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zishanzhao/Downloads/"/>
    </mc:Choice>
  </mc:AlternateContent>
  <xr:revisionPtr revIDLastSave="0" documentId="8_{E5ED1006-C3F8-384F-8816-6D56AABFCB4F}" xr6:coauthVersionLast="47" xr6:coauthVersionMax="47" xr10:uidLastSave="{00000000-0000-0000-0000-000000000000}"/>
  <bookViews>
    <workbookView xWindow="0" yWindow="500" windowWidth="22400" windowHeight="23040" firstSheet="1" activeTab="6" xr2:uid="{00000000-000D-0000-FFFF-FFFF00000000}"/>
  </bookViews>
  <sheets>
    <sheet name="(Original)Purchase_Data" sheetId="17" r:id="rId1"/>
    <sheet name="(Original)Demographic_Data" sheetId="15" r:id="rId2"/>
    <sheet name="(Clean)Purchase_Data" sheetId="20" r:id="rId3"/>
    <sheet name="(Clean)Demographic_Data" sheetId="21" r:id="rId4"/>
    <sheet name="Pivot Table Data" sheetId="23" r:id="rId5"/>
    <sheet name="Pivot Tables" sheetId="22" r:id="rId6"/>
    <sheet name="Dashboard" sheetId="5" r:id="rId7"/>
  </sheets>
  <definedNames>
    <definedName name="Slicer_Education">#N/A</definedName>
    <definedName name="Slicer_Gender">#N/A</definedName>
    <definedName name="Slicer_Marital_Status">#N/A</definedName>
    <definedName name="Slicer_Region">#N/A</definedName>
  </definedNames>
  <calcPr calcId="191028"/>
  <pivotCaches>
    <pivotCache cacheId="76"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1" l="1" a="1"/>
  <c r="M2" i="21" s="1"/>
  <c r="M3" i="21" a="1"/>
  <c r="M3" i="21" s="1"/>
  <c r="M4" i="21" a="1"/>
  <c r="M4" i="21" s="1"/>
  <c r="M5" i="21" a="1"/>
  <c r="M5" i="21"/>
  <c r="M6" i="21" a="1"/>
  <c r="M6" i="21" s="1"/>
  <c r="M7" i="21" a="1"/>
  <c r="M7" i="21" s="1"/>
  <c r="M8" i="21" a="1"/>
  <c r="M8" i="21" s="1"/>
  <c r="M9" i="21" a="1"/>
  <c r="M9" i="21"/>
  <c r="M10" i="21" a="1"/>
  <c r="M10" i="21" s="1"/>
  <c r="M11" i="21" a="1"/>
  <c r="M11" i="21" s="1"/>
  <c r="M12" i="21" a="1"/>
  <c r="M12" i="21" s="1"/>
  <c r="M13" i="21" a="1"/>
  <c r="M13" i="21"/>
  <c r="M14" i="21" a="1"/>
  <c r="M14" i="21" s="1"/>
  <c r="M15" i="21" a="1"/>
  <c r="M15" i="21" s="1"/>
  <c r="M16" i="21" a="1"/>
  <c r="M16" i="21" s="1"/>
  <c r="M17" i="21" a="1"/>
  <c r="M17" i="21"/>
  <c r="M18" i="21" a="1"/>
  <c r="M18" i="21" s="1"/>
  <c r="M19" i="21" a="1"/>
  <c r="M19" i="21" s="1"/>
  <c r="M20" i="21" a="1"/>
  <c r="M20" i="21" s="1"/>
  <c r="M21" i="21" a="1"/>
  <c r="M21" i="21" s="1"/>
  <c r="M22" i="21" a="1"/>
  <c r="M22" i="21" s="1"/>
  <c r="M23" i="21" a="1"/>
  <c r="M23" i="21" s="1"/>
  <c r="M24" i="21" a="1"/>
  <c r="M24" i="21" s="1"/>
  <c r="M25" i="21" a="1"/>
  <c r="M25" i="21" s="1"/>
  <c r="M26" i="21" a="1"/>
  <c r="M26" i="21" s="1"/>
  <c r="M27" i="21" a="1"/>
  <c r="M27" i="21" s="1"/>
  <c r="M28" i="21" a="1"/>
  <c r="M28" i="21" s="1"/>
  <c r="M29" i="21" a="1"/>
  <c r="M29" i="21"/>
  <c r="M30" i="21" a="1"/>
  <c r="M30" i="21" s="1"/>
  <c r="M31" i="21" a="1"/>
  <c r="M31" i="21" s="1"/>
  <c r="M32" i="21" a="1"/>
  <c r="M32" i="21" s="1"/>
  <c r="M33" i="21" a="1"/>
  <c r="M33" i="21"/>
  <c r="M34" i="21" a="1"/>
  <c r="M34" i="21" s="1"/>
  <c r="M35" i="21" a="1"/>
  <c r="M35" i="21" s="1"/>
  <c r="M36" i="21" a="1"/>
  <c r="M36" i="21"/>
  <c r="M37" i="21" a="1"/>
  <c r="M37" i="21" s="1"/>
  <c r="M38" i="21" a="1"/>
  <c r="M38" i="21" s="1"/>
  <c r="M39" i="21" a="1"/>
  <c r="M39" i="21" s="1"/>
  <c r="M40" i="21" a="1"/>
  <c r="M40" i="21" s="1"/>
  <c r="M41" i="21" a="1"/>
  <c r="M41" i="21"/>
  <c r="M42" i="21" a="1"/>
  <c r="M42" i="21" s="1"/>
  <c r="M43" i="21" a="1"/>
  <c r="M43" i="21" s="1"/>
  <c r="M44" i="21" a="1"/>
  <c r="M44" i="21"/>
  <c r="M45" i="21" a="1"/>
  <c r="M45" i="21" s="1"/>
  <c r="M46" i="21" a="1"/>
  <c r="M46" i="21" s="1"/>
  <c r="M47" i="21" a="1"/>
  <c r="M47" i="21" s="1"/>
  <c r="M48" i="21" a="1"/>
  <c r="M48" i="21" s="1"/>
  <c r="M49" i="21" a="1"/>
  <c r="M49" i="21" s="1"/>
  <c r="M50" i="21" a="1"/>
  <c r="M50" i="21" s="1"/>
  <c r="M51" i="21" a="1"/>
  <c r="M51" i="21" s="1"/>
  <c r="M52" i="21" a="1"/>
  <c r="M52" i="21"/>
  <c r="M53" i="21" a="1"/>
  <c r="M53" i="21" s="1"/>
  <c r="M54" i="21" a="1"/>
  <c r="M54" i="21" s="1"/>
  <c r="M55" i="21" a="1"/>
  <c r="M55" i="21" s="1"/>
  <c r="M56" i="21" a="1"/>
  <c r="M56" i="21" s="1"/>
  <c r="M57" i="21" a="1"/>
  <c r="M57" i="21"/>
  <c r="M58" i="21" a="1"/>
  <c r="M58" i="21" s="1"/>
  <c r="M59" i="21" a="1"/>
  <c r="M59" i="21" s="1"/>
  <c r="M60" i="21" a="1"/>
  <c r="M60" i="21"/>
  <c r="M61" i="21" a="1"/>
  <c r="M61" i="21" s="1"/>
  <c r="M62" i="21" a="1"/>
  <c r="M62" i="21" s="1"/>
  <c r="M63" i="21" a="1"/>
  <c r="M63" i="21" s="1"/>
  <c r="M64" i="21" a="1"/>
  <c r="M64" i="21" s="1"/>
  <c r="M65" i="21" a="1"/>
  <c r="M65" i="21"/>
  <c r="M66" i="21" a="1"/>
  <c r="M66" i="21" s="1"/>
  <c r="M67" i="21" a="1"/>
  <c r="M67" i="21" s="1"/>
  <c r="M68" i="21" a="1"/>
  <c r="M68" i="21"/>
  <c r="M69" i="21" a="1"/>
  <c r="M69" i="21" s="1"/>
  <c r="M70" i="21" a="1"/>
  <c r="M70" i="21" s="1"/>
  <c r="M71" i="21" a="1"/>
  <c r="M71" i="21" s="1"/>
  <c r="M72" i="21" a="1"/>
  <c r="M72" i="21" s="1"/>
  <c r="M73" i="21" a="1"/>
  <c r="M73" i="21"/>
  <c r="M74" i="21" a="1"/>
  <c r="M74" i="21" s="1"/>
  <c r="M75" i="21" a="1"/>
  <c r="M75" i="21" s="1"/>
  <c r="M76" i="21" a="1"/>
  <c r="M76" i="21"/>
  <c r="M77" i="21" a="1"/>
  <c r="M77" i="21" s="1"/>
  <c r="M78" i="21" a="1"/>
  <c r="M78" i="21" s="1"/>
  <c r="M79" i="21" a="1"/>
  <c r="M79" i="21" s="1"/>
  <c r="M80" i="21" a="1"/>
  <c r="M80" i="21" s="1"/>
  <c r="M81" i="21" a="1"/>
  <c r="M81" i="21" s="1"/>
  <c r="M82" i="21" a="1"/>
  <c r="M82" i="21" s="1"/>
  <c r="M83" i="21" a="1"/>
  <c r="M83" i="21" s="1"/>
  <c r="M84" i="21" a="1"/>
  <c r="M84" i="21"/>
  <c r="M85" i="21" a="1"/>
  <c r="M85" i="21" s="1"/>
  <c r="M86" i="21" a="1"/>
  <c r="M86" i="21" s="1"/>
  <c r="M87" i="21" a="1"/>
  <c r="M87" i="21" s="1"/>
  <c r="M88" i="21" a="1"/>
  <c r="M88" i="21" s="1"/>
  <c r="M89" i="21" a="1"/>
  <c r="M89" i="21"/>
  <c r="M90" i="21" a="1"/>
  <c r="M90" i="21" s="1"/>
  <c r="M91" i="21" a="1"/>
  <c r="M91" i="21" s="1"/>
  <c r="M92" i="21" a="1"/>
  <c r="M92" i="21"/>
  <c r="M93" i="21" a="1"/>
  <c r="M93" i="21" s="1"/>
  <c r="M94" i="21" a="1"/>
  <c r="M94" i="21" s="1"/>
  <c r="M95" i="21" a="1"/>
  <c r="M95" i="21" s="1"/>
  <c r="M96" i="21" a="1"/>
  <c r="M96" i="21" s="1"/>
  <c r="M97" i="21" a="1"/>
  <c r="M97" i="21" s="1"/>
  <c r="M98" i="21" a="1"/>
  <c r="M98" i="21" s="1"/>
  <c r="M99" i="21" a="1"/>
  <c r="M99" i="21" s="1"/>
  <c r="M100" i="21" a="1"/>
  <c r="M100" i="21"/>
  <c r="M101" i="21" a="1"/>
  <c r="M101" i="21" s="1"/>
  <c r="M102" i="21" a="1"/>
  <c r="M102" i="21" s="1"/>
  <c r="M103" i="21" a="1"/>
  <c r="M103" i="21" s="1"/>
  <c r="M104" i="21" a="1"/>
  <c r="M104" i="21" s="1"/>
  <c r="M105" i="21" a="1"/>
  <c r="M105" i="21"/>
  <c r="M106" i="21" a="1"/>
  <c r="M106" i="21" s="1"/>
  <c r="M107" i="21" a="1"/>
  <c r="M107" i="21" s="1"/>
  <c r="M108" i="21" a="1"/>
  <c r="M108" i="21"/>
  <c r="M109" i="21" a="1"/>
  <c r="M109" i="21" s="1"/>
  <c r="M110" i="21" a="1"/>
  <c r="M110" i="21" s="1"/>
  <c r="M111" i="21" a="1"/>
  <c r="M111" i="21" s="1"/>
  <c r="M112" i="21" a="1"/>
  <c r="M112" i="21" s="1"/>
  <c r="M113" i="21" a="1"/>
  <c r="M113" i="21" s="1"/>
  <c r="M114" i="21" a="1"/>
  <c r="M114" i="21" s="1"/>
  <c r="M115" i="21" a="1"/>
  <c r="M115" i="21" s="1"/>
  <c r="M116" i="21" a="1"/>
  <c r="M116" i="21"/>
  <c r="M117" i="21" a="1"/>
  <c r="M117" i="21" s="1"/>
  <c r="M118" i="21" a="1"/>
  <c r="M118" i="21" s="1"/>
  <c r="M119" i="21" a="1"/>
  <c r="M119" i="21" s="1"/>
  <c r="M120" i="21" a="1"/>
  <c r="M120" i="21" s="1"/>
  <c r="M121" i="21" a="1"/>
  <c r="M121" i="21"/>
  <c r="M122" i="21" a="1"/>
  <c r="M122" i="21" s="1"/>
  <c r="M123" i="21" a="1"/>
  <c r="M123" i="21" s="1"/>
  <c r="M124" i="21" a="1"/>
  <c r="M124" i="21"/>
  <c r="M125" i="21" a="1"/>
  <c r="M125" i="21" s="1"/>
  <c r="M126" i="21" a="1"/>
  <c r="M126" i="21" s="1"/>
  <c r="M127" i="21" a="1"/>
  <c r="M127" i="21" s="1"/>
  <c r="M128" i="21" a="1"/>
  <c r="M128" i="21" s="1"/>
  <c r="M129" i="21" a="1"/>
  <c r="M129" i="21" s="1"/>
  <c r="M130" i="21" a="1"/>
  <c r="M130" i="21" s="1"/>
  <c r="M131" i="21" a="1"/>
  <c r="M131" i="21" s="1"/>
  <c r="M132" i="21" a="1"/>
  <c r="M132" i="21"/>
  <c r="M133" i="21" a="1"/>
  <c r="M133" i="21" s="1"/>
  <c r="M134" i="21" a="1"/>
  <c r="M134" i="21" s="1"/>
  <c r="M135" i="21" a="1"/>
  <c r="M135" i="21" s="1"/>
  <c r="M136" i="21" a="1"/>
  <c r="M136" i="21" s="1"/>
  <c r="M137" i="21" a="1"/>
  <c r="M137" i="21"/>
  <c r="M138" i="21" a="1"/>
  <c r="M138" i="21" s="1"/>
  <c r="M139" i="21" a="1"/>
  <c r="M139" i="21" s="1"/>
  <c r="M140" i="21" a="1"/>
  <c r="M140" i="21"/>
  <c r="M141" i="21" a="1"/>
  <c r="M141" i="21" s="1"/>
  <c r="M142" i="21" a="1"/>
  <c r="M142" i="21" s="1"/>
  <c r="M143" i="21" a="1"/>
  <c r="M143" i="21" s="1"/>
  <c r="M144" i="21" a="1"/>
  <c r="M144" i="21" s="1"/>
  <c r="M145" i="21" a="1"/>
  <c r="M145" i="21" s="1"/>
  <c r="M146" i="21" a="1"/>
  <c r="M146" i="21" s="1"/>
  <c r="M147" i="21" a="1"/>
  <c r="M147" i="21" s="1"/>
  <c r="M148" i="21" a="1"/>
  <c r="M148" i="21"/>
  <c r="M149" i="21" a="1"/>
  <c r="M149" i="21" s="1"/>
  <c r="M150" i="21" a="1"/>
  <c r="M150" i="21" s="1"/>
  <c r="M151" i="21" a="1"/>
  <c r="M151" i="21" s="1"/>
  <c r="M152" i="21" a="1"/>
  <c r="M152" i="21" s="1"/>
  <c r="M153" i="21" a="1"/>
  <c r="M153" i="21"/>
  <c r="M154" i="21" a="1"/>
  <c r="M154" i="21" s="1"/>
  <c r="M155" i="21" a="1"/>
  <c r="M155" i="21" s="1"/>
  <c r="M156" i="21" a="1"/>
  <c r="M156" i="21"/>
  <c r="M157" i="21" a="1"/>
  <c r="M157" i="21" s="1"/>
  <c r="M158" i="21" a="1"/>
  <c r="M158" i="21" s="1"/>
  <c r="M159" i="21" a="1"/>
  <c r="M159" i="21" s="1"/>
  <c r="M160" i="21" a="1"/>
  <c r="M160" i="21" s="1"/>
  <c r="M161" i="21" a="1"/>
  <c r="M161" i="21" s="1"/>
  <c r="M162" i="21" a="1"/>
  <c r="M162" i="21" s="1"/>
  <c r="M163" i="21" a="1"/>
  <c r="M163" i="21" s="1"/>
  <c r="M164" i="21" a="1"/>
  <c r="M164" i="21"/>
  <c r="M165" i="21" a="1"/>
  <c r="M165" i="21" s="1"/>
  <c r="M166" i="21" a="1"/>
  <c r="M166" i="21" s="1"/>
  <c r="M167" i="21" a="1"/>
  <c r="M167" i="21" s="1"/>
  <c r="M168" i="21" a="1"/>
  <c r="M168" i="21" s="1"/>
  <c r="M169" i="21" a="1"/>
  <c r="M169" i="21"/>
  <c r="M170" i="21" a="1"/>
  <c r="M170" i="21" s="1"/>
  <c r="M171" i="21" a="1"/>
  <c r="M171" i="21" s="1"/>
  <c r="M172" i="21" a="1"/>
  <c r="M172" i="21"/>
  <c r="M173" i="21" a="1"/>
  <c r="M173" i="21" s="1"/>
  <c r="M174" i="21" a="1"/>
  <c r="M174" i="21" s="1"/>
  <c r="M175" i="21" a="1"/>
  <c r="M175" i="21" s="1"/>
  <c r="M176" i="21" a="1"/>
  <c r="M176" i="21" s="1"/>
  <c r="M177" i="21" a="1"/>
  <c r="M177" i="21" s="1"/>
  <c r="M178" i="21" a="1"/>
  <c r="M178" i="21" s="1"/>
  <c r="M179" i="21" a="1"/>
  <c r="M179" i="21" s="1"/>
  <c r="M180" i="21" a="1"/>
  <c r="M180" i="21"/>
  <c r="M181" i="21" a="1"/>
  <c r="M181" i="21" s="1"/>
  <c r="M182" i="21" a="1"/>
  <c r="M182" i="21" s="1"/>
  <c r="M183" i="21" a="1"/>
  <c r="M183" i="21" s="1"/>
  <c r="M184" i="21" a="1"/>
  <c r="M184" i="21" s="1"/>
  <c r="M185" i="21" a="1"/>
  <c r="M185" i="21"/>
  <c r="M186" i="21" a="1"/>
  <c r="M186" i="21" s="1"/>
  <c r="M187" i="21" a="1"/>
  <c r="M187" i="21" s="1"/>
  <c r="M188" i="21" a="1"/>
  <c r="M188" i="21"/>
  <c r="M189" i="21" a="1"/>
  <c r="M189" i="21" s="1"/>
  <c r="M190" i="21" a="1"/>
  <c r="M190" i="21" s="1"/>
  <c r="M191" i="21" a="1"/>
  <c r="M191" i="21" s="1"/>
  <c r="M192" i="21" a="1"/>
  <c r="M192" i="21" s="1"/>
  <c r="M193" i="21" a="1"/>
  <c r="M193" i="21" s="1"/>
  <c r="M194" i="21" a="1"/>
  <c r="M194" i="21" s="1"/>
  <c r="M195" i="21" a="1"/>
  <c r="M195" i="21" s="1"/>
  <c r="M196" i="21" a="1"/>
  <c r="M196" i="21"/>
  <c r="M197" i="21" a="1"/>
  <c r="M197" i="21" s="1"/>
  <c r="M198" i="21" a="1"/>
  <c r="M198" i="21" s="1"/>
  <c r="M199" i="21" a="1"/>
  <c r="M199" i="21" s="1"/>
  <c r="M200" i="21" a="1"/>
  <c r="M200" i="21" s="1"/>
  <c r="M201" i="21" a="1"/>
  <c r="M201" i="21"/>
  <c r="M202" i="21" a="1"/>
  <c r="M202" i="21" s="1"/>
  <c r="M203" i="21" a="1"/>
  <c r="M203" i="21" s="1"/>
  <c r="M204" i="21" a="1"/>
  <c r="M204" i="21"/>
  <c r="M205" i="21" a="1"/>
  <c r="M205" i="21" s="1"/>
  <c r="M206" i="21" a="1"/>
  <c r="M206" i="21" s="1"/>
  <c r="M207" i="21" a="1"/>
  <c r="M207" i="21" s="1"/>
  <c r="M208" i="21" a="1"/>
  <c r="M208" i="21" s="1"/>
  <c r="M209" i="21" a="1"/>
  <c r="M209" i="21" s="1"/>
  <c r="M210" i="21" a="1"/>
  <c r="M210" i="21" s="1"/>
  <c r="M211" i="21" a="1"/>
  <c r="M211" i="21" s="1"/>
  <c r="M212" i="21" a="1"/>
  <c r="M212" i="21"/>
  <c r="M213" i="21" a="1"/>
  <c r="M213" i="21" s="1"/>
  <c r="M214" i="21" a="1"/>
  <c r="M214" i="21" s="1"/>
  <c r="M215" i="21" a="1"/>
  <c r="M215" i="21" s="1"/>
  <c r="M216" i="21" a="1"/>
  <c r="M216" i="21" s="1"/>
  <c r="M217" i="21" a="1"/>
  <c r="M217" i="21"/>
  <c r="M218" i="21" a="1"/>
  <c r="M218" i="21" s="1"/>
  <c r="M219" i="21" a="1"/>
  <c r="M219" i="21" s="1"/>
  <c r="M220" i="21" a="1"/>
  <c r="M220" i="21"/>
  <c r="M221" i="21" a="1"/>
  <c r="M221" i="21" s="1"/>
  <c r="M222" i="21" a="1"/>
  <c r="M222" i="21" s="1"/>
  <c r="M223" i="21" a="1"/>
  <c r="M223" i="21" s="1"/>
  <c r="M224" i="21" a="1"/>
  <c r="M224" i="21" s="1"/>
  <c r="M225" i="21" a="1"/>
  <c r="M225" i="21" s="1"/>
  <c r="M226" i="21" a="1"/>
  <c r="M226" i="21" s="1"/>
  <c r="M227" i="21" a="1"/>
  <c r="M227" i="21" s="1"/>
  <c r="M228" i="21" a="1"/>
  <c r="M228" i="21"/>
  <c r="M229" i="21" a="1"/>
  <c r="M229" i="21" s="1"/>
  <c r="M230" i="21" a="1"/>
  <c r="M230" i="21" s="1"/>
  <c r="M231" i="21" a="1"/>
  <c r="M231" i="21" s="1"/>
  <c r="M232" i="21" a="1"/>
  <c r="M232" i="21" s="1"/>
  <c r="M233" i="21" a="1"/>
  <c r="M233" i="21"/>
  <c r="M234" i="21" a="1"/>
  <c r="M234" i="21" s="1"/>
  <c r="M235" i="21" a="1"/>
  <c r="M235" i="21" s="1"/>
  <c r="M236" i="21" a="1"/>
  <c r="M236" i="21"/>
  <c r="M237" i="21" a="1"/>
  <c r="M237" i="21" s="1"/>
  <c r="M238" i="21" a="1"/>
  <c r="M238" i="21" s="1"/>
  <c r="M239" i="21" a="1"/>
  <c r="M239" i="21" s="1"/>
  <c r="M240" i="21" a="1"/>
  <c r="M240" i="21" s="1"/>
  <c r="M241" i="21" a="1"/>
  <c r="M241" i="21" s="1"/>
  <c r="M242" i="21" a="1"/>
  <c r="M242" i="21" s="1"/>
  <c r="M243" i="21" a="1"/>
  <c r="M243" i="21" s="1"/>
  <c r="M244" i="21" a="1"/>
  <c r="M244" i="21"/>
  <c r="M245" i="21" a="1"/>
  <c r="M245" i="21" s="1"/>
  <c r="M246" i="21" a="1"/>
  <c r="M246" i="21" s="1"/>
  <c r="M247" i="21" a="1"/>
  <c r="M247" i="21" s="1"/>
  <c r="M248" i="21" a="1"/>
  <c r="M248" i="21" s="1"/>
  <c r="M249" i="21" a="1"/>
  <c r="M249" i="21"/>
  <c r="M250" i="21" a="1"/>
  <c r="M250" i="21" s="1"/>
  <c r="M251" i="21" a="1"/>
  <c r="M251" i="21" s="1"/>
  <c r="M252" i="21" a="1"/>
  <c r="M252" i="21"/>
  <c r="M253" i="21" a="1"/>
  <c r="M253" i="21" s="1"/>
  <c r="M254" i="21" a="1"/>
  <c r="M254" i="21" s="1"/>
  <c r="M255" i="21" a="1"/>
  <c r="M255" i="21" s="1"/>
  <c r="M256" i="21" a="1"/>
  <c r="M256" i="21" s="1"/>
  <c r="M257" i="21" a="1"/>
  <c r="M257" i="21" s="1"/>
  <c r="M258" i="21" a="1"/>
  <c r="M258" i="21" s="1"/>
  <c r="M259" i="21" a="1"/>
  <c r="M259" i="21" s="1"/>
  <c r="M260" i="21" a="1"/>
  <c r="M260" i="21" s="1"/>
  <c r="M261" i="21" a="1"/>
  <c r="M261" i="21" s="1"/>
  <c r="M262" i="21" a="1"/>
  <c r="M262" i="21" s="1"/>
  <c r="M263" i="21" a="1"/>
  <c r="M263" i="21" s="1"/>
  <c r="M264" i="21" a="1"/>
  <c r="M264" i="21" s="1"/>
  <c r="M265" i="21" a="1"/>
  <c r="M265" i="21"/>
  <c r="M266" i="21" a="1"/>
  <c r="M266" i="21" s="1"/>
  <c r="M267" i="21" a="1"/>
  <c r="M267" i="21" s="1"/>
  <c r="M268" i="21" a="1"/>
  <c r="M268" i="21"/>
  <c r="M269" i="21" a="1"/>
  <c r="M269" i="21" s="1"/>
  <c r="M270" i="21" a="1"/>
  <c r="M270" i="21" s="1"/>
  <c r="M271" i="21" a="1"/>
  <c r="M271" i="21" s="1"/>
  <c r="M272" i="21" a="1"/>
  <c r="M272" i="21" s="1"/>
  <c r="M273" i="21" a="1"/>
  <c r="M273" i="21" s="1"/>
  <c r="M274" i="21" a="1"/>
  <c r="M274" i="21" s="1"/>
  <c r="M275" i="21" a="1"/>
  <c r="M275" i="21" s="1"/>
  <c r="M276" i="21" a="1"/>
  <c r="M276" i="21" s="1"/>
  <c r="M277" i="21" a="1"/>
  <c r="M277" i="21" s="1"/>
  <c r="M278" i="21" a="1"/>
  <c r="M278" i="21" s="1"/>
  <c r="M279" i="21" a="1"/>
  <c r="M279" i="21" s="1"/>
  <c r="M280" i="21" a="1"/>
  <c r="M280" i="21" s="1"/>
  <c r="M281" i="21" a="1"/>
  <c r="M281" i="21"/>
  <c r="M282" i="21" a="1"/>
  <c r="M282" i="21" s="1"/>
  <c r="M283" i="21" a="1"/>
  <c r="M283" i="21" s="1"/>
  <c r="M284" i="21" a="1"/>
  <c r="M284" i="21"/>
  <c r="M285" i="21" a="1"/>
  <c r="M285" i="21" s="1"/>
  <c r="M286" i="21" a="1"/>
  <c r="M286" i="21" s="1"/>
  <c r="M287" i="21" a="1"/>
  <c r="M287" i="21" s="1"/>
  <c r="M288" i="21" a="1"/>
  <c r="M288" i="21" s="1"/>
  <c r="M289" i="21" a="1"/>
  <c r="M289" i="21" s="1"/>
  <c r="M290" i="21" a="1"/>
  <c r="M290" i="21" s="1"/>
  <c r="M291" i="21" a="1"/>
  <c r="M291" i="21" s="1"/>
  <c r="M292" i="21" a="1"/>
  <c r="M292" i="21" s="1"/>
  <c r="M293" i="21" a="1"/>
  <c r="M293" i="21" s="1"/>
  <c r="M294" i="21" a="1"/>
  <c r="M294" i="21" s="1"/>
  <c r="M295" i="21" a="1"/>
  <c r="M295" i="21" s="1"/>
  <c r="M296" i="21" a="1"/>
  <c r="M296" i="21" s="1"/>
  <c r="M297" i="21" a="1"/>
  <c r="M297" i="21"/>
  <c r="M298" i="21" a="1"/>
  <c r="M298" i="21" s="1"/>
  <c r="M299" i="21" a="1"/>
  <c r="M299" i="21" s="1"/>
  <c r="M300" i="21" a="1"/>
  <c r="M300" i="21"/>
  <c r="M301" i="21" a="1"/>
  <c r="M301" i="21" s="1"/>
  <c r="M302" i="21" a="1"/>
  <c r="M302" i="21" s="1"/>
  <c r="M303" i="21" a="1"/>
  <c r="M303" i="21" s="1"/>
  <c r="M304" i="21" a="1"/>
  <c r="M304" i="21" s="1"/>
  <c r="M305" i="21" a="1"/>
  <c r="M305" i="21" s="1"/>
  <c r="M306" i="21" a="1"/>
  <c r="M306" i="21" s="1"/>
  <c r="M307" i="21" a="1"/>
  <c r="M307" i="21" s="1"/>
  <c r="M308" i="21" a="1"/>
  <c r="M308" i="21" s="1"/>
  <c r="M309" i="21" a="1"/>
  <c r="M309" i="21" s="1"/>
  <c r="M310" i="21" a="1"/>
  <c r="M310" i="21" s="1"/>
  <c r="M311" i="21" a="1"/>
  <c r="M311" i="21" s="1"/>
  <c r="M312" i="21" a="1"/>
  <c r="M312" i="21" s="1"/>
  <c r="M313" i="21" a="1"/>
  <c r="M313" i="21"/>
  <c r="M314" i="21" a="1"/>
  <c r="M314" i="21" s="1"/>
  <c r="M315" i="21" a="1"/>
  <c r="M315" i="21" s="1"/>
  <c r="M316" i="21" a="1"/>
  <c r="M316" i="21"/>
  <c r="M317" i="21" a="1"/>
  <c r="M317" i="21" s="1"/>
  <c r="M318" i="21" a="1"/>
  <c r="M318" i="21" s="1"/>
  <c r="M319" i="21" a="1"/>
  <c r="M319" i="21" s="1"/>
  <c r="M320" i="21" a="1"/>
  <c r="M320" i="21" s="1"/>
  <c r="M321" i="21" a="1"/>
  <c r="M321" i="21" s="1"/>
  <c r="M322" i="21" a="1"/>
  <c r="M322" i="21" s="1"/>
  <c r="M323" i="21" a="1"/>
  <c r="M323" i="21" s="1"/>
  <c r="M324" i="21" a="1"/>
  <c r="M324" i="21" s="1"/>
  <c r="M325" i="21" a="1"/>
  <c r="M325" i="21" s="1"/>
  <c r="M326" i="21" a="1"/>
  <c r="M326" i="21" s="1"/>
  <c r="M327" i="21" a="1"/>
  <c r="M327" i="21" s="1"/>
  <c r="M328" i="21" a="1"/>
  <c r="M328" i="21" s="1"/>
  <c r="M329" i="21" a="1"/>
  <c r="M329" i="21"/>
  <c r="M330" i="21" a="1"/>
  <c r="M330" i="21" s="1"/>
  <c r="M331" i="21" a="1"/>
  <c r="M331" i="21" s="1"/>
  <c r="M332" i="21" a="1"/>
  <c r="M332" i="21"/>
  <c r="M333" i="21" a="1"/>
  <c r="M333" i="21" s="1"/>
  <c r="M334" i="21" a="1"/>
  <c r="M334" i="21" s="1"/>
  <c r="M335" i="21" a="1"/>
  <c r="M335" i="21" s="1"/>
  <c r="M336" i="21" a="1"/>
  <c r="M336" i="21" s="1"/>
  <c r="M337" i="21" a="1"/>
  <c r="M337" i="21" s="1"/>
  <c r="M338" i="21" a="1"/>
  <c r="M338" i="21" s="1"/>
  <c r="M339" i="21" a="1"/>
  <c r="M339" i="21" s="1"/>
  <c r="M340" i="21" a="1"/>
  <c r="M340" i="21" s="1"/>
  <c r="M341" i="21" a="1"/>
  <c r="M341" i="21" s="1"/>
  <c r="M342" i="21" a="1"/>
  <c r="M342" i="21" s="1"/>
  <c r="M343" i="21" a="1"/>
  <c r="M343" i="21" s="1"/>
  <c r="M344" i="21" a="1"/>
  <c r="M344" i="21"/>
  <c r="M345" i="21" a="1"/>
  <c r="M345" i="21" s="1"/>
  <c r="M346" i="21" a="1"/>
  <c r="M346" i="21"/>
  <c r="M347" i="21" a="1"/>
  <c r="M347" i="21" s="1"/>
  <c r="M348" i="21" a="1"/>
  <c r="M348" i="21" s="1"/>
  <c r="M349" i="21" a="1"/>
  <c r="M349" i="21" s="1"/>
  <c r="M350" i="21" a="1"/>
  <c r="M350" i="21"/>
  <c r="M351" i="21" a="1"/>
  <c r="M351" i="21" s="1"/>
  <c r="M352" i="21" a="1"/>
  <c r="M352" i="21"/>
  <c r="M353" i="21" a="1"/>
  <c r="M353" i="21" s="1"/>
  <c r="M354" i="21" a="1"/>
  <c r="M354" i="21"/>
  <c r="M355" i="21" a="1"/>
  <c r="M355" i="21" s="1"/>
  <c r="M356" i="21" a="1"/>
  <c r="M356" i="21" s="1"/>
  <c r="M357" i="21" a="1"/>
  <c r="M357" i="21" s="1"/>
  <c r="M358" i="21" a="1"/>
  <c r="M358" i="21" s="1"/>
  <c r="M359" i="21" a="1"/>
  <c r="M359" i="21" s="1"/>
  <c r="M360" i="21" a="1"/>
  <c r="M360" i="21"/>
  <c r="M361" i="21" a="1"/>
  <c r="M361" i="21" s="1"/>
  <c r="M362" i="21" a="1"/>
  <c r="M362" i="21" s="1"/>
  <c r="M363" i="21" a="1"/>
  <c r="M363" i="21" s="1"/>
  <c r="M364" i="21" a="1"/>
  <c r="M364" i="21" s="1"/>
  <c r="M365" i="21" a="1"/>
  <c r="M365" i="21" s="1"/>
  <c r="M366" i="21" a="1"/>
  <c r="M366" i="21"/>
  <c r="M367" i="21" a="1"/>
  <c r="M367" i="21" s="1"/>
  <c r="M368" i="21" a="1"/>
  <c r="M368" i="21"/>
  <c r="M369" i="21" a="1"/>
  <c r="M369" i="21" s="1"/>
  <c r="M370" i="21" a="1"/>
  <c r="M370" i="21"/>
  <c r="M371" i="21" a="1"/>
  <c r="M371" i="21" s="1"/>
  <c r="M372" i="21" a="1"/>
  <c r="M372" i="21" s="1"/>
  <c r="M373" i="21" a="1"/>
  <c r="M373" i="21" s="1"/>
  <c r="M374" i="21" a="1"/>
  <c r="M374" i="21" s="1"/>
  <c r="M375" i="21" a="1"/>
  <c r="M375" i="21" s="1"/>
  <c r="M376" i="21" a="1"/>
  <c r="M376" i="21"/>
  <c r="M377" i="21" a="1"/>
  <c r="M377" i="21" s="1"/>
  <c r="M378" i="21" a="1"/>
  <c r="M378" i="21" s="1"/>
  <c r="M379" i="21" a="1"/>
  <c r="M379" i="21" s="1"/>
  <c r="M380" i="21" a="1"/>
  <c r="M380" i="21" s="1"/>
  <c r="M381" i="21" a="1"/>
  <c r="M381" i="21" s="1"/>
  <c r="M382" i="21" a="1"/>
  <c r="M382" i="21"/>
  <c r="M383" i="21" a="1"/>
  <c r="M383" i="21" s="1"/>
  <c r="M384" i="21" a="1"/>
  <c r="M384" i="21"/>
  <c r="M385" i="21" a="1"/>
  <c r="M385" i="21" s="1"/>
  <c r="M386" i="21" a="1"/>
  <c r="M386" i="21"/>
  <c r="M387" i="21" a="1"/>
  <c r="M387" i="21" s="1"/>
  <c r="M388" i="21" a="1"/>
  <c r="M388" i="21" s="1"/>
  <c r="M389" i="21" a="1"/>
  <c r="M389" i="21" s="1"/>
  <c r="M390" i="21" a="1"/>
  <c r="M390" i="21" s="1"/>
  <c r="M391" i="21" a="1"/>
  <c r="M391" i="21" s="1"/>
  <c r="M392" i="21" a="1"/>
  <c r="M392" i="21"/>
  <c r="M393" i="21" a="1"/>
  <c r="M393" i="21" s="1"/>
  <c r="M394" i="21" a="1"/>
  <c r="M394" i="21" s="1"/>
  <c r="M395" i="21" a="1"/>
  <c r="M395" i="21" s="1"/>
  <c r="M396" i="21" a="1"/>
  <c r="M396" i="21" s="1"/>
  <c r="M397" i="21" a="1"/>
  <c r="M397" i="21" s="1"/>
  <c r="M398" i="21" a="1"/>
  <c r="M398" i="21"/>
  <c r="M399" i="21" a="1"/>
  <c r="M399" i="21" s="1"/>
  <c r="M400" i="21" a="1"/>
  <c r="M400" i="21"/>
  <c r="M401" i="21" a="1"/>
  <c r="M401" i="21" s="1"/>
  <c r="M402" i="21" a="1"/>
  <c r="M402" i="21"/>
  <c r="M403" i="21" a="1"/>
  <c r="M403" i="21" s="1"/>
  <c r="M404" i="21" a="1"/>
  <c r="M404" i="21" s="1"/>
  <c r="M405" i="21" a="1"/>
  <c r="M405" i="21" s="1"/>
  <c r="M406" i="21" a="1"/>
  <c r="M406" i="21" s="1"/>
  <c r="M407" i="21" a="1"/>
  <c r="M407" i="21" s="1"/>
  <c r="M408" i="21" a="1"/>
  <c r="M408" i="21"/>
  <c r="M409" i="21" a="1"/>
  <c r="M409" i="21" s="1"/>
  <c r="M410" i="21" a="1"/>
  <c r="M410" i="21" s="1"/>
  <c r="M411" i="21" a="1"/>
  <c r="M411" i="21" s="1"/>
  <c r="M412" i="21" a="1"/>
  <c r="M412" i="21" s="1"/>
  <c r="M413" i="21" a="1"/>
  <c r="M413" i="21" s="1"/>
  <c r="M414" i="21" a="1"/>
  <c r="M414" i="21"/>
  <c r="M415" i="21" a="1"/>
  <c r="M415" i="21" s="1"/>
  <c r="M416" i="21" a="1"/>
  <c r="M416" i="21"/>
  <c r="M417" i="21" a="1"/>
  <c r="M417" i="21" s="1"/>
  <c r="M418" i="21" a="1"/>
  <c r="M418" i="21"/>
  <c r="M419" i="21" a="1"/>
  <c r="M419" i="21" s="1"/>
  <c r="M420" i="21" a="1"/>
  <c r="M420" i="21" s="1"/>
  <c r="M421" i="21" a="1"/>
  <c r="M421" i="21" s="1"/>
  <c r="M422" i="21" a="1"/>
  <c r="M422" i="21" s="1"/>
  <c r="M423" i="21" a="1"/>
  <c r="M423" i="21" s="1"/>
  <c r="M424" i="21" a="1"/>
  <c r="M424" i="21"/>
  <c r="M425" i="21" a="1"/>
  <c r="M425" i="21" s="1"/>
  <c r="M426" i="21" a="1"/>
  <c r="M426" i="21" s="1"/>
  <c r="M427" i="21" a="1"/>
  <c r="M427" i="21" s="1"/>
  <c r="M428" i="21" a="1"/>
  <c r="M428" i="21" s="1"/>
  <c r="M429" i="21" a="1"/>
  <c r="M429" i="21" s="1"/>
  <c r="M430" i="21" a="1"/>
  <c r="M430" i="21"/>
  <c r="M431" i="21" a="1"/>
  <c r="M431" i="21" s="1"/>
  <c r="M432" i="21" a="1"/>
  <c r="M432" i="21"/>
  <c r="M433" i="21" a="1"/>
  <c r="M433" i="21" s="1"/>
  <c r="M434" i="21" a="1"/>
  <c r="M434" i="21"/>
  <c r="M435" i="21" a="1"/>
  <c r="M435" i="21" s="1"/>
  <c r="M436" i="21" a="1"/>
  <c r="M436" i="21" s="1"/>
  <c r="M437" i="21" a="1"/>
  <c r="M437" i="21" s="1"/>
  <c r="M438" i="21" a="1"/>
  <c r="M438" i="21" s="1"/>
  <c r="M439" i="21" a="1"/>
  <c r="M439" i="21" s="1"/>
  <c r="M440" i="21" a="1"/>
  <c r="M440" i="21"/>
  <c r="M441" i="21" a="1"/>
  <c r="M441" i="21" s="1"/>
  <c r="M442" i="21" a="1"/>
  <c r="M442" i="21" s="1"/>
  <c r="M443" i="21" a="1"/>
  <c r="M443" i="21" s="1"/>
  <c r="M444" i="21" a="1"/>
  <c r="M444" i="21" s="1"/>
  <c r="M445" i="21" a="1"/>
  <c r="M445" i="21" s="1"/>
  <c r="M446" i="21" a="1"/>
  <c r="M446" i="21"/>
  <c r="M447" i="21" a="1"/>
  <c r="M447" i="21" s="1"/>
  <c r="M448" i="21" a="1"/>
  <c r="M448" i="21"/>
  <c r="M449" i="21" a="1"/>
  <c r="M449" i="21" s="1"/>
  <c r="M450" i="21" a="1"/>
  <c r="M450" i="21"/>
  <c r="M451" i="21" a="1"/>
  <c r="M451" i="21" s="1"/>
  <c r="M452" i="21" a="1"/>
  <c r="M452" i="21" s="1"/>
  <c r="M453" i="21" a="1"/>
  <c r="M453" i="21" s="1"/>
  <c r="M454" i="21" a="1"/>
  <c r="M454" i="21" s="1"/>
  <c r="M455" i="21" a="1"/>
  <c r="M455" i="21" s="1"/>
  <c r="M456" i="21" a="1"/>
  <c r="M456" i="21"/>
  <c r="M457" i="21" a="1"/>
  <c r="M457" i="21" s="1"/>
  <c r="M458" i="21" a="1"/>
  <c r="M458" i="21" s="1"/>
  <c r="M459" i="21" a="1"/>
  <c r="M459" i="21" s="1"/>
  <c r="M460" i="21" a="1"/>
  <c r="M460" i="21" s="1"/>
  <c r="M461" i="21" a="1"/>
  <c r="M461" i="21" s="1"/>
  <c r="M462" i="21" a="1"/>
  <c r="M462" i="21"/>
  <c r="M463" i="21" a="1"/>
  <c r="M463" i="21" s="1"/>
  <c r="M464" i="21" a="1"/>
  <c r="M464" i="21"/>
  <c r="M465" i="21" a="1"/>
  <c r="M465" i="21" s="1"/>
  <c r="M466" i="21" a="1"/>
  <c r="M466" i="21"/>
  <c r="M467" i="21" a="1"/>
  <c r="M467" i="21" s="1"/>
  <c r="M468" i="21" a="1"/>
  <c r="M468" i="21" s="1"/>
  <c r="M469" i="21" a="1"/>
  <c r="M469" i="21" s="1"/>
  <c r="M470" i="21" a="1"/>
  <c r="M470" i="21" s="1"/>
  <c r="M471" i="21" a="1"/>
  <c r="M471" i="21" s="1"/>
  <c r="M472" i="21" a="1"/>
  <c r="M472" i="21"/>
  <c r="M473" i="21" a="1"/>
  <c r="M473" i="21" s="1"/>
  <c r="M474" i="21" a="1"/>
  <c r="M474" i="21" s="1"/>
  <c r="M475" i="21" a="1"/>
  <c r="M475" i="21" s="1"/>
  <c r="M476" i="21" a="1"/>
  <c r="M476" i="21" s="1"/>
  <c r="M477" i="21" a="1"/>
  <c r="M477" i="21" s="1"/>
  <c r="M478" i="21" a="1"/>
  <c r="M478" i="21"/>
  <c r="M479" i="21" a="1"/>
  <c r="M479" i="21" s="1"/>
  <c r="M480" i="21" a="1"/>
  <c r="M480" i="21"/>
  <c r="M481" i="21" a="1"/>
  <c r="M481" i="21" s="1"/>
  <c r="M482" i="21" a="1"/>
  <c r="M482" i="21"/>
  <c r="M483" i="21" a="1"/>
  <c r="M483" i="21" s="1"/>
  <c r="M484" i="21" a="1"/>
  <c r="M484" i="21" s="1"/>
  <c r="M485" i="21" a="1"/>
  <c r="M485" i="21" s="1"/>
  <c r="M486" i="21" a="1"/>
  <c r="M486" i="21" s="1"/>
  <c r="M487" i="21" a="1"/>
  <c r="M487" i="21" s="1"/>
  <c r="M488" i="21" a="1"/>
  <c r="M488" i="21"/>
  <c r="M489" i="21" a="1"/>
  <c r="M489" i="21" s="1"/>
  <c r="M490" i="21" a="1"/>
  <c r="M490" i="21" s="1"/>
  <c r="M491" i="21" a="1"/>
  <c r="M491" i="21" s="1"/>
  <c r="M492" i="21" a="1"/>
  <c r="M492" i="21" s="1"/>
  <c r="M493" i="21" a="1"/>
  <c r="M493" i="21" s="1"/>
  <c r="M494" i="21" a="1"/>
  <c r="M494" i="21"/>
  <c r="M495" i="21" a="1"/>
  <c r="M495" i="21" s="1"/>
  <c r="M496" i="21" a="1"/>
  <c r="M496" i="21"/>
  <c r="M497" i="21" a="1"/>
  <c r="M497" i="21" s="1"/>
  <c r="M498" i="21" a="1"/>
  <c r="M498" i="21"/>
  <c r="M499" i="21" a="1"/>
  <c r="M499" i="21" s="1"/>
  <c r="M500" i="21" a="1"/>
  <c r="M500" i="21"/>
  <c r="M501" i="21" a="1"/>
  <c r="M501" i="21" s="1"/>
  <c r="M502" i="21" a="1"/>
  <c r="M502" i="21" s="1"/>
  <c r="M503" i="21" a="1"/>
  <c r="M503" i="21" s="1"/>
  <c r="M504" i="21" a="1"/>
  <c r="M504" i="21"/>
  <c r="M505" i="21" a="1"/>
  <c r="M505" i="21" s="1"/>
  <c r="M506" i="21" a="1"/>
  <c r="M506" i="21" s="1"/>
  <c r="M507" i="21" a="1"/>
  <c r="M507" i="21" s="1"/>
  <c r="M508" i="21" a="1"/>
  <c r="M508" i="21" s="1"/>
  <c r="M509" i="21" a="1"/>
  <c r="M509" i="21" s="1"/>
  <c r="M510" i="21" a="1"/>
  <c r="M510" i="21"/>
  <c r="M511" i="21" a="1"/>
  <c r="M511" i="21" s="1"/>
  <c r="M512" i="21" a="1"/>
  <c r="M512" i="21"/>
  <c r="M513" i="21" a="1"/>
  <c r="M513" i="21" s="1"/>
  <c r="M514" i="21" a="1"/>
  <c r="M514" i="21"/>
  <c r="M515" i="21" a="1"/>
  <c r="M515" i="21" s="1"/>
  <c r="M516" i="21" a="1"/>
  <c r="M516" i="21"/>
  <c r="M517" i="21" a="1"/>
  <c r="M517" i="21" s="1"/>
  <c r="M518" i="21" a="1"/>
  <c r="M518" i="21" s="1"/>
  <c r="M519" i="21" a="1"/>
  <c r="M519" i="21" s="1"/>
  <c r="M520" i="21" a="1"/>
  <c r="M520" i="21"/>
  <c r="M521" i="21" a="1"/>
  <c r="M521" i="21" s="1"/>
  <c r="M522" i="21" a="1"/>
  <c r="M522" i="21" s="1"/>
  <c r="M523" i="21" a="1"/>
  <c r="M523" i="21" s="1"/>
  <c r="M524" i="21" a="1"/>
  <c r="M524" i="21" s="1"/>
  <c r="M525" i="21" a="1"/>
  <c r="M525" i="21"/>
  <c r="M526" i="21" a="1"/>
  <c r="M526" i="21" s="1"/>
  <c r="M527" i="21" a="1"/>
  <c r="M527" i="21" s="1"/>
  <c r="M528" i="21" a="1"/>
  <c r="M528" i="21" s="1"/>
  <c r="M529" i="21" a="1"/>
  <c r="M529" i="21"/>
  <c r="M530" i="21" a="1"/>
  <c r="M530" i="21"/>
  <c r="M531" i="21" a="1"/>
  <c r="M531" i="21" s="1"/>
  <c r="M532" i="21" a="1"/>
  <c r="M532" i="21"/>
  <c r="M533" i="21" a="1"/>
  <c r="M533" i="21" s="1"/>
  <c r="M534" i="21" a="1"/>
  <c r="M534" i="21"/>
  <c r="M535" i="21" a="1"/>
  <c r="M535" i="21" s="1"/>
  <c r="M536" i="21" a="1"/>
  <c r="M536" i="21" s="1"/>
  <c r="M537" i="21" a="1"/>
  <c r="M537" i="21" s="1"/>
  <c r="M538" i="21" a="1"/>
  <c r="M538" i="21"/>
  <c r="M539" i="21" a="1"/>
  <c r="M539" i="21" s="1"/>
  <c r="M540" i="21" a="1"/>
  <c r="M540" i="21" s="1"/>
  <c r="M541" i="21" a="1"/>
  <c r="M541" i="21"/>
  <c r="M542" i="21" a="1"/>
  <c r="M542" i="21" s="1"/>
  <c r="M543" i="21" a="1"/>
  <c r="M543" i="21" s="1"/>
  <c r="M544" i="21" a="1"/>
  <c r="M544" i="21"/>
  <c r="M545" i="21" a="1"/>
  <c r="M545" i="21" s="1"/>
  <c r="M546" i="21" a="1"/>
  <c r="M546" i="21" s="1"/>
  <c r="M547" i="21" a="1"/>
  <c r="M547" i="21" s="1"/>
  <c r="M548" i="21" a="1"/>
  <c r="M548" i="21"/>
  <c r="M549" i="21" a="1"/>
  <c r="M549" i="21"/>
  <c r="M550" i="21" a="1"/>
  <c r="M550" i="21"/>
  <c r="M551" i="21" a="1"/>
  <c r="M551" i="21" s="1"/>
  <c r="M552" i="21" a="1"/>
  <c r="M552" i="21"/>
  <c r="M553" i="21" a="1"/>
  <c r="M553" i="21" s="1"/>
  <c r="M554" i="21" a="1"/>
  <c r="M554" i="21" s="1"/>
  <c r="M555" i="21" a="1"/>
  <c r="M555" i="21" s="1"/>
  <c r="M556" i="21" a="1"/>
  <c r="M556" i="21" s="1"/>
  <c r="M557" i="21" a="1"/>
  <c r="M557" i="21"/>
  <c r="M558" i="21" a="1"/>
  <c r="M558" i="21" s="1"/>
  <c r="M559" i="21" a="1"/>
  <c r="M559" i="21" s="1"/>
  <c r="M560" i="21" a="1"/>
  <c r="M560" i="21" s="1"/>
  <c r="M561" i="21" a="1"/>
  <c r="M561" i="21"/>
  <c r="M562" i="21" a="1"/>
  <c r="M562" i="21"/>
  <c r="M563" i="21" a="1"/>
  <c r="M563" i="21" s="1"/>
  <c r="M564" i="21" a="1"/>
  <c r="M564" i="21"/>
  <c r="M565" i="21" a="1"/>
  <c r="M565" i="21" s="1"/>
  <c r="M566" i="21" a="1"/>
  <c r="M566" i="21"/>
  <c r="M567" i="21" a="1"/>
  <c r="M567" i="21" s="1"/>
  <c r="M568" i="21" a="1"/>
  <c r="M568" i="21" s="1"/>
  <c r="M569" i="21" a="1"/>
  <c r="M569" i="21" s="1"/>
  <c r="M570" i="21" a="1"/>
  <c r="M570" i="21"/>
  <c r="M571" i="21" a="1"/>
  <c r="M571" i="21" s="1"/>
  <c r="M572" i="21" a="1"/>
  <c r="M572" i="21"/>
  <c r="M573" i="21" a="1"/>
  <c r="M573" i="21"/>
  <c r="M574" i="21" a="1"/>
  <c r="M574" i="21" s="1"/>
  <c r="M575" i="21" a="1"/>
  <c r="M575" i="21" s="1"/>
  <c r="M576" i="21" a="1"/>
  <c r="M576" i="21"/>
  <c r="M577" i="21" a="1"/>
  <c r="M577" i="21" s="1"/>
  <c r="M578" i="21" a="1"/>
  <c r="M578" i="21" s="1"/>
  <c r="M579" i="21" a="1"/>
  <c r="M579" i="21" s="1"/>
  <c r="M580" i="21" a="1"/>
  <c r="M580" i="21"/>
  <c r="M581" i="21" a="1"/>
  <c r="M581" i="21" s="1"/>
  <c r="M582" i="21" a="1"/>
  <c r="M582" i="21"/>
  <c r="M583" i="21" a="1"/>
  <c r="M583" i="21" s="1"/>
  <c r="M584" i="21" a="1"/>
  <c r="M584" i="21"/>
  <c r="M585" i="21" a="1"/>
  <c r="M585" i="21" s="1"/>
  <c r="M586" i="21" a="1"/>
  <c r="M586" i="21" s="1"/>
  <c r="M587" i="21" a="1"/>
  <c r="M587" i="21" s="1"/>
  <c r="M588" i="21" a="1"/>
  <c r="M588" i="21" s="1"/>
  <c r="M589" i="21" a="1"/>
  <c r="M589" i="21"/>
  <c r="M590" i="21" a="1"/>
  <c r="M590" i="21"/>
  <c r="M591" i="21" a="1"/>
  <c r="M591" i="21" s="1"/>
  <c r="M592" i="21" a="1"/>
  <c r="M592" i="21" s="1"/>
  <c r="M593" i="21" a="1"/>
  <c r="M593" i="21"/>
  <c r="M594" i="21" a="1"/>
  <c r="M594" i="21" s="1"/>
  <c r="M595" i="21" a="1"/>
  <c r="M595" i="21" s="1"/>
  <c r="M596" i="21" a="1"/>
  <c r="M596" i="21"/>
  <c r="M597" i="21" a="1"/>
  <c r="M597" i="21" s="1"/>
  <c r="M598" i="21" a="1"/>
  <c r="M598" i="21"/>
  <c r="M599" i="21" a="1"/>
  <c r="M599" i="21" s="1"/>
  <c r="M600" i="21" a="1"/>
  <c r="M600" i="21" s="1"/>
  <c r="M601" i="21" a="1"/>
  <c r="M601" i="21" s="1"/>
  <c r="M602" i="21" a="1"/>
  <c r="M602" i="21"/>
  <c r="M603" i="21" a="1"/>
  <c r="M603" i="21" s="1"/>
  <c r="M604" i="21" a="1"/>
  <c r="M604" i="21"/>
  <c r="M605" i="21" a="1"/>
  <c r="M605" i="21"/>
  <c r="M606" i="21" a="1"/>
  <c r="M606" i="21" s="1"/>
  <c r="M607" i="21" a="1"/>
  <c r="M607" i="21" s="1"/>
  <c r="M608" i="21" a="1"/>
  <c r="M608" i="21" s="1"/>
  <c r="M609" i="21" a="1"/>
  <c r="M609" i="21" s="1"/>
  <c r="M610" i="21" a="1"/>
  <c r="M610" i="21" s="1"/>
  <c r="M611" i="21" a="1"/>
  <c r="M611" i="21" s="1"/>
  <c r="M612" i="21" a="1"/>
  <c r="M612" i="21"/>
  <c r="M613" i="21" a="1"/>
  <c r="M613" i="21" s="1"/>
  <c r="M614" i="21" a="1"/>
  <c r="M614" i="21"/>
  <c r="M615" i="21" a="1"/>
  <c r="M615" i="21" s="1"/>
  <c r="M616" i="21" a="1"/>
  <c r="M616" i="21"/>
  <c r="M617" i="21" a="1"/>
  <c r="M617" i="21"/>
  <c r="M618" i="21" a="1"/>
  <c r="M618" i="21" s="1"/>
  <c r="M619" i="21" a="1"/>
  <c r="M619" i="21" s="1"/>
  <c r="M620" i="21" a="1"/>
  <c r="M620" i="21" s="1"/>
  <c r="M621" i="21" a="1"/>
  <c r="M621" i="21"/>
  <c r="M622" i="21" a="1"/>
  <c r="M622" i="21"/>
  <c r="M623" i="21" a="1"/>
  <c r="M623" i="21" s="1"/>
  <c r="M624" i="21" a="1"/>
  <c r="M624" i="21" s="1"/>
  <c r="M625" i="21" a="1"/>
  <c r="M625" i="21"/>
  <c r="M626" i="21" a="1"/>
  <c r="M626" i="21"/>
  <c r="M627" i="21" a="1"/>
  <c r="M627" i="21" s="1"/>
  <c r="M628" i="21" a="1"/>
  <c r="M628" i="21"/>
  <c r="M629" i="21" a="1"/>
  <c r="M629" i="21" s="1"/>
  <c r="M630" i="21" a="1"/>
  <c r="M630" i="21"/>
  <c r="M631" i="21" a="1"/>
  <c r="M631" i="21" s="1"/>
  <c r="M632" i="21" a="1"/>
  <c r="M632" i="21" s="1"/>
  <c r="M633" i="21" a="1"/>
  <c r="M633" i="21" s="1"/>
  <c r="M634" i="21" a="1"/>
  <c r="M634" i="21"/>
  <c r="M635" i="21" a="1"/>
  <c r="M635" i="21" s="1"/>
  <c r="M636" i="21" a="1"/>
  <c r="M636" i="21"/>
  <c r="M637" i="21" a="1"/>
  <c r="M637" i="21"/>
  <c r="M638" i="21" a="1"/>
  <c r="M638" i="21" s="1"/>
  <c r="M639" i="21" a="1"/>
  <c r="M639" i="21" s="1"/>
  <c r="M640" i="21" a="1"/>
  <c r="M640" i="21" s="1"/>
  <c r="M641" i="21" a="1"/>
  <c r="M641" i="21"/>
  <c r="M642" i="21" a="1"/>
  <c r="M642" i="21" s="1"/>
  <c r="M643" i="21" a="1"/>
  <c r="M643" i="21" s="1"/>
  <c r="M644" i="21" a="1"/>
  <c r="M644" i="21"/>
  <c r="M645" i="21" a="1"/>
  <c r="M645" i="21" s="1"/>
  <c r="M646" i="21" a="1"/>
  <c r="M646" i="21"/>
  <c r="M647" i="21" a="1"/>
  <c r="M647" i="21" s="1"/>
  <c r="M648" i="21" a="1"/>
  <c r="M648" i="21"/>
  <c r="M649" i="21" a="1"/>
  <c r="M649" i="21"/>
  <c r="M650" i="21" a="1"/>
  <c r="M650" i="21" s="1"/>
  <c r="M651" i="21" a="1"/>
  <c r="M651" i="21" s="1"/>
  <c r="M652" i="21" a="1"/>
  <c r="M652" i="21"/>
  <c r="M653" i="21" a="1"/>
  <c r="M653" i="21"/>
  <c r="M654" i="21" a="1"/>
  <c r="M654" i="21" s="1"/>
  <c r="M655" i="21" a="1"/>
  <c r="M655" i="21" s="1"/>
  <c r="M656" i="21" a="1"/>
  <c r="M656" i="21"/>
  <c r="M657" i="21" a="1"/>
  <c r="M657" i="21" s="1"/>
  <c r="M658" i="21" a="1"/>
  <c r="M658" i="21"/>
  <c r="M659" i="21" a="1"/>
  <c r="M659" i="21" s="1"/>
  <c r="M660" i="21" a="1"/>
  <c r="M660" i="21"/>
  <c r="M661" i="21" a="1"/>
  <c r="M661" i="21"/>
  <c r="M662" i="21" a="1"/>
  <c r="M662" i="21"/>
  <c r="M663" i="21" a="1"/>
  <c r="M663" i="21" s="1"/>
  <c r="M664" i="21" a="1"/>
  <c r="M664" i="21"/>
  <c r="M665" i="21" a="1"/>
  <c r="M665" i="21"/>
  <c r="M666" i="21" a="1"/>
  <c r="M666" i="21" s="1"/>
  <c r="M667" i="21" a="1"/>
  <c r="M667" i="21" s="1"/>
  <c r="M668" i="21" a="1"/>
  <c r="M668" i="21"/>
  <c r="M669" i="21" a="1"/>
  <c r="M669" i="21"/>
  <c r="M670" i="21" a="1"/>
  <c r="M670" i="21"/>
  <c r="M671" i="21" a="1"/>
  <c r="M671" i="21" s="1"/>
  <c r="M672" i="21" a="1"/>
  <c r="M672" i="21"/>
  <c r="M673" i="21" a="1"/>
  <c r="M673" i="21" s="1"/>
  <c r="M674" i="21" a="1"/>
  <c r="M674" i="21"/>
  <c r="M675" i="21" a="1"/>
  <c r="M675" i="21" s="1"/>
  <c r="M676" i="21" a="1"/>
  <c r="M676" i="21"/>
  <c r="M677" i="21" a="1"/>
  <c r="M677" i="21" s="1"/>
  <c r="M678" i="21" a="1"/>
  <c r="M678" i="21"/>
  <c r="M679" i="21" a="1"/>
  <c r="M679" i="21" s="1"/>
  <c r="M680" i="21" a="1"/>
  <c r="M680" i="21"/>
  <c r="M681" i="21" a="1"/>
  <c r="M681" i="21"/>
  <c r="M682" i="21" a="1"/>
  <c r="M682" i="21" s="1"/>
  <c r="M683" i="21" a="1"/>
  <c r="M683" i="21" s="1"/>
  <c r="M684" i="21" a="1"/>
  <c r="M684" i="21"/>
  <c r="M685" i="21" a="1"/>
  <c r="M685" i="21"/>
  <c r="M686" i="21" a="1"/>
  <c r="M686" i="21" s="1"/>
  <c r="M687" i="21" a="1"/>
  <c r="M687" i="21" s="1"/>
  <c r="M688" i="21" a="1"/>
  <c r="M688" i="21"/>
  <c r="M689" i="21" a="1"/>
  <c r="M689" i="21" s="1"/>
  <c r="M690" i="21" a="1"/>
  <c r="M690" i="21"/>
  <c r="M691" i="21" a="1"/>
  <c r="M691" i="21" s="1"/>
  <c r="M692" i="21" a="1"/>
  <c r="M692" i="21"/>
  <c r="M693" i="21" a="1"/>
  <c r="M693" i="21"/>
  <c r="M694" i="21" a="1"/>
  <c r="M694" i="21"/>
  <c r="M695" i="21" a="1"/>
  <c r="M695" i="21" s="1"/>
  <c r="M696" i="21" a="1"/>
  <c r="M696" i="21"/>
  <c r="M697" i="21" a="1"/>
  <c r="M697" i="21"/>
  <c r="M698" i="21" a="1"/>
  <c r="M698" i="21" s="1"/>
  <c r="M699" i="21" a="1"/>
  <c r="M699" i="21" s="1"/>
  <c r="M700" i="21" a="1"/>
  <c r="M700" i="21"/>
  <c r="M701" i="21" a="1"/>
  <c r="M701" i="21"/>
  <c r="M702" i="21" a="1"/>
  <c r="M702" i="21"/>
  <c r="M703" i="21" a="1"/>
  <c r="M703" i="21" s="1"/>
  <c r="M704" i="21" a="1"/>
  <c r="M704" i="21" s="1"/>
  <c r="M705" i="21" a="1"/>
  <c r="M705" i="21" s="1"/>
  <c r="M706" i="21" a="1"/>
  <c r="M706" i="21"/>
  <c r="M707" i="21" a="1"/>
  <c r="M707" i="21" s="1"/>
  <c r="M708" i="21" a="1"/>
  <c r="M708" i="21" s="1"/>
  <c r="M709" i="21" a="1"/>
  <c r="M709" i="21"/>
  <c r="M710" i="21" a="1"/>
  <c r="M710" i="21" s="1"/>
  <c r="M711" i="21" a="1"/>
  <c r="M711" i="21" s="1"/>
  <c r="M712" i="21" a="1"/>
  <c r="M712" i="21" s="1"/>
  <c r="M713" i="21" a="1"/>
  <c r="M713" i="21"/>
  <c r="M714" i="21" a="1"/>
  <c r="M714" i="21"/>
  <c r="M715" i="21" a="1"/>
  <c r="M715" i="21" s="1"/>
  <c r="M716" i="21" a="1"/>
  <c r="M716" i="21" s="1"/>
  <c r="M717" i="21" a="1"/>
  <c r="M717" i="21"/>
  <c r="M718" i="21" a="1"/>
  <c r="M718" i="21"/>
  <c r="M719" i="21" a="1"/>
  <c r="M719" i="21" s="1"/>
  <c r="M720" i="21" a="1"/>
  <c r="M720" i="21" s="1"/>
  <c r="M721" i="21" a="1"/>
  <c r="M721" i="21" s="1"/>
  <c r="M722" i="21" a="1"/>
  <c r="M722" i="21"/>
  <c r="M723" i="21" a="1"/>
  <c r="M723" i="21" s="1"/>
  <c r="M724" i="21" a="1"/>
  <c r="M724" i="21" s="1"/>
  <c r="M725" i="21" a="1"/>
  <c r="M725" i="21" s="1"/>
  <c r="M726" i="21" a="1"/>
  <c r="M726" i="21" s="1"/>
  <c r="M727" i="21" a="1"/>
  <c r="M727" i="21" s="1"/>
  <c r="M728" i="21" a="1"/>
  <c r="M728" i="21" s="1"/>
  <c r="M729" i="21" a="1"/>
  <c r="M729" i="21"/>
  <c r="M730" i="21" a="1"/>
  <c r="M730" i="21" s="1"/>
  <c r="M731" i="21" a="1"/>
  <c r="M731" i="21" s="1"/>
  <c r="M732" i="21" a="1"/>
  <c r="M732" i="21" s="1"/>
  <c r="M733" i="21" a="1"/>
  <c r="M733" i="21"/>
  <c r="M734" i="21" a="1"/>
  <c r="M734" i="21"/>
  <c r="M735" i="21" a="1"/>
  <c r="M735" i="21" s="1"/>
  <c r="M736" i="21" a="1"/>
  <c r="M736" i="21" s="1"/>
  <c r="M737" i="21" a="1"/>
  <c r="M737" i="21" s="1"/>
  <c r="M738" i="21" a="1"/>
  <c r="M738" i="21"/>
  <c r="M739" i="21" a="1"/>
  <c r="M739" i="21" s="1"/>
  <c r="M740" i="21" a="1"/>
  <c r="M740" i="21" s="1"/>
  <c r="M741" i="21" a="1"/>
  <c r="M741" i="21" s="1"/>
  <c r="M742" i="21" a="1"/>
  <c r="M742" i="21" s="1"/>
  <c r="M743" i="21" a="1"/>
  <c r="M743" i="21" s="1"/>
  <c r="M744" i="21" a="1"/>
  <c r="M744" i="21" s="1"/>
  <c r="M745" i="21" a="1"/>
  <c r="M745" i="21" s="1"/>
  <c r="M746" i="21" a="1"/>
  <c r="M746" i="21" s="1"/>
  <c r="M747" i="21" a="1"/>
  <c r="M747" i="21" s="1"/>
  <c r="M748" i="21" a="1"/>
  <c r="M748" i="21" s="1"/>
  <c r="M749" i="21" a="1"/>
  <c r="M749" i="21"/>
  <c r="M750" i="21" a="1"/>
  <c r="M750" i="21" s="1"/>
  <c r="M751" i="21" a="1"/>
  <c r="M751" i="21" s="1"/>
  <c r="M752" i="21" a="1"/>
  <c r="M752" i="21" s="1"/>
  <c r="M753" i="21" a="1"/>
  <c r="M753" i="21" s="1"/>
  <c r="M754" i="21" a="1"/>
  <c r="M754" i="21" s="1"/>
  <c r="M755" i="21" a="1"/>
  <c r="M755" i="21" s="1"/>
  <c r="M756" i="21" a="1"/>
  <c r="M756" i="21" s="1"/>
  <c r="M757" i="21" a="1"/>
  <c r="M757" i="21" s="1"/>
  <c r="M758" i="21" a="1"/>
  <c r="M758" i="21" s="1"/>
  <c r="M759" i="21" a="1"/>
  <c r="M759" i="21" s="1"/>
  <c r="M760" i="21" a="1"/>
  <c r="M760" i="21" s="1"/>
  <c r="M761" i="21" a="1"/>
  <c r="M761" i="21" s="1"/>
  <c r="M762" i="21" a="1"/>
  <c r="M762" i="21" s="1"/>
  <c r="M763" i="21" a="1"/>
  <c r="M763" i="21" s="1"/>
  <c r="M764" i="21" a="1"/>
  <c r="M764" i="21" s="1"/>
  <c r="M765" i="21" a="1"/>
  <c r="M765" i="21" s="1"/>
  <c r="M766" i="21" a="1"/>
  <c r="M766" i="21" s="1"/>
  <c r="M767" i="21" a="1"/>
  <c r="M767" i="21" s="1"/>
  <c r="M768" i="21" a="1"/>
  <c r="M768" i="21" s="1"/>
  <c r="M769" i="21" a="1"/>
  <c r="M769" i="21" s="1"/>
  <c r="M770" i="21" a="1"/>
  <c r="M770" i="21" s="1"/>
  <c r="M771" i="21" a="1"/>
  <c r="M771" i="21" s="1"/>
  <c r="M772" i="21" a="1"/>
  <c r="M772" i="21" s="1"/>
  <c r="M773" i="21" a="1"/>
  <c r="M773" i="21" s="1"/>
  <c r="M774" i="21" a="1"/>
  <c r="M774" i="21" s="1"/>
  <c r="M775" i="21" a="1"/>
  <c r="M775" i="21" s="1"/>
  <c r="M776" i="21" a="1"/>
  <c r="M776" i="21" s="1"/>
  <c r="M777" i="21" a="1"/>
  <c r="M777" i="21" s="1"/>
  <c r="M778" i="21" a="1"/>
  <c r="M778" i="21" s="1"/>
  <c r="M779" i="21" a="1"/>
  <c r="M779" i="21" s="1"/>
  <c r="M780" i="21" a="1"/>
  <c r="M780" i="21" s="1"/>
  <c r="M781" i="21" a="1"/>
  <c r="M781" i="21" s="1"/>
  <c r="M782" i="21" a="1"/>
  <c r="M782" i="21" s="1"/>
  <c r="M783" i="21" a="1"/>
  <c r="M783" i="21" s="1"/>
  <c r="M784" i="21" a="1"/>
  <c r="M784" i="21" s="1"/>
  <c r="M785" i="21" a="1"/>
  <c r="M785" i="21" s="1"/>
  <c r="M786" i="21" a="1"/>
  <c r="M786" i="21" s="1"/>
  <c r="M787" i="21" a="1"/>
  <c r="M787" i="21" s="1"/>
  <c r="M788" i="21" a="1"/>
  <c r="M788" i="21" s="1"/>
  <c r="M789" i="21" a="1"/>
  <c r="M789" i="21" s="1"/>
  <c r="M790" i="21" a="1"/>
  <c r="M790" i="21" s="1"/>
  <c r="M791" i="21" a="1"/>
  <c r="M791" i="21" s="1"/>
  <c r="M792" i="21" a="1"/>
  <c r="M792" i="21" s="1"/>
  <c r="M793" i="21" a="1"/>
  <c r="M793" i="21" s="1"/>
  <c r="M794" i="21" a="1"/>
  <c r="M794" i="21" s="1"/>
  <c r="M795" i="21" a="1"/>
  <c r="M795" i="21" s="1"/>
  <c r="M796" i="21" a="1"/>
  <c r="M796" i="21" s="1"/>
  <c r="M797" i="21" a="1"/>
  <c r="M797" i="21" s="1"/>
  <c r="M798" i="21" a="1"/>
  <c r="M798" i="21" s="1"/>
  <c r="M799" i="21" a="1"/>
  <c r="M799" i="21" s="1"/>
  <c r="M800" i="21" a="1"/>
  <c r="M800" i="21" s="1"/>
  <c r="M801" i="21" a="1"/>
  <c r="M801" i="21" s="1"/>
  <c r="M802" i="21" a="1"/>
  <c r="M802" i="21" s="1"/>
  <c r="M803" i="21" a="1"/>
  <c r="M803" i="21" s="1"/>
  <c r="M804" i="21" a="1"/>
  <c r="M804" i="21" s="1"/>
  <c r="M805" i="21" a="1"/>
  <c r="M805" i="21" s="1"/>
  <c r="M806" i="21" a="1"/>
  <c r="M806" i="21" s="1"/>
  <c r="M807" i="21" a="1"/>
  <c r="M807" i="21" s="1"/>
  <c r="M808" i="21" a="1"/>
  <c r="M808" i="21" s="1"/>
  <c r="M809" i="21" a="1"/>
  <c r="M809" i="21" s="1"/>
  <c r="M810" i="21" a="1"/>
  <c r="M810" i="21" s="1"/>
  <c r="M811" i="21" a="1"/>
  <c r="M811" i="21" s="1"/>
  <c r="M812" i="21" a="1"/>
  <c r="M812" i="21" s="1"/>
  <c r="M813" i="21" a="1"/>
  <c r="M813" i="21" s="1"/>
  <c r="M814" i="21" a="1"/>
  <c r="M814" i="21" s="1"/>
  <c r="M815" i="21" a="1"/>
  <c r="M815" i="21" s="1"/>
  <c r="M816" i="21" a="1"/>
  <c r="M816" i="21" s="1"/>
  <c r="M817" i="21" a="1"/>
  <c r="M817" i="21" s="1"/>
  <c r="M818" i="21" a="1"/>
  <c r="M818" i="21" s="1"/>
  <c r="M819" i="21" a="1"/>
  <c r="M819" i="21" s="1"/>
  <c r="M820" i="21" a="1"/>
  <c r="M820" i="21" s="1"/>
  <c r="M821" i="21" a="1"/>
  <c r="M821" i="21" s="1"/>
  <c r="M822" i="21" a="1"/>
  <c r="M822" i="21" s="1"/>
  <c r="M823" i="21" a="1"/>
  <c r="M823" i="21" s="1"/>
  <c r="M824" i="21" a="1"/>
  <c r="M824" i="21" s="1"/>
  <c r="M825" i="21" a="1"/>
  <c r="M825" i="21" s="1"/>
  <c r="M826" i="21" a="1"/>
  <c r="M826" i="21" s="1"/>
  <c r="M827" i="21" a="1"/>
  <c r="M827" i="21" s="1"/>
  <c r="M828" i="21" a="1"/>
  <c r="M828" i="21" s="1"/>
  <c r="M829" i="21" a="1"/>
  <c r="M829" i="21" s="1"/>
  <c r="M830" i="21" a="1"/>
  <c r="M830" i="21" s="1"/>
  <c r="M831" i="21" a="1"/>
  <c r="M831" i="21" s="1"/>
  <c r="M832" i="21" a="1"/>
  <c r="M832" i="21" s="1"/>
  <c r="M833" i="21" a="1"/>
  <c r="M833" i="21" s="1"/>
  <c r="M834" i="21" a="1"/>
  <c r="M834" i="21" s="1"/>
  <c r="M835" i="21" a="1"/>
  <c r="M835" i="21" s="1"/>
  <c r="M836" i="21" a="1"/>
  <c r="M836" i="21" s="1"/>
  <c r="M837" i="21" a="1"/>
  <c r="M837" i="21" s="1"/>
  <c r="M838" i="21" a="1"/>
  <c r="M838" i="21" s="1"/>
  <c r="M839" i="21" a="1"/>
  <c r="M839" i="21" s="1"/>
  <c r="M840" i="21" a="1"/>
  <c r="M840" i="21" s="1"/>
  <c r="M841" i="21" a="1"/>
  <c r="M841" i="21" s="1"/>
  <c r="M842" i="21" a="1"/>
  <c r="M842" i="21" s="1"/>
  <c r="M843" i="21" a="1"/>
  <c r="M843" i="21" s="1"/>
  <c r="M844" i="21" a="1"/>
  <c r="M844" i="21" s="1"/>
  <c r="M845" i="21" a="1"/>
  <c r="M845" i="21" s="1"/>
  <c r="M846" i="21" a="1"/>
  <c r="M846" i="21" s="1"/>
  <c r="M847" i="21" a="1"/>
  <c r="M847" i="21" s="1"/>
  <c r="M848" i="21" a="1"/>
  <c r="M848" i="21" s="1"/>
  <c r="M849" i="21" a="1"/>
  <c r="M849" i="21" s="1"/>
  <c r="M850" i="21" a="1"/>
  <c r="M850" i="21" s="1"/>
  <c r="M851" i="21" a="1"/>
  <c r="M851" i="21" s="1"/>
  <c r="M852" i="21" a="1"/>
  <c r="M852" i="21" s="1"/>
  <c r="M853" i="21" a="1"/>
  <c r="M853" i="21" s="1"/>
  <c r="M854" i="21" a="1"/>
  <c r="M854" i="21" s="1"/>
  <c r="M855" i="21" a="1"/>
  <c r="M855" i="21" s="1"/>
  <c r="M856" i="21" a="1"/>
  <c r="M856" i="21" s="1"/>
  <c r="M857" i="21" a="1"/>
  <c r="M857" i="21" s="1"/>
  <c r="M858" i="21" a="1"/>
  <c r="M858" i="21" s="1"/>
  <c r="M859" i="21" a="1"/>
  <c r="M859" i="21" s="1"/>
  <c r="M860" i="21" a="1"/>
  <c r="M860" i="21" s="1"/>
  <c r="M861" i="21" a="1"/>
  <c r="M861" i="21" s="1"/>
  <c r="M862" i="21" a="1"/>
  <c r="M862" i="21" s="1"/>
  <c r="M863" i="21" a="1"/>
  <c r="M863" i="21" s="1"/>
  <c r="M864" i="21" a="1"/>
  <c r="M864" i="21" s="1"/>
  <c r="M865" i="21" a="1"/>
  <c r="M865" i="21" s="1"/>
  <c r="M866" i="21" a="1"/>
  <c r="M866" i="21" s="1"/>
  <c r="M867" i="21" a="1"/>
  <c r="M867" i="21" s="1"/>
  <c r="M868" i="21" a="1"/>
  <c r="M868" i="21" s="1"/>
  <c r="M869" i="21" a="1"/>
  <c r="M869" i="21" s="1"/>
  <c r="M870" i="21" a="1"/>
  <c r="M870" i="21" s="1"/>
  <c r="M871" i="21" a="1"/>
  <c r="M871" i="21" s="1"/>
  <c r="M872" i="21" a="1"/>
  <c r="M872" i="21" s="1"/>
  <c r="M873" i="21" a="1"/>
  <c r="M873" i="21" s="1"/>
  <c r="M874" i="21" a="1"/>
  <c r="M874" i="21" s="1"/>
  <c r="M875" i="21" a="1"/>
  <c r="M875" i="21" s="1"/>
  <c r="M876" i="21" a="1"/>
  <c r="M876" i="21" s="1"/>
  <c r="M877" i="21" a="1"/>
  <c r="M877" i="21" s="1"/>
  <c r="M878" i="21" a="1"/>
  <c r="M878" i="21" s="1"/>
  <c r="M879" i="21" a="1"/>
  <c r="M879" i="21" s="1"/>
  <c r="M880" i="21" a="1"/>
  <c r="M880" i="21" s="1"/>
  <c r="M881" i="21" a="1"/>
  <c r="M881" i="21" s="1"/>
  <c r="M882" i="21" a="1"/>
  <c r="M882" i="21" s="1"/>
  <c r="M883" i="21" a="1"/>
  <c r="M883" i="21" s="1"/>
  <c r="M884" i="21" a="1"/>
  <c r="M884" i="21" s="1"/>
  <c r="M885" i="21" a="1"/>
  <c r="M885" i="21" s="1"/>
  <c r="M886" i="21" a="1"/>
  <c r="M886" i="21" s="1"/>
  <c r="M887" i="21" a="1"/>
  <c r="M887" i="21" s="1"/>
  <c r="M888" i="21" a="1"/>
  <c r="M888" i="21" s="1"/>
  <c r="M889" i="21" a="1"/>
  <c r="M889" i="21" s="1"/>
  <c r="M890" i="21" a="1"/>
  <c r="M890" i="21" s="1"/>
  <c r="M891" i="21" a="1"/>
  <c r="M891" i="21" s="1"/>
  <c r="M892" i="21" a="1"/>
  <c r="M892" i="21" s="1"/>
  <c r="M893" i="21" a="1"/>
  <c r="M893" i="21" s="1"/>
  <c r="M894" i="21" a="1"/>
  <c r="M894" i="21" s="1"/>
  <c r="M895" i="21" a="1"/>
  <c r="M895" i="21" s="1"/>
  <c r="M896" i="21" a="1"/>
  <c r="M896" i="21" s="1"/>
  <c r="M897" i="21" a="1"/>
  <c r="M897" i="21"/>
  <c r="M898" i="21" a="1"/>
  <c r="M898" i="21"/>
  <c r="M899" i="21" a="1"/>
  <c r="M899" i="21"/>
  <c r="M900" i="21" a="1"/>
  <c r="M900" i="21" s="1"/>
  <c r="M901" i="21" a="1"/>
  <c r="M901" i="21" s="1"/>
  <c r="M902" i="21" a="1"/>
  <c r="M902" i="21" s="1"/>
  <c r="M903" i="21" a="1"/>
  <c r="M903" i="21" s="1"/>
  <c r="M904" i="21" a="1"/>
  <c r="M904" i="21" s="1"/>
  <c r="M905" i="21" a="1"/>
  <c r="M905" i="21"/>
  <c r="M906" i="21" a="1"/>
  <c r="M906" i="21"/>
  <c r="M907" i="21" a="1"/>
  <c r="M907" i="21"/>
  <c r="M908" i="21" a="1"/>
  <c r="M908" i="21" s="1"/>
  <c r="M909" i="21" a="1"/>
  <c r="M909" i="21" s="1"/>
  <c r="M910" i="21" a="1"/>
  <c r="M910" i="21" s="1"/>
  <c r="M911" i="21" a="1"/>
  <c r="M911" i="21" s="1"/>
  <c r="M912" i="21" a="1"/>
  <c r="M912" i="21" s="1"/>
  <c r="M913" i="21" a="1"/>
  <c r="M913" i="21"/>
  <c r="M914" i="21" a="1"/>
  <c r="M914" i="21"/>
  <c r="M915" i="21" a="1"/>
  <c r="M915" i="21"/>
  <c r="M916" i="21" a="1"/>
  <c r="M916" i="21" s="1"/>
  <c r="M917" i="21" a="1"/>
  <c r="M917" i="21" s="1"/>
  <c r="M918" i="21" a="1"/>
  <c r="M918" i="21" s="1"/>
  <c r="M919" i="21" a="1"/>
  <c r="M919" i="21" s="1"/>
  <c r="M920" i="21" a="1"/>
  <c r="M920" i="21" s="1"/>
  <c r="M921" i="21" a="1"/>
  <c r="M921" i="21"/>
  <c r="M922" i="21" a="1"/>
  <c r="M922" i="21"/>
  <c r="M923" i="21" a="1"/>
  <c r="M923" i="21"/>
  <c r="M924" i="21" a="1"/>
  <c r="M924" i="21" s="1"/>
  <c r="M925" i="21" a="1"/>
  <c r="M925" i="21" s="1"/>
  <c r="M926" i="21" a="1"/>
  <c r="M926" i="21" s="1"/>
  <c r="M927" i="21" a="1"/>
  <c r="M927" i="21" s="1"/>
  <c r="M928" i="21" a="1"/>
  <c r="M928" i="21" s="1"/>
  <c r="M929" i="21" a="1"/>
  <c r="M929" i="21"/>
  <c r="M930" i="21" a="1"/>
  <c r="M930" i="21"/>
  <c r="M931" i="21" a="1"/>
  <c r="M931" i="21"/>
  <c r="M932" i="21" a="1"/>
  <c r="M932" i="21" s="1"/>
  <c r="M933" i="21" a="1"/>
  <c r="M933" i="21" s="1"/>
  <c r="M934" i="21" a="1"/>
  <c r="M934" i="21" s="1"/>
  <c r="M935" i="21" a="1"/>
  <c r="M935" i="21" s="1"/>
  <c r="M936" i="21" a="1"/>
  <c r="M936" i="21" s="1"/>
  <c r="M937" i="21" a="1"/>
  <c r="M937" i="21"/>
  <c r="M938" i="21" a="1"/>
  <c r="M938" i="21"/>
  <c r="M939" i="21" a="1"/>
  <c r="M939" i="21"/>
  <c r="M940" i="21" a="1"/>
  <c r="M940" i="21" s="1"/>
  <c r="M941" i="21" a="1"/>
  <c r="M941" i="21" s="1"/>
  <c r="M942" i="21" a="1"/>
  <c r="M942" i="21" s="1"/>
  <c r="M943" i="21" a="1"/>
  <c r="M943" i="21" s="1"/>
  <c r="M944" i="21" a="1"/>
  <c r="M944" i="21" s="1"/>
  <c r="M945" i="21" a="1"/>
  <c r="M945" i="21"/>
  <c r="M946" i="21" a="1"/>
  <c r="M946" i="21"/>
  <c r="M947" i="21" a="1"/>
  <c r="M947" i="21"/>
  <c r="M948" i="21" a="1"/>
  <c r="M948" i="21" s="1"/>
  <c r="M949" i="21" a="1"/>
  <c r="M949" i="21" s="1"/>
  <c r="M950" i="21" a="1"/>
  <c r="M950" i="21" s="1"/>
  <c r="M951" i="21" a="1"/>
  <c r="M951" i="21" s="1"/>
  <c r="M952" i="21" a="1"/>
  <c r="M952" i="21" s="1"/>
  <c r="M953" i="21" a="1"/>
  <c r="M953" i="21"/>
  <c r="M954" i="21" a="1"/>
  <c r="M954" i="21"/>
  <c r="M955" i="21" a="1"/>
  <c r="M955" i="21"/>
  <c r="M956" i="21" a="1"/>
  <c r="M956" i="21" s="1"/>
  <c r="M957" i="21" a="1"/>
  <c r="M957" i="21" s="1"/>
  <c r="M958" i="21" a="1"/>
  <c r="M958" i="21" s="1"/>
  <c r="M959" i="21" a="1"/>
  <c r="M959" i="21" s="1"/>
  <c r="M960" i="21" a="1"/>
  <c r="M960" i="21" s="1"/>
  <c r="M961" i="21" a="1"/>
  <c r="M961" i="21"/>
  <c r="M962" i="21" a="1"/>
  <c r="M962" i="21"/>
  <c r="M963" i="21" a="1"/>
  <c r="M963" i="21"/>
  <c r="M964" i="21" a="1"/>
  <c r="M964" i="21" s="1"/>
  <c r="M965" i="21" a="1"/>
  <c r="M965" i="21" s="1"/>
  <c r="M966" i="21" a="1"/>
  <c r="M966" i="21" s="1"/>
  <c r="M967" i="21" a="1"/>
  <c r="M967" i="21" s="1"/>
  <c r="M968" i="21" a="1"/>
  <c r="M968" i="21" s="1"/>
  <c r="M969" i="21" a="1"/>
  <c r="M969" i="21" s="1"/>
  <c r="M970" i="21" a="1"/>
  <c r="M970" i="21" s="1"/>
  <c r="M971" i="21" a="1"/>
  <c r="M971" i="21" s="1"/>
  <c r="M972" i="21" a="1"/>
  <c r="M972" i="21" s="1"/>
  <c r="M973" i="21" a="1"/>
  <c r="M973" i="21" s="1"/>
  <c r="M974" i="21" a="1"/>
  <c r="M974" i="21" s="1"/>
  <c r="M975" i="21" a="1"/>
  <c r="M975" i="21" s="1"/>
  <c r="M976" i="21" a="1"/>
  <c r="M976" i="21" s="1"/>
  <c r="M977" i="21" a="1"/>
  <c r="M977" i="21" s="1"/>
  <c r="M978" i="21" a="1"/>
  <c r="M978" i="21" s="1"/>
  <c r="M979" i="21" a="1"/>
  <c r="M979" i="21" s="1"/>
  <c r="M980" i="21" a="1"/>
  <c r="M980" i="21" s="1"/>
  <c r="M981" i="21" a="1"/>
  <c r="M981" i="21" s="1"/>
  <c r="M982" i="21" a="1"/>
  <c r="M982" i="21" s="1"/>
  <c r="M983" i="21" a="1"/>
  <c r="M983" i="21" s="1"/>
  <c r="M984" i="21" a="1"/>
  <c r="M984" i="21" s="1"/>
  <c r="M985" i="21" a="1"/>
  <c r="M985" i="21" s="1"/>
  <c r="M986" i="21" a="1"/>
  <c r="M986" i="21" s="1"/>
  <c r="M987" i="21" a="1"/>
  <c r="M987" i="21" s="1"/>
  <c r="M988" i="21" a="1"/>
  <c r="M988" i="21" s="1"/>
  <c r="M989" i="21" a="1"/>
  <c r="M989" i="21" s="1"/>
  <c r="M990" i="21" a="1"/>
  <c r="M990" i="21" s="1"/>
  <c r="M991" i="21" a="1"/>
  <c r="M991" i="21" s="1"/>
  <c r="M992" i="21" a="1"/>
  <c r="M992" i="21" s="1"/>
  <c r="M993" i="21" a="1"/>
  <c r="M993" i="21" s="1"/>
  <c r="M994" i="21" a="1"/>
  <c r="M994" i="21" s="1"/>
  <c r="M995" i="21" a="1"/>
  <c r="M995" i="21" s="1"/>
  <c r="M996" i="21" a="1"/>
  <c r="M996" i="21" s="1"/>
  <c r="M997" i="21" a="1"/>
  <c r="M997" i="21" s="1"/>
  <c r="M998" i="21" a="1"/>
  <c r="M998" i="21" s="1"/>
  <c r="M999" i="21" a="1"/>
  <c r="M999" i="21" s="1"/>
  <c r="M1000" i="21" a="1"/>
  <c r="M1000" i="21" s="1"/>
  <c r="M1001" i="21" a="1"/>
  <c r="M1001" i="21" s="1"/>
  <c r="L1001" i="23" a="1"/>
  <c r="L1001" i="23" s="1"/>
  <c r="L1000" i="23" a="1"/>
  <c r="L1000" i="23" s="1"/>
  <c r="L999" i="23" a="1"/>
  <c r="L999" i="23" s="1"/>
  <c r="L998" i="23" a="1"/>
  <c r="L998" i="23" s="1"/>
  <c r="L997" i="23" a="1"/>
  <c r="L997" i="23" s="1"/>
  <c r="L996" i="23" a="1"/>
  <c r="L996" i="23" s="1"/>
  <c r="L995" i="23" a="1"/>
  <c r="L995" i="23" s="1"/>
  <c r="L994" i="23" a="1"/>
  <c r="L994" i="23" s="1"/>
  <c r="L993" i="23" a="1"/>
  <c r="L993" i="23" s="1"/>
  <c r="L992" i="23" a="1"/>
  <c r="L992" i="23" s="1"/>
  <c r="L991" i="23" a="1"/>
  <c r="L991" i="23" s="1"/>
  <c r="L990" i="23" a="1"/>
  <c r="L990" i="23" s="1"/>
  <c r="L989" i="23" a="1"/>
  <c r="L989" i="23" s="1"/>
  <c r="L988" i="23" a="1"/>
  <c r="L988" i="23" s="1"/>
  <c r="L987" i="23" a="1"/>
  <c r="L987" i="23" s="1"/>
  <c r="L986" i="23" a="1"/>
  <c r="L986" i="23" s="1"/>
  <c r="L985" i="23" a="1"/>
  <c r="L985" i="23" s="1"/>
  <c r="L984" i="23" a="1"/>
  <c r="L984" i="23" s="1"/>
  <c r="L983" i="23" a="1"/>
  <c r="L983" i="23" s="1"/>
  <c r="L982" i="23" a="1"/>
  <c r="L982" i="23" s="1"/>
  <c r="L981" i="23" a="1"/>
  <c r="L981" i="23" s="1"/>
  <c r="L980" i="23" a="1"/>
  <c r="L980" i="23" s="1"/>
  <c r="L979" i="23" a="1"/>
  <c r="L979" i="23" s="1"/>
  <c r="L978" i="23" a="1"/>
  <c r="L978" i="23" s="1"/>
  <c r="L977" i="23" a="1"/>
  <c r="L977" i="23" s="1"/>
  <c r="L976" i="23" a="1"/>
  <c r="L976" i="23" s="1"/>
  <c r="L975" i="23" a="1"/>
  <c r="L975" i="23" s="1"/>
  <c r="L974" i="23" a="1"/>
  <c r="L974" i="23" s="1"/>
  <c r="L973" i="23" a="1"/>
  <c r="L973" i="23" s="1"/>
  <c r="L972" i="23" a="1"/>
  <c r="L972" i="23" s="1"/>
  <c r="L971" i="23" a="1"/>
  <c r="L971" i="23" s="1"/>
  <c r="L970" i="23" a="1"/>
  <c r="L970" i="23" s="1"/>
  <c r="L969" i="23" a="1"/>
  <c r="L969" i="23" s="1"/>
  <c r="L968" i="23" a="1"/>
  <c r="L968" i="23" s="1"/>
  <c r="L967" i="23" a="1"/>
  <c r="L967" i="23" s="1"/>
  <c r="L966" i="23" a="1"/>
  <c r="L966" i="23" s="1"/>
  <c r="L965" i="23" a="1"/>
  <c r="L965" i="23" s="1"/>
  <c r="L964" i="23" a="1"/>
  <c r="L964" i="23" s="1"/>
  <c r="L963" i="23" a="1"/>
  <c r="L963" i="23" s="1"/>
  <c r="L962" i="23" a="1"/>
  <c r="L962" i="23" s="1"/>
  <c r="L961" i="23" a="1"/>
  <c r="L961" i="23" s="1"/>
  <c r="L960" i="23" a="1"/>
  <c r="L960" i="23" s="1"/>
  <c r="L959" i="23" a="1"/>
  <c r="L959" i="23" s="1"/>
  <c r="L958" i="23" a="1"/>
  <c r="L958" i="23" s="1"/>
  <c r="L957" i="23" a="1"/>
  <c r="L957" i="23" s="1"/>
  <c r="L956" i="23" a="1"/>
  <c r="L956" i="23" s="1"/>
  <c r="L955" i="23" a="1"/>
  <c r="L955" i="23" s="1"/>
  <c r="L954" i="23" a="1"/>
  <c r="L954" i="23" s="1"/>
  <c r="L953" i="23" a="1"/>
  <c r="L953" i="23" s="1"/>
  <c r="L952" i="23" a="1"/>
  <c r="L952" i="23" s="1"/>
  <c r="L951" i="23" a="1"/>
  <c r="L951" i="23" s="1"/>
  <c r="L950" i="23" a="1"/>
  <c r="L950" i="23" s="1"/>
  <c r="L949" i="23" a="1"/>
  <c r="L949" i="23" s="1"/>
  <c r="L948" i="23" a="1"/>
  <c r="L948" i="23" s="1"/>
  <c r="L947" i="23" a="1"/>
  <c r="L947" i="23" s="1"/>
  <c r="L946" i="23" a="1"/>
  <c r="L946" i="23" s="1"/>
  <c r="L945" i="23" a="1"/>
  <c r="L945" i="23" s="1"/>
  <c r="L944" i="23" a="1"/>
  <c r="L944" i="23" s="1"/>
  <c r="L943" i="23" a="1"/>
  <c r="L943" i="23" s="1"/>
  <c r="L942" i="23" a="1"/>
  <c r="L942" i="23" s="1"/>
  <c r="L941" i="23" a="1"/>
  <c r="L941" i="23" s="1"/>
  <c r="L940" i="23" a="1"/>
  <c r="L940" i="23" s="1"/>
  <c r="L939" i="23" a="1"/>
  <c r="L939" i="23" s="1"/>
  <c r="L938" i="23" a="1"/>
  <c r="L938" i="23" s="1"/>
  <c r="L937" i="23" a="1"/>
  <c r="L937" i="23" s="1"/>
  <c r="L936" i="23" a="1"/>
  <c r="L936" i="23" s="1"/>
  <c r="L935" i="23" a="1"/>
  <c r="L935" i="23" s="1"/>
  <c r="L934" i="23" a="1"/>
  <c r="L934" i="23" s="1"/>
  <c r="L933" i="23" a="1"/>
  <c r="L933" i="23" s="1"/>
  <c r="L932" i="23" a="1"/>
  <c r="L932" i="23" s="1"/>
  <c r="L931" i="23" a="1"/>
  <c r="L931" i="23" s="1"/>
  <c r="L930" i="23" a="1"/>
  <c r="L930" i="23" s="1"/>
  <c r="L929" i="23" a="1"/>
  <c r="L929" i="23" s="1"/>
  <c r="L928" i="23"/>
  <c r="L928" i="23" a="1"/>
  <c r="L927" i="23" a="1"/>
  <c r="L927" i="23" s="1"/>
  <c r="L926" i="23" a="1"/>
  <c r="L926" i="23" s="1"/>
  <c r="L925" i="23" a="1"/>
  <c r="L925" i="23" s="1"/>
  <c r="L924" i="23" a="1"/>
  <c r="L924" i="23" s="1"/>
  <c r="L923" i="23" a="1"/>
  <c r="L923" i="23" s="1"/>
  <c r="L922" i="23" a="1"/>
  <c r="L922" i="23" s="1"/>
  <c r="L921" i="23" a="1"/>
  <c r="L921" i="23" s="1"/>
  <c r="L920" i="23" a="1"/>
  <c r="L920" i="23" s="1"/>
  <c r="L919" i="23" a="1"/>
  <c r="L919" i="23" s="1"/>
  <c r="L918" i="23" a="1"/>
  <c r="L918" i="23" s="1"/>
  <c r="L917" i="23" a="1"/>
  <c r="L917" i="23" s="1"/>
  <c r="L916" i="23" a="1"/>
  <c r="L916" i="23" s="1"/>
  <c r="L915" i="23" a="1"/>
  <c r="L915" i="23" s="1"/>
  <c r="L914" i="23" a="1"/>
  <c r="L914" i="23" s="1"/>
  <c r="L913" i="23" a="1"/>
  <c r="L913" i="23" s="1"/>
  <c r="L912" i="23" a="1"/>
  <c r="L912" i="23" s="1"/>
  <c r="L911" i="23" a="1"/>
  <c r="L911" i="23" s="1"/>
  <c r="L910" i="23" a="1"/>
  <c r="L910" i="23" s="1"/>
  <c r="L909" i="23" a="1"/>
  <c r="L909" i="23" s="1"/>
  <c r="L908" i="23" a="1"/>
  <c r="L908" i="23" s="1"/>
  <c r="L907" i="23" a="1"/>
  <c r="L907" i="23" s="1"/>
  <c r="L906" i="23" a="1"/>
  <c r="L906" i="23" s="1"/>
  <c r="L905" i="23" a="1"/>
  <c r="L905" i="23" s="1"/>
  <c r="L904" i="23" a="1"/>
  <c r="L904" i="23" s="1"/>
  <c r="L903" i="23" a="1"/>
  <c r="L903" i="23" s="1"/>
  <c r="L902" i="23" a="1"/>
  <c r="L902" i="23" s="1"/>
  <c r="L901" i="23" a="1"/>
  <c r="L901" i="23" s="1"/>
  <c r="L900" i="23" a="1"/>
  <c r="L900" i="23" s="1"/>
  <c r="L899" i="23" a="1"/>
  <c r="L899" i="23" s="1"/>
  <c r="L898" i="23" a="1"/>
  <c r="L898" i="23" s="1"/>
  <c r="L897" i="23" a="1"/>
  <c r="L897" i="23" s="1"/>
  <c r="L896" i="23" a="1"/>
  <c r="L896" i="23" s="1"/>
  <c r="L895" i="23" a="1"/>
  <c r="L895" i="23" s="1"/>
  <c r="L894" i="23" a="1"/>
  <c r="L894" i="23" s="1"/>
  <c r="L893" i="23" a="1"/>
  <c r="L893" i="23" s="1"/>
  <c r="L892" i="23" a="1"/>
  <c r="L892" i="23" s="1"/>
  <c r="L891" i="23" a="1"/>
  <c r="L891" i="23" s="1"/>
  <c r="L890" i="23" a="1"/>
  <c r="L890" i="23" s="1"/>
  <c r="L889" i="23" a="1"/>
  <c r="L889" i="23" s="1"/>
  <c r="L888" i="23" a="1"/>
  <c r="L888" i="23" s="1"/>
  <c r="L887" i="23" a="1"/>
  <c r="L887" i="23" s="1"/>
  <c r="L886" i="23" a="1"/>
  <c r="L886" i="23" s="1"/>
  <c r="L885" i="23" a="1"/>
  <c r="L885" i="23" s="1"/>
  <c r="L884" i="23" a="1"/>
  <c r="L884" i="23" s="1"/>
  <c r="L883" i="23" a="1"/>
  <c r="L883" i="23" s="1"/>
  <c r="L882" i="23" a="1"/>
  <c r="L882" i="23" s="1"/>
  <c r="L881" i="23" a="1"/>
  <c r="L881" i="23" s="1"/>
  <c r="L880" i="23" a="1"/>
  <c r="L880" i="23" s="1"/>
  <c r="L879" i="23" a="1"/>
  <c r="L879" i="23" s="1"/>
  <c r="L878" i="23" a="1"/>
  <c r="L878" i="23" s="1"/>
  <c r="L877" i="23" a="1"/>
  <c r="L877" i="23" s="1"/>
  <c r="L876" i="23" a="1"/>
  <c r="L876" i="23" s="1"/>
  <c r="L875" i="23" a="1"/>
  <c r="L875" i="23" s="1"/>
  <c r="L874" i="23" a="1"/>
  <c r="L874" i="23" s="1"/>
  <c r="L873" i="23" a="1"/>
  <c r="L873" i="23" s="1"/>
  <c r="L872" i="23" a="1"/>
  <c r="L872" i="23" s="1"/>
  <c r="L871" i="23" a="1"/>
  <c r="L871" i="23" s="1"/>
  <c r="L870" i="23" a="1"/>
  <c r="L870" i="23" s="1"/>
  <c r="L869" i="23" a="1"/>
  <c r="L869" i="23" s="1"/>
  <c r="L868" i="23" a="1"/>
  <c r="L868" i="23" s="1"/>
  <c r="L867" i="23" a="1"/>
  <c r="L867" i="23" s="1"/>
  <c r="L866" i="23" a="1"/>
  <c r="L866" i="23" s="1"/>
  <c r="L865" i="23" a="1"/>
  <c r="L865" i="23" s="1"/>
  <c r="L864" i="23" a="1"/>
  <c r="L864" i="23" s="1"/>
  <c r="L863" i="23" a="1"/>
  <c r="L863" i="23" s="1"/>
  <c r="L862" i="23" a="1"/>
  <c r="L862" i="23" s="1"/>
  <c r="L861" i="23" a="1"/>
  <c r="L861" i="23" s="1"/>
  <c r="L860" i="23" a="1"/>
  <c r="L860" i="23" s="1"/>
  <c r="L859" i="23" a="1"/>
  <c r="L859" i="23" s="1"/>
  <c r="L858" i="23" a="1"/>
  <c r="L858" i="23" s="1"/>
  <c r="L857" i="23" a="1"/>
  <c r="L857" i="23" s="1"/>
  <c r="L856" i="23" a="1"/>
  <c r="L856" i="23" s="1"/>
  <c r="L855" i="23" a="1"/>
  <c r="L855" i="23" s="1"/>
  <c r="L854" i="23" a="1"/>
  <c r="L854" i="23" s="1"/>
  <c r="L853" i="23" a="1"/>
  <c r="L853" i="23" s="1"/>
  <c r="L852" i="23" a="1"/>
  <c r="L852" i="23" s="1"/>
  <c r="L851" i="23" a="1"/>
  <c r="L851" i="23" s="1"/>
  <c r="L850" i="23" a="1"/>
  <c r="L850" i="23" s="1"/>
  <c r="L849" i="23" a="1"/>
  <c r="L849" i="23" s="1"/>
  <c r="L848" i="23" a="1"/>
  <c r="L848" i="23" s="1"/>
  <c r="L847" i="23" a="1"/>
  <c r="L847" i="23" s="1"/>
  <c r="L846" i="23" a="1"/>
  <c r="L846" i="23" s="1"/>
  <c r="L845" i="23" a="1"/>
  <c r="L845" i="23" s="1"/>
  <c r="L844" i="23" a="1"/>
  <c r="L844" i="23" s="1"/>
  <c r="L843" i="23" a="1"/>
  <c r="L843" i="23" s="1"/>
  <c r="L842" i="23" a="1"/>
  <c r="L842" i="23" s="1"/>
  <c r="L841" i="23" a="1"/>
  <c r="L841" i="23" s="1"/>
  <c r="L840" i="23" a="1"/>
  <c r="L840" i="23" s="1"/>
  <c r="L839" i="23" a="1"/>
  <c r="L839" i="23" s="1"/>
  <c r="L838" i="23" a="1"/>
  <c r="L838" i="23" s="1"/>
  <c r="L837" i="23" a="1"/>
  <c r="L837" i="23" s="1"/>
  <c r="L836" i="23" a="1"/>
  <c r="L836" i="23" s="1"/>
  <c r="L835" i="23" a="1"/>
  <c r="L835" i="23" s="1"/>
  <c r="L834" i="23" a="1"/>
  <c r="L834" i="23" s="1"/>
  <c r="L833" i="23" a="1"/>
  <c r="L833" i="23" s="1"/>
  <c r="L832" i="23" a="1"/>
  <c r="L832" i="23" s="1"/>
  <c r="L831" i="23" a="1"/>
  <c r="L831" i="23" s="1"/>
  <c r="L830" i="23" a="1"/>
  <c r="L830" i="23" s="1"/>
  <c r="L829" i="23" a="1"/>
  <c r="L829" i="23" s="1"/>
  <c r="L828" i="23" a="1"/>
  <c r="L828" i="23" s="1"/>
  <c r="L827" i="23" a="1"/>
  <c r="L827" i="23" s="1"/>
  <c r="L826" i="23" a="1"/>
  <c r="L826" i="23" s="1"/>
  <c r="L825" i="23" a="1"/>
  <c r="L825" i="23" s="1"/>
  <c r="L824" i="23" a="1"/>
  <c r="L824" i="23" s="1"/>
  <c r="L823" i="23" a="1"/>
  <c r="L823" i="23" s="1"/>
  <c r="L822" i="23" a="1"/>
  <c r="L822" i="23" s="1"/>
  <c r="L821" i="23" a="1"/>
  <c r="L821" i="23" s="1"/>
  <c r="L820" i="23"/>
  <c r="L820" i="23" a="1"/>
  <c r="L819" i="23" a="1"/>
  <c r="L819" i="23" s="1"/>
  <c r="L818" i="23" a="1"/>
  <c r="L818" i="23" s="1"/>
  <c r="L817" i="23" a="1"/>
  <c r="L817" i="23" s="1"/>
  <c r="L816" i="23" a="1"/>
  <c r="L816" i="23" s="1"/>
  <c r="L815" i="23" a="1"/>
  <c r="L815" i="23" s="1"/>
  <c r="L814" i="23"/>
  <c r="L814" i="23" a="1"/>
  <c r="L813" i="23" a="1"/>
  <c r="L813" i="23" s="1"/>
  <c r="L812" i="23" a="1"/>
  <c r="L812" i="23" s="1"/>
  <c r="L811" i="23" a="1"/>
  <c r="L811" i="23" s="1"/>
  <c r="L810" i="23" a="1"/>
  <c r="L810" i="23" s="1"/>
  <c r="L809" i="23" a="1"/>
  <c r="L809" i="23" s="1"/>
  <c r="L808" i="23" a="1"/>
  <c r="L808" i="23" s="1"/>
  <c r="L807" i="23" a="1"/>
  <c r="L807" i="23" s="1"/>
  <c r="L806" i="23" a="1"/>
  <c r="L806" i="23" s="1"/>
  <c r="L805" i="23" a="1"/>
  <c r="L805" i="23" s="1"/>
  <c r="L804" i="23" a="1"/>
  <c r="L804" i="23" s="1"/>
  <c r="L803" i="23" a="1"/>
  <c r="L803" i="23" s="1"/>
  <c r="L802" i="23" a="1"/>
  <c r="L802" i="23" s="1"/>
  <c r="L801" i="23" a="1"/>
  <c r="L801" i="23" s="1"/>
  <c r="L800" i="23"/>
  <c r="L800" i="23" a="1"/>
  <c r="L799" i="23" a="1"/>
  <c r="L799" i="23" s="1"/>
  <c r="L798" i="23" a="1"/>
  <c r="L798" i="23" s="1"/>
  <c r="L797" i="23" a="1"/>
  <c r="L797" i="23" s="1"/>
  <c r="L796" i="23" a="1"/>
  <c r="L796" i="23" s="1"/>
  <c r="L795" i="23" a="1"/>
  <c r="L795" i="23" s="1"/>
  <c r="L794" i="23" a="1"/>
  <c r="L794" i="23" s="1"/>
  <c r="L793" i="23" a="1"/>
  <c r="L793" i="23" s="1"/>
  <c r="L792" i="23" a="1"/>
  <c r="L792" i="23" s="1"/>
  <c r="L791" i="23" a="1"/>
  <c r="L791" i="23" s="1"/>
  <c r="L790" i="23" a="1"/>
  <c r="L790" i="23" s="1"/>
  <c r="L789" i="23" a="1"/>
  <c r="L789" i="23" s="1"/>
  <c r="L788" i="23" a="1"/>
  <c r="L788" i="23" s="1"/>
  <c r="L787" i="23" a="1"/>
  <c r="L787" i="23" s="1"/>
  <c r="L786" i="23" a="1"/>
  <c r="L786" i="23" s="1"/>
  <c r="L785" i="23" a="1"/>
  <c r="L785" i="23" s="1"/>
  <c r="L784" i="23" a="1"/>
  <c r="L784" i="23" s="1"/>
  <c r="L783" i="23" a="1"/>
  <c r="L783" i="23" s="1"/>
  <c r="L782" i="23" a="1"/>
  <c r="L782" i="23" s="1"/>
  <c r="L781" i="23" a="1"/>
  <c r="L781" i="23" s="1"/>
  <c r="L780" i="23" a="1"/>
  <c r="L780" i="23" s="1"/>
  <c r="L779" i="23" a="1"/>
  <c r="L779" i="23" s="1"/>
  <c r="L778" i="23" a="1"/>
  <c r="L778" i="23" s="1"/>
  <c r="L777" i="23" a="1"/>
  <c r="L777" i="23" s="1"/>
  <c r="L776" i="23" a="1"/>
  <c r="L776" i="23" s="1"/>
  <c r="L775" i="23" a="1"/>
  <c r="L775" i="23" s="1"/>
  <c r="L774" i="23" a="1"/>
  <c r="L774" i="23" s="1"/>
  <c r="L773" i="23" a="1"/>
  <c r="L773" i="23" s="1"/>
  <c r="L772" i="23" a="1"/>
  <c r="L772" i="23" s="1"/>
  <c r="L771" i="23" a="1"/>
  <c r="L771" i="23" s="1"/>
  <c r="L770" i="23" a="1"/>
  <c r="L770" i="23" s="1"/>
  <c r="L769" i="23" a="1"/>
  <c r="L769" i="23" s="1"/>
  <c r="L768" i="23"/>
  <c r="L768" i="23" a="1"/>
  <c r="L767" i="23" a="1"/>
  <c r="L767" i="23" s="1"/>
  <c r="L766" i="23" a="1"/>
  <c r="L766" i="23" s="1"/>
  <c r="L765" i="23" a="1"/>
  <c r="L765" i="23" s="1"/>
  <c r="L764" i="23" a="1"/>
  <c r="L764" i="23" s="1"/>
  <c r="L763" i="23" a="1"/>
  <c r="L763" i="23" s="1"/>
  <c r="L762" i="23" a="1"/>
  <c r="L762" i="23" s="1"/>
  <c r="L761" i="23" a="1"/>
  <c r="L761" i="23" s="1"/>
  <c r="L760" i="23" a="1"/>
  <c r="L760" i="23" s="1"/>
  <c r="L759" i="23" a="1"/>
  <c r="L759" i="23" s="1"/>
  <c r="L758" i="23" a="1"/>
  <c r="L758" i="23" s="1"/>
  <c r="L757" i="23" a="1"/>
  <c r="L757" i="23" s="1"/>
  <c r="L756" i="23" a="1"/>
  <c r="L756" i="23" s="1"/>
  <c r="L755" i="23" a="1"/>
  <c r="L755" i="23" s="1"/>
  <c r="L754" i="23" a="1"/>
  <c r="L754" i="23" s="1"/>
  <c r="L753" i="23" a="1"/>
  <c r="L753" i="23" s="1"/>
  <c r="L752" i="23" a="1"/>
  <c r="L752" i="23" s="1"/>
  <c r="L751" i="23" a="1"/>
  <c r="L751" i="23" s="1"/>
  <c r="L750" i="23" a="1"/>
  <c r="L750" i="23" s="1"/>
  <c r="L749" i="23" a="1"/>
  <c r="L749" i="23" s="1"/>
  <c r="L748" i="23" a="1"/>
  <c r="L748" i="23" s="1"/>
  <c r="L747" i="23" a="1"/>
  <c r="L747" i="23" s="1"/>
  <c r="L746" i="23" a="1"/>
  <c r="L746" i="23" s="1"/>
  <c r="L745" i="23" a="1"/>
  <c r="L745" i="23" s="1"/>
  <c r="L744" i="23" a="1"/>
  <c r="L744" i="23" s="1"/>
  <c r="L743" i="23" a="1"/>
  <c r="L743" i="23" s="1"/>
  <c r="L742" i="23" a="1"/>
  <c r="L742" i="23" s="1"/>
  <c r="L741" i="23" a="1"/>
  <c r="L741" i="23" s="1"/>
  <c r="L740" i="23" a="1"/>
  <c r="L740" i="23" s="1"/>
  <c r="L739" i="23" a="1"/>
  <c r="L739" i="23" s="1"/>
  <c r="L738" i="23" a="1"/>
  <c r="L738" i="23" s="1"/>
  <c r="L737" i="23" a="1"/>
  <c r="L737" i="23" s="1"/>
  <c r="L736" i="23" a="1"/>
  <c r="L736" i="23" s="1"/>
  <c r="L735" i="23" a="1"/>
  <c r="L735" i="23" s="1"/>
  <c r="L734" i="23" a="1"/>
  <c r="L734" i="23" s="1"/>
  <c r="L733" i="23" a="1"/>
  <c r="L733" i="23" s="1"/>
  <c r="L732" i="23" a="1"/>
  <c r="L732" i="23" s="1"/>
  <c r="L731" i="23" a="1"/>
  <c r="L731" i="23" s="1"/>
  <c r="L730" i="23" a="1"/>
  <c r="L730" i="23" s="1"/>
  <c r="L729" i="23" a="1"/>
  <c r="L729" i="23" s="1"/>
  <c r="L728" i="23" a="1"/>
  <c r="L728" i="23" s="1"/>
  <c r="L727" i="23" a="1"/>
  <c r="L727" i="23" s="1"/>
  <c r="L726" i="23" a="1"/>
  <c r="L726" i="23" s="1"/>
  <c r="L725" i="23" a="1"/>
  <c r="L725" i="23" s="1"/>
  <c r="L724" i="23"/>
  <c r="L724" i="23" a="1"/>
  <c r="L723" i="23" a="1"/>
  <c r="L723" i="23" s="1"/>
  <c r="L722" i="23" a="1"/>
  <c r="L722" i="23" s="1"/>
  <c r="L721" i="23" a="1"/>
  <c r="L721" i="23" s="1"/>
  <c r="L720" i="23" a="1"/>
  <c r="L720" i="23" s="1"/>
  <c r="L719" i="23" a="1"/>
  <c r="L719" i="23" s="1"/>
  <c r="L718" i="23" a="1"/>
  <c r="L718" i="23" s="1"/>
  <c r="L717" i="23" a="1"/>
  <c r="L717" i="23" s="1"/>
  <c r="L716" i="23" a="1"/>
  <c r="L716" i="23" s="1"/>
  <c r="L715" i="23" a="1"/>
  <c r="L715" i="23" s="1"/>
  <c r="L714" i="23" a="1"/>
  <c r="L714" i="23" s="1"/>
  <c r="L713" i="23" a="1"/>
  <c r="L713" i="23" s="1"/>
  <c r="L712" i="23" a="1"/>
  <c r="L712" i="23" s="1"/>
  <c r="L711" i="23" a="1"/>
  <c r="L711" i="23" s="1"/>
  <c r="L710" i="23" a="1"/>
  <c r="L710" i="23" s="1"/>
  <c r="L709" i="23" a="1"/>
  <c r="L709" i="23" s="1"/>
  <c r="L708" i="23" a="1"/>
  <c r="L708" i="23" s="1"/>
  <c r="L707" i="23" a="1"/>
  <c r="L707" i="23" s="1"/>
  <c r="L706" i="23" a="1"/>
  <c r="L706" i="23" s="1"/>
  <c r="L705" i="23" a="1"/>
  <c r="L705" i="23" s="1"/>
  <c r="L704" i="23" a="1"/>
  <c r="L704" i="23" s="1"/>
  <c r="L703" i="23" a="1"/>
  <c r="L703" i="23" s="1"/>
  <c r="L702" i="23" a="1"/>
  <c r="L702" i="23" s="1"/>
  <c r="L701" i="23" a="1"/>
  <c r="L701" i="23" s="1"/>
  <c r="L700" i="23" a="1"/>
  <c r="L700" i="23" s="1"/>
  <c r="L699" i="23" a="1"/>
  <c r="L699" i="23" s="1"/>
  <c r="L698" i="23" a="1"/>
  <c r="L698" i="23" s="1"/>
  <c r="L697" i="23" a="1"/>
  <c r="L697" i="23" s="1"/>
  <c r="L696" i="23" a="1"/>
  <c r="L696" i="23" s="1"/>
  <c r="L695" i="23" a="1"/>
  <c r="L695" i="23" s="1"/>
  <c r="L694" i="23" a="1"/>
  <c r="L694" i="23" s="1"/>
  <c r="L693" i="23" a="1"/>
  <c r="L693" i="23" s="1"/>
  <c r="L692" i="23" a="1"/>
  <c r="L692" i="23" s="1"/>
  <c r="L691" i="23" a="1"/>
  <c r="L691" i="23" s="1"/>
  <c r="L690" i="23" a="1"/>
  <c r="L690" i="23" s="1"/>
  <c r="L689" i="23" a="1"/>
  <c r="L689" i="23" s="1"/>
  <c r="L688" i="23" a="1"/>
  <c r="L688" i="23" s="1"/>
  <c r="L687" i="23"/>
  <c r="L687" i="23" a="1"/>
  <c r="L686" i="23" a="1"/>
  <c r="L686" i="23" s="1"/>
  <c r="L685" i="23" a="1"/>
  <c r="L685" i="23" s="1"/>
  <c r="L684" i="23" a="1"/>
  <c r="L684" i="23" s="1"/>
  <c r="L683" i="23" a="1"/>
  <c r="L683" i="23" s="1"/>
  <c r="L682" i="23" a="1"/>
  <c r="L682" i="23" s="1"/>
  <c r="L681" i="23" a="1"/>
  <c r="L681" i="23" s="1"/>
  <c r="L680" i="23" a="1"/>
  <c r="L680" i="23" s="1"/>
  <c r="L679" i="23" a="1"/>
  <c r="L679" i="23" s="1"/>
  <c r="L678" i="23" a="1"/>
  <c r="L678" i="23" s="1"/>
  <c r="L677" i="23" a="1"/>
  <c r="L677" i="23" s="1"/>
  <c r="L676" i="23" a="1"/>
  <c r="L676" i="23" s="1"/>
  <c r="L675" i="23" a="1"/>
  <c r="L675" i="23" s="1"/>
  <c r="L674" i="23" a="1"/>
  <c r="L674" i="23" s="1"/>
  <c r="L673" i="23" a="1"/>
  <c r="L673" i="23" s="1"/>
  <c r="L672" i="23" a="1"/>
  <c r="L672" i="23" s="1"/>
  <c r="L671" i="23" a="1"/>
  <c r="L671" i="23" s="1"/>
  <c r="L670" i="23" a="1"/>
  <c r="L670" i="23" s="1"/>
  <c r="L669" i="23" a="1"/>
  <c r="L669" i="23" s="1"/>
  <c r="L668" i="23" a="1"/>
  <c r="L668" i="23" s="1"/>
  <c r="L667" i="23" a="1"/>
  <c r="L667" i="23" s="1"/>
  <c r="L666" i="23" a="1"/>
  <c r="L666" i="23" s="1"/>
  <c r="L665" i="23" a="1"/>
  <c r="L665" i="23" s="1"/>
  <c r="L664" i="23" a="1"/>
  <c r="L664" i="23" s="1"/>
  <c r="L663" i="23" a="1"/>
  <c r="L663" i="23" s="1"/>
  <c r="L662" i="23" a="1"/>
  <c r="L662" i="23" s="1"/>
  <c r="L661" i="23" a="1"/>
  <c r="L661" i="23" s="1"/>
  <c r="L660" i="23" a="1"/>
  <c r="L660" i="23" s="1"/>
  <c r="L659" i="23" a="1"/>
  <c r="L659" i="23" s="1"/>
  <c r="L658" i="23" a="1"/>
  <c r="L658" i="23" s="1"/>
  <c r="L657" i="23" a="1"/>
  <c r="L657" i="23" s="1"/>
  <c r="L656" i="23" a="1"/>
  <c r="L656" i="23" s="1"/>
  <c r="L655" i="23" a="1"/>
  <c r="L655" i="23" s="1"/>
  <c r="L654" i="23" a="1"/>
  <c r="L654" i="23" s="1"/>
  <c r="L653" i="23" a="1"/>
  <c r="L653" i="23" s="1"/>
  <c r="L652" i="23" a="1"/>
  <c r="L652" i="23" s="1"/>
  <c r="L651" i="23" a="1"/>
  <c r="L651" i="23" s="1"/>
  <c r="L650" i="23" a="1"/>
  <c r="L650" i="23" s="1"/>
  <c r="L649" i="23" a="1"/>
  <c r="L649" i="23" s="1"/>
  <c r="L648" i="23" a="1"/>
  <c r="L648" i="23" s="1"/>
  <c r="L647" i="23" a="1"/>
  <c r="L647" i="23" s="1"/>
  <c r="L646" i="23" a="1"/>
  <c r="L646" i="23" s="1"/>
  <c r="L645" i="23" a="1"/>
  <c r="L645" i="23" s="1"/>
  <c r="L644" i="23" a="1"/>
  <c r="L644" i="23" s="1"/>
  <c r="L643" i="23" a="1"/>
  <c r="L643" i="23" s="1"/>
  <c r="L642" i="23" a="1"/>
  <c r="L642" i="23" s="1"/>
  <c r="L641" i="23" a="1"/>
  <c r="L641" i="23" s="1"/>
  <c r="L640" i="23" a="1"/>
  <c r="L640" i="23" s="1"/>
  <c r="L639" i="23" a="1"/>
  <c r="L639" i="23" s="1"/>
  <c r="L638" i="23" a="1"/>
  <c r="L638" i="23" s="1"/>
  <c r="L637" i="23" a="1"/>
  <c r="L637" i="23" s="1"/>
  <c r="L636" i="23" a="1"/>
  <c r="L636" i="23" s="1"/>
  <c r="L635" i="23" a="1"/>
  <c r="L635" i="23" s="1"/>
  <c r="L634" i="23" a="1"/>
  <c r="L634" i="23" s="1"/>
  <c r="L633" i="23" a="1"/>
  <c r="L633" i="23" s="1"/>
  <c r="L632" i="23" a="1"/>
  <c r="L632" i="23" s="1"/>
  <c r="L631" i="23" a="1"/>
  <c r="L631" i="23" s="1"/>
  <c r="L630" i="23" a="1"/>
  <c r="L630" i="23" s="1"/>
  <c r="L629" i="23" a="1"/>
  <c r="L629" i="23" s="1"/>
  <c r="L628" i="23" a="1"/>
  <c r="L628" i="23" s="1"/>
  <c r="L627" i="23" a="1"/>
  <c r="L627" i="23" s="1"/>
  <c r="L626" i="23" a="1"/>
  <c r="L626" i="23" s="1"/>
  <c r="L625" i="23" a="1"/>
  <c r="L625" i="23" s="1"/>
  <c r="L624" i="23" a="1"/>
  <c r="L624" i="23" s="1"/>
  <c r="L623" i="23" a="1"/>
  <c r="L623" i="23" s="1"/>
  <c r="L622" i="23" a="1"/>
  <c r="L622" i="23" s="1"/>
  <c r="L621" i="23" a="1"/>
  <c r="L621" i="23" s="1"/>
  <c r="L620" i="23" a="1"/>
  <c r="L620" i="23" s="1"/>
  <c r="L619" i="23" a="1"/>
  <c r="L619" i="23" s="1"/>
  <c r="L618" i="23" a="1"/>
  <c r="L618" i="23" s="1"/>
  <c r="L617" i="23" a="1"/>
  <c r="L617" i="23" s="1"/>
  <c r="L616" i="23" a="1"/>
  <c r="L616" i="23" s="1"/>
  <c r="L615" i="23" a="1"/>
  <c r="L615" i="23" s="1"/>
  <c r="L614" i="23" a="1"/>
  <c r="L614" i="23" s="1"/>
  <c r="L613" i="23" a="1"/>
  <c r="L613" i="23" s="1"/>
  <c r="L612" i="23" a="1"/>
  <c r="L612" i="23" s="1"/>
  <c r="L611" i="23" a="1"/>
  <c r="L611" i="23" s="1"/>
  <c r="L610" i="23" a="1"/>
  <c r="L610" i="23" s="1"/>
  <c r="L609" i="23" a="1"/>
  <c r="L609" i="23" s="1"/>
  <c r="L608" i="23" a="1"/>
  <c r="L608" i="23" s="1"/>
  <c r="L607" i="23" a="1"/>
  <c r="L607" i="23" s="1"/>
  <c r="L606" i="23" a="1"/>
  <c r="L606" i="23" s="1"/>
  <c r="L605" i="23" a="1"/>
  <c r="L605" i="23" s="1"/>
  <c r="L604" i="23" a="1"/>
  <c r="L604" i="23" s="1"/>
  <c r="L603" i="23" a="1"/>
  <c r="L603" i="23" s="1"/>
  <c r="L602" i="23" a="1"/>
  <c r="L602" i="23" s="1"/>
  <c r="L601" i="23" a="1"/>
  <c r="L601" i="23" s="1"/>
  <c r="L600" i="23" a="1"/>
  <c r="L600" i="23" s="1"/>
  <c r="L599" i="23" a="1"/>
  <c r="L599" i="23" s="1"/>
  <c r="L598" i="23" a="1"/>
  <c r="L598" i="23" s="1"/>
  <c r="L597" i="23" a="1"/>
  <c r="L597" i="23" s="1"/>
  <c r="L596" i="23" a="1"/>
  <c r="L596" i="23" s="1"/>
  <c r="L595" i="23" a="1"/>
  <c r="L595" i="23" s="1"/>
  <c r="L594" i="23" a="1"/>
  <c r="L594" i="23" s="1"/>
  <c r="L593" i="23"/>
  <c r="L593" i="23" a="1"/>
  <c r="L592" i="23" a="1"/>
  <c r="L592" i="23" s="1"/>
  <c r="L591" i="23" a="1"/>
  <c r="L591" i="23" s="1"/>
  <c r="L590" i="23" a="1"/>
  <c r="L590" i="23" s="1"/>
  <c r="L589" i="23" a="1"/>
  <c r="L589" i="23" s="1"/>
  <c r="L588" i="23" a="1"/>
  <c r="L588" i="23" s="1"/>
  <c r="L587" i="23" a="1"/>
  <c r="L587" i="23" s="1"/>
  <c r="L586" i="23" a="1"/>
  <c r="L586" i="23" s="1"/>
  <c r="L585" i="23" a="1"/>
  <c r="L585" i="23" s="1"/>
  <c r="L584" i="23" a="1"/>
  <c r="L584" i="23" s="1"/>
  <c r="L583" i="23" a="1"/>
  <c r="L583" i="23" s="1"/>
  <c r="L582" i="23" a="1"/>
  <c r="L582" i="23" s="1"/>
  <c r="L581" i="23" a="1"/>
  <c r="L581" i="23" s="1"/>
  <c r="L580" i="23" a="1"/>
  <c r="L580" i="23" s="1"/>
  <c r="L579" i="23" a="1"/>
  <c r="L579" i="23" s="1"/>
  <c r="L578" i="23" a="1"/>
  <c r="L578" i="23" s="1"/>
  <c r="L577" i="23" a="1"/>
  <c r="L577" i="23" s="1"/>
  <c r="L576" i="23" a="1"/>
  <c r="L576" i="23" s="1"/>
  <c r="L575" i="23" a="1"/>
  <c r="L575" i="23" s="1"/>
  <c r="L574" i="23" a="1"/>
  <c r="L574" i="23" s="1"/>
  <c r="L573" i="23" a="1"/>
  <c r="L573" i="23" s="1"/>
  <c r="L572" i="23" a="1"/>
  <c r="L572" i="23" s="1"/>
  <c r="L571" i="23" a="1"/>
  <c r="L571" i="23" s="1"/>
  <c r="L570" i="23" a="1"/>
  <c r="L570" i="23" s="1"/>
  <c r="L569" i="23" a="1"/>
  <c r="L569" i="23" s="1"/>
  <c r="L568" i="23" a="1"/>
  <c r="L568" i="23" s="1"/>
  <c r="L567" i="23" a="1"/>
  <c r="L567" i="23" s="1"/>
  <c r="L566" i="23" a="1"/>
  <c r="L566" i="23" s="1"/>
  <c r="L565" i="23" a="1"/>
  <c r="L565" i="23" s="1"/>
  <c r="L564" i="23" a="1"/>
  <c r="L564" i="23" s="1"/>
  <c r="L563" i="23" a="1"/>
  <c r="L563" i="23" s="1"/>
  <c r="L562" i="23" a="1"/>
  <c r="L562" i="23" s="1"/>
  <c r="L561" i="23" a="1"/>
  <c r="L561" i="23" s="1"/>
  <c r="L560" i="23" a="1"/>
  <c r="L560" i="23" s="1"/>
  <c r="L559" i="23"/>
  <c r="L559" i="23" a="1"/>
  <c r="L558" i="23" a="1"/>
  <c r="L558" i="23" s="1"/>
  <c r="L557" i="23" a="1"/>
  <c r="L557" i="23" s="1"/>
  <c r="L556" i="23" a="1"/>
  <c r="L556" i="23" s="1"/>
  <c r="L555" i="23" a="1"/>
  <c r="L555" i="23" s="1"/>
  <c r="L554" i="23" a="1"/>
  <c r="L554" i="23" s="1"/>
  <c r="L553" i="23" a="1"/>
  <c r="L553" i="23" s="1"/>
  <c r="L552" i="23" a="1"/>
  <c r="L552" i="23" s="1"/>
  <c r="L551" i="23" a="1"/>
  <c r="L551" i="23" s="1"/>
  <c r="L550" i="23" a="1"/>
  <c r="L550" i="23" s="1"/>
  <c r="L549" i="23" a="1"/>
  <c r="L549" i="23" s="1"/>
  <c r="L548" i="23" a="1"/>
  <c r="L548" i="23" s="1"/>
  <c r="L547" i="23" a="1"/>
  <c r="L547" i="23" s="1"/>
  <c r="L546" i="23" a="1"/>
  <c r="L546" i="23" s="1"/>
  <c r="L545" i="23" a="1"/>
  <c r="L545" i="23" s="1"/>
  <c r="L544" i="23" a="1"/>
  <c r="L544" i="23" s="1"/>
  <c r="L543" i="23" a="1"/>
  <c r="L543" i="23" s="1"/>
  <c r="L542" i="23" a="1"/>
  <c r="L542" i="23" s="1"/>
  <c r="L541" i="23" a="1"/>
  <c r="L541" i="23" s="1"/>
  <c r="L540" i="23" a="1"/>
  <c r="L540" i="23" s="1"/>
  <c r="L539" i="23" a="1"/>
  <c r="L539" i="23" s="1"/>
  <c r="L538" i="23" a="1"/>
  <c r="L538" i="23" s="1"/>
  <c r="L537" i="23" a="1"/>
  <c r="L537" i="23" s="1"/>
  <c r="L536" i="23"/>
  <c r="L536" i="23" a="1"/>
  <c r="L535" i="23" a="1"/>
  <c r="L535" i="23" s="1"/>
  <c r="L534" i="23" a="1"/>
  <c r="L534" i="23" s="1"/>
  <c r="L533" i="23" a="1"/>
  <c r="L533" i="23" s="1"/>
  <c r="L532" i="23" a="1"/>
  <c r="L532" i="23" s="1"/>
  <c r="L531" i="23" a="1"/>
  <c r="L531" i="23" s="1"/>
  <c r="L530" i="23" a="1"/>
  <c r="L530" i="23" s="1"/>
  <c r="L529" i="23" a="1"/>
  <c r="L529" i="23" s="1"/>
  <c r="L528" i="23" a="1"/>
  <c r="L528" i="23" s="1"/>
  <c r="L527" i="23" a="1"/>
  <c r="L527" i="23" s="1"/>
  <c r="L526" i="23" a="1"/>
  <c r="L526" i="23" s="1"/>
  <c r="L525" i="23" a="1"/>
  <c r="L525" i="23" s="1"/>
  <c r="L524" i="23" a="1"/>
  <c r="L524" i="23" s="1"/>
  <c r="L523" i="23" a="1"/>
  <c r="L523" i="23" s="1"/>
  <c r="L522" i="23" a="1"/>
  <c r="L522" i="23" s="1"/>
  <c r="L521" i="23" a="1"/>
  <c r="L521" i="23" s="1"/>
  <c r="L520" i="23" a="1"/>
  <c r="L520" i="23" s="1"/>
  <c r="L519" i="23"/>
  <c r="L519" i="23" a="1"/>
  <c r="L518" i="23" a="1"/>
  <c r="L518" i="23" s="1"/>
  <c r="L517" i="23" a="1"/>
  <c r="L517" i="23" s="1"/>
  <c r="L516" i="23" a="1"/>
  <c r="L516" i="23" s="1"/>
  <c r="L515" i="23" a="1"/>
  <c r="L515" i="23" s="1"/>
  <c r="L514" i="23" a="1"/>
  <c r="L514" i="23" s="1"/>
  <c r="L513" i="23" a="1"/>
  <c r="L513" i="23" s="1"/>
  <c r="L512" i="23" a="1"/>
  <c r="L512" i="23" s="1"/>
  <c r="L511" i="23" a="1"/>
  <c r="L511" i="23" s="1"/>
  <c r="L510" i="23" a="1"/>
  <c r="L510" i="23" s="1"/>
  <c r="L509" i="23" a="1"/>
  <c r="L509" i="23" s="1"/>
  <c r="L508" i="23" a="1"/>
  <c r="L508" i="23" s="1"/>
  <c r="L507" i="23" a="1"/>
  <c r="L507" i="23" s="1"/>
  <c r="L506" i="23" a="1"/>
  <c r="L506" i="23" s="1"/>
  <c r="L505" i="23" a="1"/>
  <c r="L505" i="23" s="1"/>
  <c r="L504" i="23" a="1"/>
  <c r="L504" i="23" s="1"/>
  <c r="L503" i="23" a="1"/>
  <c r="L503" i="23" s="1"/>
  <c r="L502" i="23" a="1"/>
  <c r="L502" i="23" s="1"/>
  <c r="L501" i="23" a="1"/>
  <c r="L501" i="23" s="1"/>
  <c r="L500" i="23" a="1"/>
  <c r="L500" i="23" s="1"/>
  <c r="L499" i="23" a="1"/>
  <c r="L499" i="23" s="1"/>
  <c r="L498" i="23" a="1"/>
  <c r="L498" i="23" s="1"/>
  <c r="L497" i="23" a="1"/>
  <c r="L497" i="23" s="1"/>
  <c r="L496" i="23" a="1"/>
  <c r="L496" i="23" s="1"/>
  <c r="L495" i="23" a="1"/>
  <c r="L495" i="23" s="1"/>
  <c r="L494" i="23" a="1"/>
  <c r="L494" i="23" s="1"/>
  <c r="L493" i="23" a="1"/>
  <c r="L493" i="23" s="1"/>
  <c r="L492" i="23" a="1"/>
  <c r="L492" i="23" s="1"/>
  <c r="L491" i="23" a="1"/>
  <c r="L491" i="23" s="1"/>
  <c r="L490" i="23" a="1"/>
  <c r="L490" i="23" s="1"/>
  <c r="L489" i="23" a="1"/>
  <c r="L489" i="23" s="1"/>
  <c r="L488" i="23" a="1"/>
  <c r="L488" i="23" s="1"/>
  <c r="L487" i="23" a="1"/>
  <c r="L487" i="23" s="1"/>
  <c r="L486" i="23" a="1"/>
  <c r="L486" i="23" s="1"/>
  <c r="L485" i="23" a="1"/>
  <c r="L485" i="23" s="1"/>
  <c r="L484" i="23" a="1"/>
  <c r="L484" i="23" s="1"/>
  <c r="L483" i="23" a="1"/>
  <c r="L483" i="23" s="1"/>
  <c r="L482" i="23" a="1"/>
  <c r="L482" i="23" s="1"/>
  <c r="L481" i="23" a="1"/>
  <c r="L481" i="23" s="1"/>
  <c r="L480" i="23" a="1"/>
  <c r="L480" i="23" s="1"/>
  <c r="L479" i="23" a="1"/>
  <c r="L479" i="23" s="1"/>
  <c r="L478" i="23" a="1"/>
  <c r="L478" i="23" s="1"/>
  <c r="L477" i="23" a="1"/>
  <c r="L477" i="23" s="1"/>
  <c r="L476" i="23" a="1"/>
  <c r="L476" i="23" s="1"/>
  <c r="L475" i="23" a="1"/>
  <c r="L475" i="23" s="1"/>
  <c r="L474" i="23" a="1"/>
  <c r="L474" i="23" s="1"/>
  <c r="L473" i="23" a="1"/>
  <c r="L473" i="23" s="1"/>
  <c r="L472" i="23" a="1"/>
  <c r="L472" i="23" s="1"/>
  <c r="L471" i="23" a="1"/>
  <c r="L471" i="23" s="1"/>
  <c r="L470" i="23" a="1"/>
  <c r="L470" i="23" s="1"/>
  <c r="L469" i="23" a="1"/>
  <c r="L469" i="23" s="1"/>
  <c r="L468" i="23" a="1"/>
  <c r="L468" i="23" s="1"/>
  <c r="L467" i="23" a="1"/>
  <c r="L467" i="23" s="1"/>
  <c r="L466" i="23" a="1"/>
  <c r="L466" i="23" s="1"/>
  <c r="L465" i="23" a="1"/>
  <c r="L465" i="23" s="1"/>
  <c r="L464" i="23" a="1"/>
  <c r="L464" i="23" s="1"/>
  <c r="L463" i="23" a="1"/>
  <c r="L463" i="23" s="1"/>
  <c r="L462" i="23" a="1"/>
  <c r="L462" i="23" s="1"/>
  <c r="L461" i="23" a="1"/>
  <c r="L461" i="23" s="1"/>
  <c r="L460" i="23" a="1"/>
  <c r="L460" i="23" s="1"/>
  <c r="L459" i="23" a="1"/>
  <c r="L459" i="23" s="1"/>
  <c r="L458" i="23" a="1"/>
  <c r="L458" i="23" s="1"/>
  <c r="L457" i="23" a="1"/>
  <c r="L457" i="23" s="1"/>
  <c r="L456" i="23" a="1"/>
  <c r="L456" i="23" s="1"/>
  <c r="L455" i="23" a="1"/>
  <c r="L455" i="23" s="1"/>
  <c r="L454" i="23" a="1"/>
  <c r="L454" i="23" s="1"/>
  <c r="L453" i="23" a="1"/>
  <c r="L453" i="23" s="1"/>
  <c r="L452" i="23" a="1"/>
  <c r="L452" i="23" s="1"/>
  <c r="L451" i="23" a="1"/>
  <c r="L451" i="23" s="1"/>
  <c r="L450" i="23" a="1"/>
  <c r="L450" i="23" s="1"/>
  <c r="L449" i="23" a="1"/>
  <c r="L449" i="23" s="1"/>
  <c r="L448" i="23" a="1"/>
  <c r="L448" i="23" s="1"/>
  <c r="L447" i="23" a="1"/>
  <c r="L447" i="23" s="1"/>
  <c r="L446" i="23" a="1"/>
  <c r="L446" i="23" s="1"/>
  <c r="L445" i="23"/>
  <c r="L445" i="23" a="1"/>
  <c r="L444" i="23" a="1"/>
  <c r="L444" i="23" s="1"/>
  <c r="L443" i="23" a="1"/>
  <c r="L443" i="23" s="1"/>
  <c r="L442" i="23" a="1"/>
  <c r="L442" i="23" s="1"/>
  <c r="L441" i="23" a="1"/>
  <c r="L441" i="23" s="1"/>
  <c r="L440" i="23" a="1"/>
  <c r="L440" i="23" s="1"/>
  <c r="L439" i="23" a="1"/>
  <c r="L439" i="23" s="1"/>
  <c r="L438" i="23" a="1"/>
  <c r="L438" i="23" s="1"/>
  <c r="L437" i="23" a="1"/>
  <c r="L437" i="23" s="1"/>
  <c r="L436" i="23" a="1"/>
  <c r="L436" i="23" s="1"/>
  <c r="L435" i="23" a="1"/>
  <c r="L435" i="23" s="1"/>
  <c r="L434" i="23" a="1"/>
  <c r="L434" i="23" s="1"/>
  <c r="L433" i="23" a="1"/>
  <c r="L433" i="23" s="1"/>
  <c r="L432" i="23" a="1"/>
  <c r="L432" i="23" s="1"/>
  <c r="L431" i="23" a="1"/>
  <c r="L431" i="23" s="1"/>
  <c r="L430" i="23" a="1"/>
  <c r="L430" i="23" s="1"/>
  <c r="L429" i="23" a="1"/>
  <c r="L429" i="23" s="1"/>
  <c r="L428" i="23"/>
  <c r="L428" i="23" a="1"/>
  <c r="L427" i="23" a="1"/>
  <c r="L427" i="23" s="1"/>
  <c r="L426" i="23" a="1"/>
  <c r="L426" i="23" s="1"/>
  <c r="L425" i="23" a="1"/>
  <c r="L425" i="23" s="1"/>
  <c r="L424" i="23" a="1"/>
  <c r="L424" i="23" s="1"/>
  <c r="L423" i="23" a="1"/>
  <c r="L423" i="23" s="1"/>
  <c r="L422" i="23" a="1"/>
  <c r="L422" i="23" s="1"/>
  <c r="L421" i="23" a="1"/>
  <c r="L421" i="23" s="1"/>
  <c r="L420" i="23" a="1"/>
  <c r="L420" i="23" s="1"/>
  <c r="L419" i="23" a="1"/>
  <c r="L419" i="23" s="1"/>
  <c r="L418" i="23" a="1"/>
  <c r="L418" i="23" s="1"/>
  <c r="L417" i="23" a="1"/>
  <c r="L417" i="23" s="1"/>
  <c r="L416" i="23" a="1"/>
  <c r="L416" i="23" s="1"/>
  <c r="L415" i="23" a="1"/>
  <c r="L415" i="23" s="1"/>
  <c r="L414" i="23" a="1"/>
  <c r="L414" i="23" s="1"/>
  <c r="L413" i="23" a="1"/>
  <c r="L413" i="23" s="1"/>
  <c r="L412" i="23" a="1"/>
  <c r="L412" i="23" s="1"/>
  <c r="L411" i="23" a="1"/>
  <c r="L411" i="23" s="1"/>
  <c r="L410" i="23" a="1"/>
  <c r="L410" i="23" s="1"/>
  <c r="L409" i="23" a="1"/>
  <c r="L409" i="23" s="1"/>
  <c r="L408" i="23" a="1"/>
  <c r="L408" i="23" s="1"/>
  <c r="L407" i="23" a="1"/>
  <c r="L407" i="23" s="1"/>
  <c r="L406" i="23" a="1"/>
  <c r="L406" i="23" s="1"/>
  <c r="L405" i="23" a="1"/>
  <c r="L405" i="23" s="1"/>
  <c r="L404" i="23" a="1"/>
  <c r="L404" i="23" s="1"/>
  <c r="L403" i="23" a="1"/>
  <c r="L403" i="23" s="1"/>
  <c r="L402" i="23" a="1"/>
  <c r="L402" i="23" s="1"/>
  <c r="L401" i="23" a="1"/>
  <c r="L401" i="23" s="1"/>
  <c r="L400" i="23" a="1"/>
  <c r="L400" i="23" s="1"/>
  <c r="L399" i="23" a="1"/>
  <c r="L399" i="23" s="1"/>
  <c r="L398" i="23" a="1"/>
  <c r="L398" i="23" s="1"/>
  <c r="L397" i="23" a="1"/>
  <c r="L397" i="23" s="1"/>
  <c r="L396" i="23" a="1"/>
  <c r="L396" i="23" s="1"/>
  <c r="L395" i="23" a="1"/>
  <c r="L395" i="23" s="1"/>
  <c r="L394" i="23" a="1"/>
  <c r="L394" i="23" s="1"/>
  <c r="L393" i="23" a="1"/>
  <c r="L393" i="23" s="1"/>
  <c r="L392" i="23" a="1"/>
  <c r="L392" i="23" s="1"/>
  <c r="L391" i="23" a="1"/>
  <c r="L391" i="23" s="1"/>
  <c r="L390" i="23" a="1"/>
  <c r="L390" i="23" s="1"/>
  <c r="L389" i="23" a="1"/>
  <c r="L389" i="23" s="1"/>
  <c r="L388" i="23" a="1"/>
  <c r="L388" i="23" s="1"/>
  <c r="L387" i="23" a="1"/>
  <c r="L387" i="23" s="1"/>
  <c r="L386" i="23" a="1"/>
  <c r="L386" i="23" s="1"/>
  <c r="L385" i="23" a="1"/>
  <c r="L385" i="23" s="1"/>
  <c r="L384" i="23" a="1"/>
  <c r="L384" i="23" s="1"/>
  <c r="L383" i="23" a="1"/>
  <c r="L383" i="23" s="1"/>
  <c r="L382" i="23" a="1"/>
  <c r="L382" i="23" s="1"/>
  <c r="L381" i="23" a="1"/>
  <c r="L381" i="23" s="1"/>
  <c r="L380" i="23" a="1"/>
  <c r="L380" i="23" s="1"/>
  <c r="L379" i="23" a="1"/>
  <c r="L379" i="23" s="1"/>
  <c r="L378" i="23" a="1"/>
  <c r="L378" i="23" s="1"/>
  <c r="L377" i="23" a="1"/>
  <c r="L377" i="23" s="1"/>
  <c r="L376" i="23" a="1"/>
  <c r="L376" i="23" s="1"/>
  <c r="L375" i="23" a="1"/>
  <c r="L375" i="23" s="1"/>
  <c r="L374" i="23" a="1"/>
  <c r="L374" i="23" s="1"/>
  <c r="L373" i="23" a="1"/>
  <c r="L373" i="23" s="1"/>
  <c r="L372" i="23" a="1"/>
  <c r="L372" i="23" s="1"/>
  <c r="L371" i="23" a="1"/>
  <c r="L371" i="23" s="1"/>
  <c r="L370" i="23" a="1"/>
  <c r="L370" i="23" s="1"/>
  <c r="L369" i="23" a="1"/>
  <c r="L369" i="23" s="1"/>
  <c r="L368" i="23" a="1"/>
  <c r="L368" i="23" s="1"/>
  <c r="L367" i="23" a="1"/>
  <c r="L367" i="23" s="1"/>
  <c r="L366" i="23" a="1"/>
  <c r="L366" i="23" s="1"/>
  <c r="L365" i="23" a="1"/>
  <c r="L365" i="23" s="1"/>
  <c r="L364" i="23" a="1"/>
  <c r="L364" i="23" s="1"/>
  <c r="L363" i="23" a="1"/>
  <c r="L363" i="23" s="1"/>
  <c r="L362" i="23" a="1"/>
  <c r="L362" i="23" s="1"/>
  <c r="L361" i="23" a="1"/>
  <c r="L361" i="23" s="1"/>
  <c r="L360" i="23" a="1"/>
  <c r="L360" i="23" s="1"/>
  <c r="L359" i="23" a="1"/>
  <c r="L359" i="23" s="1"/>
  <c r="L358" i="23" a="1"/>
  <c r="L358" i="23" s="1"/>
  <c r="L357" i="23" a="1"/>
  <c r="L357" i="23" s="1"/>
  <c r="L356" i="23" a="1"/>
  <c r="L356" i="23" s="1"/>
  <c r="L355" i="23" a="1"/>
  <c r="L355" i="23" s="1"/>
  <c r="L354" i="23" a="1"/>
  <c r="L354" i="23" s="1"/>
  <c r="L353" i="23" a="1"/>
  <c r="L353" i="23" s="1"/>
  <c r="L352" i="23" a="1"/>
  <c r="L352" i="23" s="1"/>
  <c r="L351" i="23" a="1"/>
  <c r="L351" i="23" s="1"/>
  <c r="L350" i="23" a="1"/>
  <c r="L350" i="23" s="1"/>
  <c r="L349" i="23" a="1"/>
  <c r="L349" i="23" s="1"/>
  <c r="L348" i="23" a="1"/>
  <c r="L348" i="23" s="1"/>
  <c r="L347" i="23" a="1"/>
  <c r="L347" i="23" s="1"/>
  <c r="L346" i="23" a="1"/>
  <c r="L346" i="23" s="1"/>
  <c r="L345" i="23" a="1"/>
  <c r="L345" i="23" s="1"/>
  <c r="L344" i="23" a="1"/>
  <c r="L344" i="23" s="1"/>
  <c r="L343" i="23" a="1"/>
  <c r="L343" i="23" s="1"/>
  <c r="L342" i="23" a="1"/>
  <c r="L342" i="23" s="1"/>
  <c r="L341" i="23" a="1"/>
  <c r="L341" i="23" s="1"/>
  <c r="L340" i="23" a="1"/>
  <c r="L340" i="23" s="1"/>
  <c r="L339" i="23" a="1"/>
  <c r="L339" i="23" s="1"/>
  <c r="L338" i="23" a="1"/>
  <c r="L338" i="23" s="1"/>
  <c r="L337" i="23" a="1"/>
  <c r="L337" i="23" s="1"/>
  <c r="L336" i="23" a="1"/>
  <c r="L336" i="23" s="1"/>
  <c r="L335" i="23" a="1"/>
  <c r="L335" i="23" s="1"/>
  <c r="L334" i="23" a="1"/>
  <c r="L334" i="23" s="1"/>
  <c r="L333" i="23" a="1"/>
  <c r="L333" i="23" s="1"/>
  <c r="L332" i="23" a="1"/>
  <c r="L332" i="23" s="1"/>
  <c r="L331" i="23" a="1"/>
  <c r="L331" i="23" s="1"/>
  <c r="L330" i="23" a="1"/>
  <c r="L330" i="23" s="1"/>
  <c r="L329" i="23" a="1"/>
  <c r="L329" i="23" s="1"/>
  <c r="L328" i="23" a="1"/>
  <c r="L328" i="23" s="1"/>
  <c r="L327" i="23" a="1"/>
  <c r="L327" i="23" s="1"/>
  <c r="L326" i="23" a="1"/>
  <c r="L326" i="23" s="1"/>
  <c r="L325" i="23" a="1"/>
  <c r="L325" i="23" s="1"/>
  <c r="L324" i="23" a="1"/>
  <c r="L324" i="23" s="1"/>
  <c r="L323" i="23" a="1"/>
  <c r="L323" i="23" s="1"/>
  <c r="L322" i="23" a="1"/>
  <c r="L322" i="23" s="1"/>
  <c r="L321" i="23" a="1"/>
  <c r="L321" i="23" s="1"/>
  <c r="L320" i="23" a="1"/>
  <c r="L320" i="23" s="1"/>
  <c r="L319" i="23" a="1"/>
  <c r="L319" i="23" s="1"/>
  <c r="L318" i="23" a="1"/>
  <c r="L318" i="23" s="1"/>
  <c r="L317" i="23" a="1"/>
  <c r="L317" i="23" s="1"/>
  <c r="L316" i="23" a="1"/>
  <c r="L316" i="23" s="1"/>
  <c r="L315" i="23" a="1"/>
  <c r="L315" i="23" s="1"/>
  <c r="L314" i="23" a="1"/>
  <c r="L314" i="23" s="1"/>
  <c r="L313" i="23"/>
  <c r="L313" i="23" a="1"/>
  <c r="L312" i="23" a="1"/>
  <c r="L312" i="23" s="1"/>
  <c r="L311" i="23" a="1"/>
  <c r="L311" i="23" s="1"/>
  <c r="L310" i="23" a="1"/>
  <c r="L310" i="23" s="1"/>
  <c r="L309" i="23" a="1"/>
  <c r="L309" i="23" s="1"/>
  <c r="L308" i="23" a="1"/>
  <c r="L308" i="23" s="1"/>
  <c r="L307" i="23" a="1"/>
  <c r="L307" i="23" s="1"/>
  <c r="L306" i="23" a="1"/>
  <c r="L306" i="23" s="1"/>
  <c r="L305" i="23" a="1"/>
  <c r="L305" i="23" s="1"/>
  <c r="L304" i="23" a="1"/>
  <c r="L304" i="23" s="1"/>
  <c r="L303" i="23" a="1"/>
  <c r="L303" i="23" s="1"/>
  <c r="L302" i="23" a="1"/>
  <c r="L302" i="23" s="1"/>
  <c r="L301" i="23" a="1"/>
  <c r="L301" i="23" s="1"/>
  <c r="L300" i="23" a="1"/>
  <c r="L300" i="23" s="1"/>
  <c r="L299" i="23" a="1"/>
  <c r="L299" i="23" s="1"/>
  <c r="L298" i="23" a="1"/>
  <c r="L298" i="23" s="1"/>
  <c r="L297" i="23" a="1"/>
  <c r="L297" i="23" s="1"/>
  <c r="L296" i="23" a="1"/>
  <c r="L296" i="23" s="1"/>
  <c r="L295" i="23" a="1"/>
  <c r="L295" i="23" s="1"/>
  <c r="L294" i="23" a="1"/>
  <c r="L294" i="23" s="1"/>
  <c r="L293" i="23" a="1"/>
  <c r="L293" i="23" s="1"/>
  <c r="L292" i="23" a="1"/>
  <c r="L292" i="23" s="1"/>
  <c r="L291" i="23" a="1"/>
  <c r="L291" i="23" s="1"/>
  <c r="L290" i="23" a="1"/>
  <c r="L290" i="23" s="1"/>
  <c r="L289" i="23" a="1"/>
  <c r="L289" i="23" s="1"/>
  <c r="L288" i="23" a="1"/>
  <c r="L288" i="23" s="1"/>
  <c r="L287" i="23" a="1"/>
  <c r="L287" i="23" s="1"/>
  <c r="L286" i="23" a="1"/>
  <c r="L286" i="23" s="1"/>
  <c r="L285" i="23" a="1"/>
  <c r="L285" i="23" s="1"/>
  <c r="L284" i="23" a="1"/>
  <c r="L284" i="23" s="1"/>
  <c r="L283" i="23" a="1"/>
  <c r="L283" i="23" s="1"/>
  <c r="L282" i="23" a="1"/>
  <c r="L282" i="23" s="1"/>
  <c r="L281" i="23" a="1"/>
  <c r="L281" i="23" s="1"/>
  <c r="L280" i="23" a="1"/>
  <c r="L280" i="23" s="1"/>
  <c r="L279" i="23" a="1"/>
  <c r="L279" i="23" s="1"/>
  <c r="L278" i="23" a="1"/>
  <c r="L278" i="23" s="1"/>
  <c r="L277" i="23" a="1"/>
  <c r="L277" i="23" s="1"/>
  <c r="L276" i="23" a="1"/>
  <c r="L276" i="23" s="1"/>
  <c r="L275" i="23" a="1"/>
  <c r="L275" i="23" s="1"/>
  <c r="L274" i="23" a="1"/>
  <c r="L274" i="23" s="1"/>
  <c r="L273" i="23" a="1"/>
  <c r="L273" i="23" s="1"/>
  <c r="L272" i="23" a="1"/>
  <c r="L272" i="23" s="1"/>
  <c r="L271" i="23" a="1"/>
  <c r="L271" i="23" s="1"/>
  <c r="L270" i="23" a="1"/>
  <c r="L270" i="23" s="1"/>
  <c r="L269" i="23" a="1"/>
  <c r="L269" i="23" s="1"/>
  <c r="L268" i="23" a="1"/>
  <c r="L268" i="23" s="1"/>
  <c r="L267" i="23" a="1"/>
  <c r="L267" i="23" s="1"/>
  <c r="L266" i="23" a="1"/>
  <c r="L266" i="23" s="1"/>
  <c r="L265" i="23" a="1"/>
  <c r="L265" i="23" s="1"/>
  <c r="L264" i="23" a="1"/>
  <c r="L264" i="23" s="1"/>
  <c r="L263" i="23" a="1"/>
  <c r="L263" i="23" s="1"/>
  <c r="L262" i="23" a="1"/>
  <c r="L262" i="23" s="1"/>
  <c r="L261" i="23" a="1"/>
  <c r="L261" i="23" s="1"/>
  <c r="L260" i="23" a="1"/>
  <c r="L260" i="23" s="1"/>
  <c r="L259" i="23" a="1"/>
  <c r="L259" i="23" s="1"/>
  <c r="L258" i="23" a="1"/>
  <c r="L258" i="23" s="1"/>
  <c r="L257" i="23" a="1"/>
  <c r="L257" i="23" s="1"/>
  <c r="L256" i="23" a="1"/>
  <c r="L256" i="23" s="1"/>
  <c r="L255" i="23" a="1"/>
  <c r="L255" i="23" s="1"/>
  <c r="L254" i="23" a="1"/>
  <c r="L254" i="23" s="1"/>
  <c r="L253" i="23" a="1"/>
  <c r="L253" i="23" s="1"/>
  <c r="L252" i="23" a="1"/>
  <c r="L252" i="23" s="1"/>
  <c r="L251" i="23" a="1"/>
  <c r="L251" i="23" s="1"/>
  <c r="L250" i="23" a="1"/>
  <c r="L250" i="23" s="1"/>
  <c r="L249" i="23" a="1"/>
  <c r="L249" i="23" s="1"/>
  <c r="L248" i="23" a="1"/>
  <c r="L248" i="23" s="1"/>
  <c r="L247" i="23" a="1"/>
  <c r="L247" i="23" s="1"/>
  <c r="L246" i="23" a="1"/>
  <c r="L246" i="23" s="1"/>
  <c r="L245" i="23" a="1"/>
  <c r="L245" i="23" s="1"/>
  <c r="L244" i="23" a="1"/>
  <c r="L244" i="23" s="1"/>
  <c r="L243" i="23" a="1"/>
  <c r="L243" i="23" s="1"/>
  <c r="L242" i="23" a="1"/>
  <c r="L242" i="23" s="1"/>
  <c r="L241" i="23" a="1"/>
  <c r="L241" i="23" s="1"/>
  <c r="L240" i="23" a="1"/>
  <c r="L240" i="23" s="1"/>
  <c r="L239" i="23" a="1"/>
  <c r="L239" i="23" s="1"/>
  <c r="L238" i="23" a="1"/>
  <c r="L238" i="23" s="1"/>
  <c r="L237" i="23" a="1"/>
  <c r="L237" i="23" s="1"/>
  <c r="L236" i="23"/>
  <c r="L236" i="23" a="1"/>
  <c r="L235" i="23" a="1"/>
  <c r="L235" i="23" s="1"/>
  <c r="L234" i="23" a="1"/>
  <c r="L234" i="23" s="1"/>
  <c r="L233" i="23" a="1"/>
  <c r="L233" i="23" s="1"/>
  <c r="L232" i="23" a="1"/>
  <c r="L232" i="23" s="1"/>
  <c r="L231" i="23" a="1"/>
  <c r="L231" i="23" s="1"/>
  <c r="L230" i="23" a="1"/>
  <c r="L230" i="23" s="1"/>
  <c r="L229" i="23" a="1"/>
  <c r="L229" i="23" s="1"/>
  <c r="L228" i="23" a="1"/>
  <c r="L228" i="23" s="1"/>
  <c r="L227" i="23" a="1"/>
  <c r="L227" i="23" s="1"/>
  <c r="L226" i="23" a="1"/>
  <c r="L226" i="23" s="1"/>
  <c r="L225" i="23" a="1"/>
  <c r="L225" i="23" s="1"/>
  <c r="L224" i="23" a="1"/>
  <c r="L224" i="23" s="1"/>
  <c r="L223" i="23" a="1"/>
  <c r="L223" i="23" s="1"/>
  <c r="L222" i="23" a="1"/>
  <c r="L222" i="23" s="1"/>
  <c r="L221" i="23" a="1"/>
  <c r="L221" i="23" s="1"/>
  <c r="L220" i="23" a="1"/>
  <c r="L220" i="23" s="1"/>
  <c r="L219" i="23" a="1"/>
  <c r="L219" i="23" s="1"/>
  <c r="L218" i="23" a="1"/>
  <c r="L218" i="23" s="1"/>
  <c r="L217" i="23" a="1"/>
  <c r="L217" i="23" s="1"/>
  <c r="L216" i="23" a="1"/>
  <c r="L216" i="23" s="1"/>
  <c r="L215" i="23" a="1"/>
  <c r="L215" i="23" s="1"/>
  <c r="L214" i="23" a="1"/>
  <c r="L214" i="23" s="1"/>
  <c r="L213" i="23" a="1"/>
  <c r="L213" i="23" s="1"/>
  <c r="L212" i="23" a="1"/>
  <c r="L212" i="23" s="1"/>
  <c r="L211" i="23" a="1"/>
  <c r="L211" i="23" s="1"/>
  <c r="L210" i="23" a="1"/>
  <c r="L210" i="23" s="1"/>
  <c r="L209" i="23"/>
  <c r="L209" i="23" a="1"/>
  <c r="L208" i="23" a="1"/>
  <c r="L208" i="23" s="1"/>
  <c r="L207" i="23" a="1"/>
  <c r="L207" i="23" s="1"/>
  <c r="L206" i="23" a="1"/>
  <c r="L206" i="23" s="1"/>
  <c r="L205" i="23" a="1"/>
  <c r="L205" i="23" s="1"/>
  <c r="L204" i="23" a="1"/>
  <c r="L204" i="23" s="1"/>
  <c r="L203" i="23" a="1"/>
  <c r="L203" i="23" s="1"/>
  <c r="L202" i="23" a="1"/>
  <c r="L202" i="23" s="1"/>
  <c r="L201" i="23" a="1"/>
  <c r="L201" i="23" s="1"/>
  <c r="L200" i="23" a="1"/>
  <c r="L200" i="23" s="1"/>
  <c r="L199" i="23" a="1"/>
  <c r="L199" i="23" s="1"/>
  <c r="L198" i="23" a="1"/>
  <c r="L198" i="23" s="1"/>
  <c r="L197" i="23" a="1"/>
  <c r="L197" i="23" s="1"/>
  <c r="L196" i="23" a="1"/>
  <c r="L196" i="23" s="1"/>
  <c r="L195" i="23" a="1"/>
  <c r="L195" i="23" s="1"/>
  <c r="L194" i="23" a="1"/>
  <c r="L194" i="23" s="1"/>
  <c r="L193" i="23" a="1"/>
  <c r="L193" i="23" s="1"/>
  <c r="L192" i="23" a="1"/>
  <c r="L192" i="23" s="1"/>
  <c r="L191" i="23" a="1"/>
  <c r="L191" i="23" s="1"/>
  <c r="L190" i="23" a="1"/>
  <c r="L190" i="23" s="1"/>
  <c r="L189" i="23" a="1"/>
  <c r="L189" i="23" s="1"/>
  <c r="L188" i="23" a="1"/>
  <c r="L188" i="23" s="1"/>
  <c r="L187" i="23" a="1"/>
  <c r="L187" i="23" s="1"/>
  <c r="L186" i="23" a="1"/>
  <c r="L186" i="23" s="1"/>
  <c r="L185" i="23" a="1"/>
  <c r="L185" i="23" s="1"/>
  <c r="L184" i="23" a="1"/>
  <c r="L184" i="23" s="1"/>
  <c r="L183" i="23" a="1"/>
  <c r="L183" i="23" s="1"/>
  <c r="L182" i="23" a="1"/>
  <c r="L182" i="23" s="1"/>
  <c r="L181" i="23" a="1"/>
  <c r="L181" i="23" s="1"/>
  <c r="L180" i="23" a="1"/>
  <c r="L180" i="23" s="1"/>
  <c r="L179" i="23" a="1"/>
  <c r="L179" i="23" s="1"/>
  <c r="L178" i="23" a="1"/>
  <c r="L178" i="23" s="1"/>
  <c r="L177" i="23" a="1"/>
  <c r="L177" i="23" s="1"/>
  <c r="L176" i="23" a="1"/>
  <c r="L176" i="23" s="1"/>
  <c r="L175" i="23" a="1"/>
  <c r="L175" i="23" s="1"/>
  <c r="L174" i="23" a="1"/>
  <c r="L174" i="23" s="1"/>
  <c r="L173" i="23" a="1"/>
  <c r="L173" i="23" s="1"/>
  <c r="L172" i="23"/>
  <c r="L172" i="23" a="1"/>
  <c r="L171" i="23" a="1"/>
  <c r="L171" i="23" s="1"/>
  <c r="L170" i="23" a="1"/>
  <c r="L170" i="23" s="1"/>
  <c r="L169" i="23" a="1"/>
  <c r="L169" i="23" s="1"/>
  <c r="L168" i="23" a="1"/>
  <c r="L168" i="23" s="1"/>
  <c r="L167" i="23" a="1"/>
  <c r="L167" i="23" s="1"/>
  <c r="L166" i="23" a="1"/>
  <c r="L166" i="23" s="1"/>
  <c r="L165" i="23" a="1"/>
  <c r="L165" i="23" s="1"/>
  <c r="L164" i="23" a="1"/>
  <c r="L164" i="23" s="1"/>
  <c r="L163" i="23" a="1"/>
  <c r="L163" i="23" s="1"/>
  <c r="L162" i="23" a="1"/>
  <c r="L162" i="23" s="1"/>
  <c r="L161" i="23" a="1"/>
  <c r="L161" i="23" s="1"/>
  <c r="L160" i="23" a="1"/>
  <c r="L160" i="23" s="1"/>
  <c r="L159" i="23" a="1"/>
  <c r="L159" i="23" s="1"/>
  <c r="L158" i="23" a="1"/>
  <c r="L158" i="23" s="1"/>
  <c r="L157" i="23" a="1"/>
  <c r="L157" i="23" s="1"/>
  <c r="L156" i="23" a="1"/>
  <c r="L156" i="23" s="1"/>
  <c r="L155" i="23" a="1"/>
  <c r="L155" i="23" s="1"/>
  <c r="L154" i="23" a="1"/>
  <c r="L154" i="23" s="1"/>
  <c r="L153" i="23" a="1"/>
  <c r="L153" i="23" s="1"/>
  <c r="L152" i="23" a="1"/>
  <c r="L152" i="23" s="1"/>
  <c r="L151" i="23" a="1"/>
  <c r="L151" i="23" s="1"/>
  <c r="L150" i="23" a="1"/>
  <c r="L150" i="23" s="1"/>
  <c r="L149" i="23" a="1"/>
  <c r="L149" i="23" s="1"/>
  <c r="L148" i="23" a="1"/>
  <c r="L148" i="23" s="1"/>
  <c r="L147" i="23" a="1"/>
  <c r="L147" i="23" s="1"/>
  <c r="L146" i="23" a="1"/>
  <c r="L146" i="23" s="1"/>
  <c r="L145" i="23" a="1"/>
  <c r="L145" i="23" s="1"/>
  <c r="L144" i="23" a="1"/>
  <c r="L144" i="23" s="1"/>
  <c r="L143" i="23" a="1"/>
  <c r="L143" i="23" s="1"/>
  <c r="L142" i="23"/>
  <c r="L142" i="23" a="1"/>
  <c r="L141" i="23" a="1"/>
  <c r="L141" i="23" s="1"/>
  <c r="L140" i="23" a="1"/>
  <c r="L140" i="23" s="1"/>
  <c r="L139" i="23" a="1"/>
  <c r="L139" i="23" s="1"/>
  <c r="L138" i="23" a="1"/>
  <c r="L138" i="23" s="1"/>
  <c r="L137" i="23" a="1"/>
  <c r="L137" i="23" s="1"/>
  <c r="L136" i="23" a="1"/>
  <c r="L136" i="23" s="1"/>
  <c r="L135" i="23" a="1"/>
  <c r="L135" i="23" s="1"/>
  <c r="L134" i="23" a="1"/>
  <c r="L134" i="23" s="1"/>
  <c r="L133" i="23" a="1"/>
  <c r="L133" i="23" s="1"/>
  <c r="L132" i="23" a="1"/>
  <c r="L132" i="23" s="1"/>
  <c r="L131" i="23" a="1"/>
  <c r="L131" i="23" s="1"/>
  <c r="L130" i="23" a="1"/>
  <c r="L130" i="23" s="1"/>
  <c r="L129" i="23" a="1"/>
  <c r="L129" i="23" s="1"/>
  <c r="L128" i="23" a="1"/>
  <c r="L128" i="23" s="1"/>
  <c r="L127" i="23" a="1"/>
  <c r="L127" i="23" s="1"/>
  <c r="L126" i="23" a="1"/>
  <c r="L126" i="23" s="1"/>
  <c r="L125" i="23" a="1"/>
  <c r="L125" i="23" s="1"/>
  <c r="L124" i="23" a="1"/>
  <c r="L124" i="23" s="1"/>
  <c r="L123" i="23" a="1"/>
  <c r="L123" i="23" s="1"/>
  <c r="L122" i="23" a="1"/>
  <c r="L122" i="23" s="1"/>
  <c r="L121" i="23" a="1"/>
  <c r="L121" i="23" s="1"/>
  <c r="L120" i="23" a="1"/>
  <c r="L120" i="23" s="1"/>
  <c r="L119" i="23" a="1"/>
  <c r="L119" i="23" s="1"/>
  <c r="L118" i="23" a="1"/>
  <c r="L118" i="23" s="1"/>
  <c r="L117" i="23" a="1"/>
  <c r="L117" i="23" s="1"/>
  <c r="L116" i="23" a="1"/>
  <c r="L116" i="23" s="1"/>
  <c r="L115" i="23" a="1"/>
  <c r="L115" i="23" s="1"/>
  <c r="L114" i="23" a="1"/>
  <c r="L114" i="23" s="1"/>
  <c r="L113" i="23" a="1"/>
  <c r="L113" i="23" s="1"/>
  <c r="L112" i="23" a="1"/>
  <c r="L112" i="23" s="1"/>
  <c r="L111" i="23" a="1"/>
  <c r="L111" i="23" s="1"/>
  <c r="L110" i="23" a="1"/>
  <c r="L110" i="23" s="1"/>
  <c r="L109" i="23" a="1"/>
  <c r="L109" i="23" s="1"/>
  <c r="L108" i="23" a="1"/>
  <c r="L108" i="23" s="1"/>
  <c r="L107" i="23" a="1"/>
  <c r="L107" i="23" s="1"/>
  <c r="L106" i="23" a="1"/>
  <c r="L106" i="23" s="1"/>
  <c r="L105" i="23" a="1"/>
  <c r="L105" i="23" s="1"/>
  <c r="L104" i="23"/>
  <c r="L104" i="23" a="1"/>
  <c r="L103" i="23" a="1"/>
  <c r="L103" i="23" s="1"/>
  <c r="L102" i="23" a="1"/>
  <c r="L102" i="23" s="1"/>
  <c r="L101" i="23" a="1"/>
  <c r="L101" i="23" s="1"/>
  <c r="L100" i="23" a="1"/>
  <c r="L100" i="23" s="1"/>
  <c r="L99" i="23" a="1"/>
  <c r="L99" i="23" s="1"/>
  <c r="L98" i="23" a="1"/>
  <c r="L98" i="23" s="1"/>
  <c r="L97" i="23" a="1"/>
  <c r="L97" i="23" s="1"/>
  <c r="L96" i="23" a="1"/>
  <c r="L96" i="23" s="1"/>
  <c r="L95" i="23" a="1"/>
  <c r="L95" i="23" s="1"/>
  <c r="L94" i="23" a="1"/>
  <c r="L94" i="23" s="1"/>
  <c r="L93" i="23" a="1"/>
  <c r="L93" i="23" s="1"/>
  <c r="L92" i="23" a="1"/>
  <c r="L92" i="23" s="1"/>
  <c r="L91" i="23" a="1"/>
  <c r="L91" i="23" s="1"/>
  <c r="L90" i="23" a="1"/>
  <c r="L90" i="23" s="1"/>
  <c r="L89" i="23" a="1"/>
  <c r="L89" i="23" s="1"/>
  <c r="L88" i="23" a="1"/>
  <c r="L88" i="23" s="1"/>
  <c r="L87" i="23" a="1"/>
  <c r="L87" i="23" s="1"/>
  <c r="L86" i="23" a="1"/>
  <c r="L86" i="23" s="1"/>
  <c r="L85" i="23" a="1"/>
  <c r="L85" i="23" s="1"/>
  <c r="L84" i="23" a="1"/>
  <c r="L84" i="23" s="1"/>
  <c r="L83" i="23" a="1"/>
  <c r="L83" i="23" s="1"/>
  <c r="L82" i="23" a="1"/>
  <c r="L82" i="23" s="1"/>
  <c r="L81" i="23" a="1"/>
  <c r="L81" i="23" s="1"/>
  <c r="L80" i="23" a="1"/>
  <c r="L80" i="23" s="1"/>
  <c r="L79" i="23" a="1"/>
  <c r="L79" i="23" s="1"/>
  <c r="L78" i="23" a="1"/>
  <c r="L78" i="23" s="1"/>
  <c r="L77" i="23" a="1"/>
  <c r="L77" i="23" s="1"/>
  <c r="L76" i="23" a="1"/>
  <c r="L76" i="23" s="1"/>
  <c r="L75" i="23" a="1"/>
  <c r="L75" i="23" s="1"/>
  <c r="L74" i="23" a="1"/>
  <c r="L74" i="23" s="1"/>
  <c r="L73" i="23" a="1"/>
  <c r="L73" i="23" s="1"/>
  <c r="L72" i="23" a="1"/>
  <c r="L72" i="23" s="1"/>
  <c r="L71" i="23" a="1"/>
  <c r="L71" i="23" s="1"/>
  <c r="L70" i="23" a="1"/>
  <c r="L70" i="23" s="1"/>
  <c r="L69" i="23"/>
  <c r="L69" i="23" a="1"/>
  <c r="L68" i="23" a="1"/>
  <c r="L68" i="23" s="1"/>
  <c r="L67" i="23" a="1"/>
  <c r="L67" i="23" s="1"/>
  <c r="L66" i="23" a="1"/>
  <c r="L66" i="23" s="1"/>
  <c r="L65" i="23" a="1"/>
  <c r="L65" i="23" s="1"/>
  <c r="L64" i="23" a="1"/>
  <c r="L64" i="23" s="1"/>
  <c r="L63" i="23" a="1"/>
  <c r="L63" i="23" s="1"/>
  <c r="L62" i="23" a="1"/>
  <c r="L62" i="23" s="1"/>
  <c r="L61" i="23" a="1"/>
  <c r="L61" i="23" s="1"/>
  <c r="L60" i="23" a="1"/>
  <c r="L60" i="23" s="1"/>
  <c r="L59" i="23" a="1"/>
  <c r="L59" i="23" s="1"/>
  <c r="L58" i="23" a="1"/>
  <c r="L58" i="23" s="1"/>
  <c r="L57" i="23" a="1"/>
  <c r="L57" i="23" s="1"/>
  <c r="L56" i="23" a="1"/>
  <c r="L56" i="23" s="1"/>
  <c r="L55" i="23" a="1"/>
  <c r="L55" i="23" s="1"/>
  <c r="L54" i="23" a="1"/>
  <c r="L54" i="23" s="1"/>
  <c r="L53" i="23" a="1"/>
  <c r="L53" i="23" s="1"/>
  <c r="L52" i="23" a="1"/>
  <c r="L52" i="23" s="1"/>
  <c r="L51" i="23" a="1"/>
  <c r="L51" i="23" s="1"/>
  <c r="L50" i="23" a="1"/>
  <c r="L50" i="23" s="1"/>
  <c r="L49" i="23" a="1"/>
  <c r="L49" i="23" s="1"/>
  <c r="L48" i="23" a="1"/>
  <c r="L48" i="23" s="1"/>
  <c r="L47" i="23" a="1"/>
  <c r="L47" i="23" s="1"/>
  <c r="L46" i="23" a="1"/>
  <c r="L46" i="23" s="1"/>
  <c r="L45" i="23"/>
  <c r="L45" i="23" a="1"/>
  <c r="L44" i="23" a="1"/>
  <c r="L44" i="23" s="1"/>
  <c r="L43" i="23" a="1"/>
  <c r="L43" i="23" s="1"/>
  <c r="L42" i="23" a="1"/>
  <c r="L42" i="23" s="1"/>
  <c r="L41" i="23" a="1"/>
  <c r="L41" i="23" s="1"/>
  <c r="L40" i="23" a="1"/>
  <c r="L40" i="23" s="1"/>
  <c r="L39" i="23" a="1"/>
  <c r="L39" i="23" s="1"/>
  <c r="L38" i="23" a="1"/>
  <c r="L38" i="23" s="1"/>
  <c r="L37" i="23" a="1"/>
  <c r="L37" i="23" s="1"/>
  <c r="L36" i="23"/>
  <c r="L36" i="23" a="1"/>
  <c r="L35" i="23" a="1"/>
  <c r="L35" i="23" s="1"/>
  <c r="L34" i="23" a="1"/>
  <c r="L34" i="23" s="1"/>
  <c r="L33" i="23" a="1"/>
  <c r="L33" i="23" s="1"/>
  <c r="L32" i="23" a="1"/>
  <c r="L32" i="23" s="1"/>
  <c r="L31" i="23" a="1"/>
  <c r="L31" i="23" s="1"/>
  <c r="L30" i="23" a="1"/>
  <c r="L30" i="23" s="1"/>
  <c r="L29" i="23" a="1"/>
  <c r="L29" i="23" s="1"/>
  <c r="L28" i="23" a="1"/>
  <c r="L28" i="23" s="1"/>
  <c r="L27" i="23" a="1"/>
  <c r="L27" i="23" s="1"/>
  <c r="L26" i="23" a="1"/>
  <c r="L26" i="23" s="1"/>
  <c r="L25" i="23" a="1"/>
  <c r="L25" i="23" s="1"/>
  <c r="L24" i="23" a="1"/>
  <c r="L24" i="23" s="1"/>
  <c r="L23" i="23" a="1"/>
  <c r="L23" i="23" s="1"/>
  <c r="L22" i="23" a="1"/>
  <c r="L22" i="23" s="1"/>
  <c r="L21" i="23" a="1"/>
  <c r="L21" i="23" s="1"/>
  <c r="L20" i="23" a="1"/>
  <c r="L20" i="23" s="1"/>
  <c r="L19" i="23" a="1"/>
  <c r="L19" i="23" s="1"/>
  <c r="L18" i="23" a="1"/>
  <c r="L18" i="23" s="1"/>
  <c r="L17" i="23" a="1"/>
  <c r="L17" i="23" s="1"/>
  <c r="L16" i="23" a="1"/>
  <c r="L16" i="23" s="1"/>
  <c r="L15" i="23" a="1"/>
  <c r="L15" i="23" s="1"/>
  <c r="L14" i="23" a="1"/>
  <c r="L14" i="23" s="1"/>
  <c r="L13" i="23" a="1"/>
  <c r="L13" i="23" s="1"/>
  <c r="L12" i="23" a="1"/>
  <c r="L12" i="23" s="1"/>
  <c r="L11" i="23" a="1"/>
  <c r="L11" i="23" s="1"/>
  <c r="L10" i="23" a="1"/>
  <c r="L10" i="23" s="1"/>
  <c r="L9" i="23" a="1"/>
  <c r="L9" i="23" s="1"/>
  <c r="L8" i="23" a="1"/>
  <c r="L8" i="23" s="1"/>
  <c r="L7" i="23" a="1"/>
  <c r="L7" i="23" s="1"/>
  <c r="L6" i="23" a="1"/>
  <c r="L6" i="23" s="1"/>
  <c r="L5" i="23" a="1"/>
  <c r="L5" i="23" s="1"/>
  <c r="L4" i="23" a="1"/>
  <c r="L4" i="23" s="1"/>
  <c r="L3" i="23" a="1"/>
  <c r="L3" i="23" s="1"/>
  <c r="L2" i="23" a="1"/>
  <c r="L2" i="23" s="1"/>
  <c r="J956" i="21"/>
  <c r="L2" i="20" a="1"/>
  <c r="L2" i="20" s="1"/>
  <c r="L3" i="20" a="1"/>
  <c r="L3" i="20" s="1"/>
  <c r="L4" i="20" a="1"/>
  <c r="L4" i="20" s="1"/>
  <c r="L5" i="20" a="1"/>
  <c r="L5" i="20" s="1"/>
  <c r="L6" i="20" a="1"/>
  <c r="L6" i="20" s="1"/>
  <c r="L7" i="20" a="1"/>
  <c r="L7" i="20" s="1"/>
  <c r="L8" i="20" a="1"/>
  <c r="L8" i="20" s="1"/>
  <c r="L9" i="20" a="1"/>
  <c r="L9" i="20" s="1"/>
  <c r="L10" i="20" a="1"/>
  <c r="L10" i="20" s="1"/>
  <c r="L11" i="20" a="1"/>
  <c r="L11" i="20" s="1"/>
  <c r="L12" i="20" a="1"/>
  <c r="L12" i="20" s="1"/>
  <c r="L13" i="20" a="1"/>
  <c r="L13" i="20" s="1"/>
  <c r="L14" i="20" a="1"/>
  <c r="L14" i="20" s="1"/>
  <c r="L15" i="20" a="1"/>
  <c r="L15" i="20" s="1"/>
  <c r="L16" i="20" a="1"/>
  <c r="L16" i="20" s="1"/>
  <c r="L17" i="20" a="1"/>
  <c r="L17" i="20" s="1"/>
  <c r="L18" i="20" a="1"/>
  <c r="L18" i="20" s="1"/>
  <c r="L19" i="20" a="1"/>
  <c r="L19" i="20" s="1"/>
  <c r="L20" i="20" a="1"/>
  <c r="L20" i="20" s="1"/>
  <c r="L21" i="20" a="1"/>
  <c r="L21" i="20" s="1"/>
  <c r="L22" i="20" a="1"/>
  <c r="L22" i="20" s="1"/>
  <c r="L23" i="20" a="1"/>
  <c r="L23" i="20" s="1"/>
  <c r="L24" i="20" a="1"/>
  <c r="L24" i="20" s="1"/>
  <c r="L25" i="20" a="1"/>
  <c r="L25" i="20" s="1"/>
  <c r="L26" i="20" a="1"/>
  <c r="L26" i="20" s="1"/>
  <c r="L27" i="20" a="1"/>
  <c r="L27" i="20" s="1"/>
  <c r="L28" i="20" a="1"/>
  <c r="L28" i="20" s="1"/>
  <c r="L29" i="20" a="1"/>
  <c r="L29" i="20" s="1"/>
  <c r="L30" i="20" a="1"/>
  <c r="L30" i="20" s="1"/>
  <c r="L31" i="20" a="1"/>
  <c r="L31" i="20" s="1"/>
  <c r="L32" i="20" a="1"/>
  <c r="L32" i="20" s="1"/>
  <c r="L33" i="20" a="1"/>
  <c r="L33" i="20" s="1"/>
  <c r="L34" i="20" a="1"/>
  <c r="L34" i="20" s="1"/>
  <c r="L35" i="20" a="1"/>
  <c r="L35" i="20" s="1"/>
  <c r="L36" i="20" a="1"/>
  <c r="L36" i="20" s="1"/>
  <c r="L37" i="20" a="1"/>
  <c r="L37" i="20" s="1"/>
  <c r="L38" i="20" a="1"/>
  <c r="L38" i="20" s="1"/>
  <c r="L39" i="20" a="1"/>
  <c r="L39" i="20" s="1"/>
  <c r="L40" i="20" a="1"/>
  <c r="L40" i="20" s="1"/>
  <c r="L41" i="20" a="1"/>
  <c r="L41" i="20" s="1"/>
  <c r="L42" i="20" a="1"/>
  <c r="L42" i="20" s="1"/>
  <c r="L43" i="20" a="1"/>
  <c r="L43" i="20" s="1"/>
  <c r="L44" i="20" a="1"/>
  <c r="L44" i="20" s="1"/>
  <c r="L45" i="20" a="1"/>
  <c r="L45" i="20" s="1"/>
  <c r="L46" i="20" a="1"/>
  <c r="L46" i="20" s="1"/>
  <c r="L47" i="20" a="1"/>
  <c r="L47" i="20" s="1"/>
  <c r="L48" i="20" a="1"/>
  <c r="L48" i="20" s="1"/>
  <c r="L49" i="20" a="1"/>
  <c r="L49" i="20" s="1"/>
  <c r="L50" i="20" a="1"/>
  <c r="L50" i="20" s="1"/>
  <c r="L51" i="20" a="1"/>
  <c r="L51" i="20" s="1"/>
  <c r="L52" i="20" a="1"/>
  <c r="L52" i="20" s="1"/>
  <c r="L53" i="20" a="1"/>
  <c r="L53" i="20" s="1"/>
  <c r="L54" i="20" a="1"/>
  <c r="L54" i="20" s="1"/>
  <c r="L55" i="20" a="1"/>
  <c r="L55" i="20" s="1"/>
  <c r="L56" i="20" a="1"/>
  <c r="L56" i="20" s="1"/>
  <c r="L57" i="20" a="1"/>
  <c r="L57" i="20" s="1"/>
  <c r="L58" i="20" a="1"/>
  <c r="L58" i="20" s="1"/>
  <c r="L59" i="20" a="1"/>
  <c r="L59" i="20" s="1"/>
  <c r="L60" i="20" a="1"/>
  <c r="L60" i="20" s="1"/>
  <c r="L61" i="20" a="1"/>
  <c r="L61" i="20" s="1"/>
  <c r="L62" i="20" a="1"/>
  <c r="L62" i="20" s="1"/>
  <c r="L63" i="20" a="1"/>
  <c r="L63" i="20" s="1"/>
  <c r="L64" i="20" a="1"/>
  <c r="L64" i="20" s="1"/>
  <c r="L65" i="20" a="1"/>
  <c r="L65" i="20" s="1"/>
  <c r="L66" i="20" a="1"/>
  <c r="L66" i="20" s="1"/>
  <c r="L67" i="20" a="1"/>
  <c r="L67" i="20" s="1"/>
  <c r="L68" i="20" a="1"/>
  <c r="L68" i="20" s="1"/>
  <c r="L69" i="20" a="1"/>
  <c r="L69" i="20" s="1"/>
  <c r="L70" i="20" a="1"/>
  <c r="L70" i="20" s="1"/>
  <c r="L71" i="20" a="1"/>
  <c r="L71" i="20" s="1"/>
  <c r="L72" i="20" a="1"/>
  <c r="L72" i="20" s="1"/>
  <c r="L73" i="20" a="1"/>
  <c r="L73" i="20" s="1"/>
  <c r="L74" i="20" a="1"/>
  <c r="L74" i="20" s="1"/>
  <c r="L75" i="20" a="1"/>
  <c r="L75" i="20" s="1"/>
  <c r="L76" i="20" a="1"/>
  <c r="L76" i="20" s="1"/>
  <c r="L77" i="20" a="1"/>
  <c r="L77" i="20" s="1"/>
  <c r="L78" i="20" a="1"/>
  <c r="L78" i="20" s="1"/>
  <c r="L79" i="20" a="1"/>
  <c r="L79" i="20" s="1"/>
  <c r="L80" i="20" a="1"/>
  <c r="L80" i="20" s="1"/>
  <c r="L81" i="20" a="1"/>
  <c r="L81" i="20" s="1"/>
  <c r="L82" i="20" a="1"/>
  <c r="L82" i="20" s="1"/>
  <c r="L83" i="20" a="1"/>
  <c r="L83" i="20" s="1"/>
  <c r="L84" i="20" a="1"/>
  <c r="L84" i="20" s="1"/>
  <c r="L85" i="20" a="1"/>
  <c r="L85" i="20" s="1"/>
  <c r="L86" i="20" a="1"/>
  <c r="L86" i="20" s="1"/>
  <c r="L87" i="20" a="1"/>
  <c r="L87" i="20" s="1"/>
  <c r="L88" i="20" a="1"/>
  <c r="L88" i="20" s="1"/>
  <c r="L89" i="20" a="1"/>
  <c r="L89" i="20" s="1"/>
  <c r="L90" i="20" a="1"/>
  <c r="L90" i="20" s="1"/>
  <c r="L91" i="20" a="1"/>
  <c r="L91" i="20" s="1"/>
  <c r="L92" i="20" a="1"/>
  <c r="L92" i="20" s="1"/>
  <c r="L93" i="20" a="1"/>
  <c r="L93" i="20" s="1"/>
  <c r="L94" i="20" a="1"/>
  <c r="L94" i="20" s="1"/>
  <c r="L95" i="20" a="1"/>
  <c r="L95" i="20" s="1"/>
  <c r="L96" i="20" a="1"/>
  <c r="L96" i="20" s="1"/>
  <c r="L97" i="20" a="1"/>
  <c r="L97" i="20" s="1"/>
  <c r="L98" i="20" a="1"/>
  <c r="L98" i="20" s="1"/>
  <c r="L99" i="20" a="1"/>
  <c r="L99" i="20" s="1"/>
  <c r="L100" i="20" a="1"/>
  <c r="L100" i="20" s="1"/>
  <c r="L101" i="20" a="1"/>
  <c r="L101" i="20" s="1"/>
  <c r="L102" i="20" a="1"/>
  <c r="L102" i="20" s="1"/>
  <c r="L103" i="20" a="1"/>
  <c r="L103" i="20" s="1"/>
  <c r="L104" i="20" a="1"/>
  <c r="L104" i="20" s="1"/>
  <c r="L105" i="20" a="1"/>
  <c r="L105" i="20" s="1"/>
  <c r="L106" i="20" a="1"/>
  <c r="L106" i="20" s="1"/>
  <c r="L107" i="20" a="1"/>
  <c r="L107" i="20" s="1"/>
  <c r="L108" i="20" a="1"/>
  <c r="L108" i="20" s="1"/>
  <c r="L109" i="20" a="1"/>
  <c r="L109" i="20" s="1"/>
  <c r="L110" i="20" a="1"/>
  <c r="L110" i="20" s="1"/>
  <c r="L111" i="20" a="1"/>
  <c r="L111" i="20" s="1"/>
  <c r="L112" i="20" a="1"/>
  <c r="L112" i="20" s="1"/>
  <c r="L113" i="20" a="1"/>
  <c r="L113" i="20" s="1"/>
  <c r="L114" i="20" a="1"/>
  <c r="L114" i="20" s="1"/>
  <c r="L115" i="20" a="1"/>
  <c r="L115" i="20"/>
  <c r="L116" i="20" a="1"/>
  <c r="L116" i="20" s="1"/>
  <c r="L117" i="20" a="1"/>
  <c r="L117" i="20" s="1"/>
  <c r="L118" i="20" a="1"/>
  <c r="L118" i="20" s="1"/>
  <c r="L119" i="20" a="1"/>
  <c r="L119" i="20" s="1"/>
  <c r="L120" i="20" a="1"/>
  <c r="L120" i="20" s="1"/>
  <c r="L121" i="20" a="1"/>
  <c r="L121" i="20" s="1"/>
  <c r="L122" i="20" a="1"/>
  <c r="L122" i="20" s="1"/>
  <c r="L123" i="20" a="1"/>
  <c r="L123" i="20" s="1"/>
  <c r="L124" i="20" a="1"/>
  <c r="L124" i="20" s="1"/>
  <c r="L125" i="20" a="1"/>
  <c r="L125" i="20" s="1"/>
  <c r="L126" i="20" a="1"/>
  <c r="L126" i="20" s="1"/>
  <c r="L127" i="20" a="1"/>
  <c r="L127" i="20" s="1"/>
  <c r="L128" i="20" a="1"/>
  <c r="L128" i="20" s="1"/>
  <c r="L129" i="20" a="1"/>
  <c r="L129" i="20" s="1"/>
  <c r="L130" i="20" a="1"/>
  <c r="L130" i="20" s="1"/>
  <c r="L131" i="20" a="1"/>
  <c r="L131" i="20" s="1"/>
  <c r="L132" i="20" a="1"/>
  <c r="L132" i="20" s="1"/>
  <c r="L133" i="20" a="1"/>
  <c r="L133" i="20" s="1"/>
  <c r="L134" i="20" a="1"/>
  <c r="L134" i="20" s="1"/>
  <c r="L135" i="20" a="1"/>
  <c r="L135" i="20" s="1"/>
  <c r="L136" i="20" a="1"/>
  <c r="L136" i="20" s="1"/>
  <c r="L137" i="20" a="1"/>
  <c r="L137" i="20" s="1"/>
  <c r="L138" i="20" a="1"/>
  <c r="L138" i="20" s="1"/>
  <c r="L139" i="20" a="1"/>
  <c r="L139" i="20" s="1"/>
  <c r="L140" i="20" a="1"/>
  <c r="L140" i="20" s="1"/>
  <c r="L141" i="20" a="1"/>
  <c r="L141" i="20" s="1"/>
  <c r="L142" i="20" a="1"/>
  <c r="L142" i="20" s="1"/>
  <c r="L143" i="20" a="1"/>
  <c r="L143" i="20" s="1"/>
  <c r="L144" i="20" a="1"/>
  <c r="L144" i="20" s="1"/>
  <c r="L145" i="20" a="1"/>
  <c r="L145" i="20" s="1"/>
  <c r="L146" i="20" a="1"/>
  <c r="L146" i="20" s="1"/>
  <c r="L147" i="20" a="1"/>
  <c r="L147" i="20" s="1"/>
  <c r="L148" i="20" a="1"/>
  <c r="L148" i="20" s="1"/>
  <c r="L149" i="20" a="1"/>
  <c r="L149" i="20" s="1"/>
  <c r="L150" i="20" a="1"/>
  <c r="L150" i="20" s="1"/>
  <c r="L151" i="20" a="1"/>
  <c r="L151" i="20" s="1"/>
  <c r="L152" i="20" a="1"/>
  <c r="L152" i="20" s="1"/>
  <c r="L153" i="20" a="1"/>
  <c r="L153" i="20" s="1"/>
  <c r="L154" i="20" a="1"/>
  <c r="L154" i="20" s="1"/>
  <c r="L155" i="20" a="1"/>
  <c r="L155" i="20" s="1"/>
  <c r="L156" i="20" a="1"/>
  <c r="L156" i="20" s="1"/>
  <c r="L157" i="20" a="1"/>
  <c r="L157" i="20" s="1"/>
  <c r="L158" i="20" a="1"/>
  <c r="L158" i="20" s="1"/>
  <c r="L159" i="20" a="1"/>
  <c r="L159" i="20" s="1"/>
  <c r="L160" i="20" a="1"/>
  <c r="L160" i="20" s="1"/>
  <c r="L161" i="20" a="1"/>
  <c r="L161" i="20" s="1"/>
  <c r="L162" i="20" a="1"/>
  <c r="L162" i="20" s="1"/>
  <c r="L163" i="20" a="1"/>
  <c r="L163" i="20" s="1"/>
  <c r="L164" i="20" a="1"/>
  <c r="L164" i="20" s="1"/>
  <c r="L165" i="20" a="1"/>
  <c r="L165" i="20" s="1"/>
  <c r="L166" i="20" a="1"/>
  <c r="L166" i="20" s="1"/>
  <c r="L167" i="20" a="1"/>
  <c r="L167" i="20" s="1"/>
  <c r="L168" i="20" a="1"/>
  <c r="L168" i="20" s="1"/>
  <c r="L169" i="20" a="1"/>
  <c r="L169" i="20" s="1"/>
  <c r="L170" i="20" a="1"/>
  <c r="L170" i="20" s="1"/>
  <c r="L171" i="20" a="1"/>
  <c r="L171" i="20" s="1"/>
  <c r="L172" i="20" a="1"/>
  <c r="L172" i="20" s="1"/>
  <c r="L173" i="20" a="1"/>
  <c r="L173" i="20" s="1"/>
  <c r="L174" i="20" a="1"/>
  <c r="L174" i="20" s="1"/>
  <c r="L175" i="20" a="1"/>
  <c r="L175" i="20" s="1"/>
  <c r="L176" i="20" a="1"/>
  <c r="L176" i="20" s="1"/>
  <c r="L177" i="20" a="1"/>
  <c r="L177" i="20" s="1"/>
  <c r="L178" i="20" a="1"/>
  <c r="L178" i="20" s="1"/>
  <c r="L179" i="20" a="1"/>
  <c r="L179" i="20" s="1"/>
  <c r="L180" i="20" a="1"/>
  <c r="L180" i="20" s="1"/>
  <c r="L181" i="20" a="1"/>
  <c r="L181" i="20" s="1"/>
  <c r="L182" i="20" a="1"/>
  <c r="L182" i="20" s="1"/>
  <c r="L183" i="20" a="1"/>
  <c r="L183" i="20" s="1"/>
  <c r="L184" i="20" a="1"/>
  <c r="L184" i="20" s="1"/>
  <c r="L185" i="20" a="1"/>
  <c r="L185" i="20" s="1"/>
  <c r="L186" i="20" a="1"/>
  <c r="L186" i="20" s="1"/>
  <c r="L187" i="20" a="1"/>
  <c r="L187" i="20" s="1"/>
  <c r="L188" i="20" a="1"/>
  <c r="L188" i="20" s="1"/>
  <c r="L189" i="20" a="1"/>
  <c r="L189" i="20" s="1"/>
  <c r="L190" i="20" a="1"/>
  <c r="L190" i="20" s="1"/>
  <c r="L191" i="20" a="1"/>
  <c r="L191" i="20" s="1"/>
  <c r="L192" i="20" a="1"/>
  <c r="L192" i="20" s="1"/>
  <c r="L193" i="20" a="1"/>
  <c r="L193" i="20" s="1"/>
  <c r="L194" i="20" a="1"/>
  <c r="L194" i="20" s="1"/>
  <c r="L195" i="20" a="1"/>
  <c r="L195" i="20" s="1"/>
  <c r="L196" i="20" a="1"/>
  <c r="L196" i="20" s="1"/>
  <c r="L197" i="20" a="1"/>
  <c r="L197" i="20" s="1"/>
  <c r="L198" i="20" a="1"/>
  <c r="L198" i="20" s="1"/>
  <c r="L199" i="20" a="1"/>
  <c r="L199" i="20" s="1"/>
  <c r="L200" i="20" a="1"/>
  <c r="L200" i="20" s="1"/>
  <c r="L201" i="20" a="1"/>
  <c r="L201" i="20" s="1"/>
  <c r="L202" i="20" a="1"/>
  <c r="L202" i="20" s="1"/>
  <c r="L203" i="20" a="1"/>
  <c r="L203" i="20" s="1"/>
  <c r="L204" i="20" a="1"/>
  <c r="L204" i="20" s="1"/>
  <c r="L205" i="20" a="1"/>
  <c r="L205" i="20" s="1"/>
  <c r="L206" i="20" a="1"/>
  <c r="L206" i="20" s="1"/>
  <c r="L207" i="20" a="1"/>
  <c r="L207" i="20" s="1"/>
  <c r="L208" i="20" a="1"/>
  <c r="L208" i="20" s="1"/>
  <c r="L209" i="20" a="1"/>
  <c r="L209" i="20" s="1"/>
  <c r="L210" i="20" a="1"/>
  <c r="L210" i="20" s="1"/>
  <c r="L211" i="20" a="1"/>
  <c r="L211" i="20" s="1"/>
  <c r="L212" i="20" a="1"/>
  <c r="L212" i="20" s="1"/>
  <c r="L213" i="20" a="1"/>
  <c r="L213" i="20" s="1"/>
  <c r="L214" i="20" a="1"/>
  <c r="L214" i="20" s="1"/>
  <c r="L215" i="20" a="1"/>
  <c r="L215" i="20" s="1"/>
  <c r="L216" i="20" a="1"/>
  <c r="L216" i="20" s="1"/>
  <c r="L217" i="20" a="1"/>
  <c r="L217" i="20" s="1"/>
  <c r="L218" i="20" a="1"/>
  <c r="L218" i="20" s="1"/>
  <c r="L219" i="20" a="1"/>
  <c r="L219" i="20" s="1"/>
  <c r="L220" i="20" a="1"/>
  <c r="L220" i="20" s="1"/>
  <c r="L221" i="20" a="1"/>
  <c r="L221" i="20" s="1"/>
  <c r="L222" i="20" a="1"/>
  <c r="L222" i="20" s="1"/>
  <c r="L223" i="20" a="1"/>
  <c r="L223" i="20" s="1"/>
  <c r="L224" i="20" a="1"/>
  <c r="L224" i="20" s="1"/>
  <c r="L225" i="20" a="1"/>
  <c r="L225" i="20" s="1"/>
  <c r="L226" i="20" a="1"/>
  <c r="L226" i="20" s="1"/>
  <c r="L227" i="20" a="1"/>
  <c r="L227" i="20" s="1"/>
  <c r="L228" i="20" a="1"/>
  <c r="L228" i="20" s="1"/>
  <c r="L229" i="20" a="1"/>
  <c r="L229" i="20" s="1"/>
  <c r="L230" i="20" a="1"/>
  <c r="L230" i="20" s="1"/>
  <c r="L231" i="20" a="1"/>
  <c r="L231" i="20" s="1"/>
  <c r="L232" i="20" a="1"/>
  <c r="L232" i="20" s="1"/>
  <c r="L233" i="20" a="1"/>
  <c r="L233" i="20" s="1"/>
  <c r="L234" i="20" a="1"/>
  <c r="L234" i="20" s="1"/>
  <c r="L235" i="20" a="1"/>
  <c r="L235" i="20" s="1"/>
  <c r="L236" i="20" a="1"/>
  <c r="L236" i="20" s="1"/>
  <c r="L237" i="20" a="1"/>
  <c r="L237" i="20" s="1"/>
  <c r="L238" i="20" a="1"/>
  <c r="L238" i="20" s="1"/>
  <c r="L239" i="20" a="1"/>
  <c r="L239" i="20" s="1"/>
  <c r="L240" i="20" a="1"/>
  <c r="L240" i="20" s="1"/>
  <c r="L241" i="20" a="1"/>
  <c r="L241" i="20" s="1"/>
  <c r="L242" i="20" a="1"/>
  <c r="L242" i="20" s="1"/>
  <c r="L243" i="20" a="1"/>
  <c r="L243" i="20" s="1"/>
  <c r="L244" i="20" a="1"/>
  <c r="L244" i="20" s="1"/>
  <c r="L245" i="20" a="1"/>
  <c r="L245" i="20" s="1"/>
  <c r="L246" i="20" a="1"/>
  <c r="L246" i="20" s="1"/>
  <c r="L247" i="20" a="1"/>
  <c r="L247" i="20" s="1"/>
  <c r="L248" i="20" a="1"/>
  <c r="L248" i="20" s="1"/>
  <c r="L249" i="20" a="1"/>
  <c r="L249" i="20" s="1"/>
  <c r="L250" i="20" a="1"/>
  <c r="L250" i="20" s="1"/>
  <c r="L251" i="20" a="1"/>
  <c r="L251" i="20" s="1"/>
  <c r="L252" i="20" a="1"/>
  <c r="L252" i="20" s="1"/>
  <c r="L253" i="20" a="1"/>
  <c r="L253" i="20" s="1"/>
  <c r="L254" i="20" a="1"/>
  <c r="L254" i="20" s="1"/>
  <c r="L255" i="20" a="1"/>
  <c r="L255" i="20" s="1"/>
  <c r="L256" i="20" a="1"/>
  <c r="L256" i="20" s="1"/>
  <c r="L257" i="20" a="1"/>
  <c r="L257" i="20" s="1"/>
  <c r="L258" i="20" a="1"/>
  <c r="L258" i="20" s="1"/>
  <c r="L259" i="20" a="1"/>
  <c r="L259" i="20" s="1"/>
  <c r="L260" i="20" a="1"/>
  <c r="L260" i="20" s="1"/>
  <c r="L261" i="20" a="1"/>
  <c r="L261" i="20" s="1"/>
  <c r="L262" i="20" a="1"/>
  <c r="L262" i="20" s="1"/>
  <c r="L263" i="20" a="1"/>
  <c r="L263" i="20" s="1"/>
  <c r="L264" i="20" a="1"/>
  <c r="L264" i="20" s="1"/>
  <c r="L265" i="20" a="1"/>
  <c r="L265" i="20" s="1"/>
  <c r="L266" i="20" a="1"/>
  <c r="L266" i="20" s="1"/>
  <c r="L267" i="20" a="1"/>
  <c r="L267" i="20" s="1"/>
  <c r="L268" i="20" a="1"/>
  <c r="L268" i="20" s="1"/>
  <c r="L269" i="20" a="1"/>
  <c r="L269" i="20" s="1"/>
  <c r="L270" i="20" a="1"/>
  <c r="L270" i="20" s="1"/>
  <c r="L271" i="20" a="1"/>
  <c r="L271" i="20" s="1"/>
  <c r="L272" i="20" a="1"/>
  <c r="L272" i="20" s="1"/>
  <c r="L273" i="20" a="1"/>
  <c r="L273" i="20" s="1"/>
  <c r="L274" i="20" a="1"/>
  <c r="L274" i="20" s="1"/>
  <c r="L275" i="20" a="1"/>
  <c r="L275" i="20" s="1"/>
  <c r="L276" i="20" a="1"/>
  <c r="L276" i="20" s="1"/>
  <c r="L277" i="20" a="1"/>
  <c r="L277" i="20" s="1"/>
  <c r="L278" i="20" a="1"/>
  <c r="L278" i="20" s="1"/>
  <c r="L279" i="20" a="1"/>
  <c r="L279" i="20" s="1"/>
  <c r="L280" i="20" a="1"/>
  <c r="L280" i="20" s="1"/>
  <c r="L281" i="20" a="1"/>
  <c r="L281" i="20" s="1"/>
  <c r="L282" i="20" a="1"/>
  <c r="L282" i="20" s="1"/>
  <c r="L283" i="20" a="1"/>
  <c r="L283" i="20" s="1"/>
  <c r="L284" i="20" a="1"/>
  <c r="L284" i="20" s="1"/>
  <c r="L285" i="20" a="1"/>
  <c r="L285" i="20" s="1"/>
  <c r="L286" i="20" a="1"/>
  <c r="L286" i="20" s="1"/>
  <c r="L287" i="20" a="1"/>
  <c r="L287" i="20" s="1"/>
  <c r="L288" i="20" a="1"/>
  <c r="L288" i="20" s="1"/>
  <c r="L289" i="20" a="1"/>
  <c r="L289" i="20" s="1"/>
  <c r="L290" i="20" a="1"/>
  <c r="L290" i="20" s="1"/>
  <c r="L291" i="20" a="1"/>
  <c r="L291" i="20" s="1"/>
  <c r="L292" i="20" a="1"/>
  <c r="L292" i="20" s="1"/>
  <c r="L293" i="20" a="1"/>
  <c r="L293" i="20" s="1"/>
  <c r="L294" i="20" a="1"/>
  <c r="L294" i="20" s="1"/>
  <c r="L295" i="20" a="1"/>
  <c r="L295" i="20" s="1"/>
  <c r="L296" i="20" a="1"/>
  <c r="L296" i="20" s="1"/>
  <c r="L297" i="20" a="1"/>
  <c r="L297" i="20" s="1"/>
  <c r="L298" i="20" a="1"/>
  <c r="L298" i="20" s="1"/>
  <c r="L299" i="20" a="1"/>
  <c r="L299" i="20" s="1"/>
  <c r="L300" i="20" a="1"/>
  <c r="L300" i="20" s="1"/>
  <c r="L301" i="20" a="1"/>
  <c r="L301" i="20" s="1"/>
  <c r="L302" i="20" a="1"/>
  <c r="L302" i="20" s="1"/>
  <c r="L303" i="20" a="1"/>
  <c r="L303" i="20" s="1"/>
  <c r="L304" i="20" a="1"/>
  <c r="L304" i="20" s="1"/>
  <c r="L305" i="20" a="1"/>
  <c r="L305" i="20" s="1"/>
  <c r="L306" i="20" a="1"/>
  <c r="L306" i="20" s="1"/>
  <c r="L307" i="20" a="1"/>
  <c r="L307" i="20" s="1"/>
  <c r="L308" i="20" a="1"/>
  <c r="L308" i="20" s="1"/>
  <c r="L309" i="20" a="1"/>
  <c r="L309" i="20" s="1"/>
  <c r="L310" i="20" a="1"/>
  <c r="L310" i="20" s="1"/>
  <c r="L311" i="20" a="1"/>
  <c r="L311" i="20" s="1"/>
  <c r="L312" i="20" a="1"/>
  <c r="L312" i="20" s="1"/>
  <c r="L313" i="20" a="1"/>
  <c r="L313" i="20" s="1"/>
  <c r="L314" i="20" a="1"/>
  <c r="L314" i="20" s="1"/>
  <c r="L315" i="20" a="1"/>
  <c r="L315" i="20" s="1"/>
  <c r="L316" i="20" a="1"/>
  <c r="L316" i="20" s="1"/>
  <c r="L317" i="20" a="1"/>
  <c r="L317" i="20" s="1"/>
  <c r="L318" i="20" a="1"/>
  <c r="L318" i="20" s="1"/>
  <c r="L319" i="20" a="1"/>
  <c r="L319" i="20" s="1"/>
  <c r="L320" i="20" a="1"/>
  <c r="L320" i="20" s="1"/>
  <c r="L321" i="20" a="1"/>
  <c r="L321" i="20" s="1"/>
  <c r="L322" i="20" a="1"/>
  <c r="L322" i="20" s="1"/>
  <c r="L323" i="20" a="1"/>
  <c r="L323" i="20" s="1"/>
  <c r="L324" i="20" a="1"/>
  <c r="L324" i="20" s="1"/>
  <c r="L325" i="20" a="1"/>
  <c r="L325" i="20" s="1"/>
  <c r="L326" i="20" a="1"/>
  <c r="L326" i="20" s="1"/>
  <c r="L327" i="20" a="1"/>
  <c r="L327" i="20" s="1"/>
  <c r="L328" i="20" a="1"/>
  <c r="L328" i="20" s="1"/>
  <c r="L329" i="20" a="1"/>
  <c r="L329" i="20" s="1"/>
  <c r="L330" i="20" a="1"/>
  <c r="L330" i="20" s="1"/>
  <c r="L331" i="20" a="1"/>
  <c r="L331" i="20" s="1"/>
  <c r="L332" i="20" a="1"/>
  <c r="L332" i="20" s="1"/>
  <c r="L333" i="20" a="1"/>
  <c r="L333" i="20" s="1"/>
  <c r="L334" i="20" a="1"/>
  <c r="L334" i="20" s="1"/>
  <c r="L335" i="20" a="1"/>
  <c r="L335" i="20" s="1"/>
  <c r="L336" i="20" a="1"/>
  <c r="L336" i="20" s="1"/>
  <c r="L337" i="20" a="1"/>
  <c r="L337" i="20" s="1"/>
  <c r="L338" i="20" a="1"/>
  <c r="L338" i="20" s="1"/>
  <c r="L339" i="20" a="1"/>
  <c r="L339" i="20" s="1"/>
  <c r="L340" i="20" a="1"/>
  <c r="L340" i="20" s="1"/>
  <c r="L341" i="20" a="1"/>
  <c r="L341" i="20" s="1"/>
  <c r="L342" i="20" a="1"/>
  <c r="L342" i="20" s="1"/>
  <c r="L343" i="20" a="1"/>
  <c r="L343" i="20" s="1"/>
  <c r="L344" i="20" a="1"/>
  <c r="L344" i="20" s="1"/>
  <c r="L345" i="20" a="1"/>
  <c r="L345" i="20" s="1"/>
  <c r="L346" i="20" a="1"/>
  <c r="L346" i="20" s="1"/>
  <c r="L347" i="20" a="1"/>
  <c r="L347" i="20" s="1"/>
  <c r="L348" i="20" a="1"/>
  <c r="L348" i="20" s="1"/>
  <c r="L349" i="20" a="1"/>
  <c r="L349" i="20" s="1"/>
  <c r="L350" i="20" a="1"/>
  <c r="L350" i="20" s="1"/>
  <c r="L351" i="20" a="1"/>
  <c r="L351" i="20" s="1"/>
  <c r="L352" i="20" a="1"/>
  <c r="L352" i="20" s="1"/>
  <c r="L353" i="20" a="1"/>
  <c r="L353" i="20" s="1"/>
  <c r="L354" i="20" a="1"/>
  <c r="L354" i="20" s="1"/>
  <c r="L355" i="20" a="1"/>
  <c r="L355" i="20" s="1"/>
  <c r="L356" i="20" a="1"/>
  <c r="L356" i="20" s="1"/>
  <c r="L357" i="20" a="1"/>
  <c r="L357" i="20" s="1"/>
  <c r="L358" i="20" a="1"/>
  <c r="L358" i="20" s="1"/>
  <c r="L359" i="20" a="1"/>
  <c r="L359" i="20" s="1"/>
  <c r="L360" i="20" a="1"/>
  <c r="L360" i="20" s="1"/>
  <c r="L361" i="20" a="1"/>
  <c r="L361" i="20" s="1"/>
  <c r="L362" i="20" a="1"/>
  <c r="L362" i="20" s="1"/>
  <c r="L363" i="20" a="1"/>
  <c r="L363" i="20" s="1"/>
  <c r="L364" i="20" a="1"/>
  <c r="L364" i="20" s="1"/>
  <c r="L365" i="20" a="1"/>
  <c r="L365" i="20" s="1"/>
  <c r="L366" i="20" a="1"/>
  <c r="L366" i="20" s="1"/>
  <c r="L367" i="20" a="1"/>
  <c r="L367" i="20" s="1"/>
  <c r="L368" i="20" a="1"/>
  <c r="L368" i="20" s="1"/>
  <c r="L369" i="20" a="1"/>
  <c r="L369" i="20" s="1"/>
  <c r="L370" i="20" a="1"/>
  <c r="L370" i="20" s="1"/>
  <c r="L371" i="20" a="1"/>
  <c r="L371" i="20" s="1"/>
  <c r="L372" i="20" a="1"/>
  <c r="L372" i="20" s="1"/>
  <c r="L373" i="20" a="1"/>
  <c r="L373" i="20" s="1"/>
  <c r="L374" i="20" a="1"/>
  <c r="L374" i="20" s="1"/>
  <c r="L375" i="20" a="1"/>
  <c r="L375" i="20" s="1"/>
  <c r="L376" i="20" a="1"/>
  <c r="L376" i="20" s="1"/>
  <c r="L377" i="20" a="1"/>
  <c r="L377" i="20" s="1"/>
  <c r="L378" i="20" a="1"/>
  <c r="L378" i="20" s="1"/>
  <c r="L379" i="20" a="1"/>
  <c r="L379" i="20" s="1"/>
  <c r="L380" i="20" a="1"/>
  <c r="L380" i="20" s="1"/>
  <c r="L381" i="20" a="1"/>
  <c r="L381" i="20" s="1"/>
  <c r="L382" i="20" a="1"/>
  <c r="L382" i="20" s="1"/>
  <c r="L383" i="20" a="1"/>
  <c r="L383" i="20" s="1"/>
  <c r="L384" i="20" a="1"/>
  <c r="L384" i="20" s="1"/>
  <c r="L385" i="20" a="1"/>
  <c r="L385" i="20" s="1"/>
  <c r="L386" i="20" a="1"/>
  <c r="L386" i="20" s="1"/>
  <c r="L387" i="20" a="1"/>
  <c r="L387" i="20" s="1"/>
  <c r="L388" i="20" a="1"/>
  <c r="L388" i="20" s="1"/>
  <c r="L389" i="20" a="1"/>
  <c r="L389" i="20" s="1"/>
  <c r="L390" i="20" a="1"/>
  <c r="L390" i="20" s="1"/>
  <c r="L391" i="20" a="1"/>
  <c r="L391" i="20" s="1"/>
  <c r="L392" i="20" a="1"/>
  <c r="L392" i="20" s="1"/>
  <c r="L393" i="20" a="1"/>
  <c r="L393" i="20" s="1"/>
  <c r="L394" i="20" a="1"/>
  <c r="L394" i="20" s="1"/>
  <c r="L395" i="20" a="1"/>
  <c r="L395" i="20" s="1"/>
  <c r="L396" i="20" a="1"/>
  <c r="L396" i="20" s="1"/>
  <c r="L397" i="20" a="1"/>
  <c r="L397" i="20" s="1"/>
  <c r="L398" i="20" a="1"/>
  <c r="L398" i="20" s="1"/>
  <c r="L399" i="20" a="1"/>
  <c r="L399" i="20" s="1"/>
  <c r="L400" i="20" a="1"/>
  <c r="L400" i="20" s="1"/>
  <c r="L401" i="20" a="1"/>
  <c r="L401" i="20" s="1"/>
  <c r="L402" i="20" a="1"/>
  <c r="L402" i="20" s="1"/>
  <c r="L403" i="20" a="1"/>
  <c r="L403" i="20" s="1"/>
  <c r="L404" i="20" a="1"/>
  <c r="L404" i="20" s="1"/>
  <c r="L405" i="20" a="1"/>
  <c r="L405" i="20" s="1"/>
  <c r="L406" i="20" a="1"/>
  <c r="L406" i="20" s="1"/>
  <c r="L407" i="20" a="1"/>
  <c r="L407" i="20" s="1"/>
  <c r="L408" i="20" a="1"/>
  <c r="L408" i="20" s="1"/>
  <c r="L409" i="20" a="1"/>
  <c r="L409" i="20" s="1"/>
  <c r="L410" i="20" a="1"/>
  <c r="L410" i="20" s="1"/>
  <c r="L411" i="20" a="1"/>
  <c r="L411" i="20" s="1"/>
  <c r="L412" i="20" a="1"/>
  <c r="L412" i="20" s="1"/>
  <c r="L413" i="20" a="1"/>
  <c r="L413" i="20" s="1"/>
  <c r="L414" i="20" a="1"/>
  <c r="L414" i="20" s="1"/>
  <c r="L415" i="20" a="1"/>
  <c r="L415" i="20" s="1"/>
  <c r="L416" i="20" a="1"/>
  <c r="L416" i="20" s="1"/>
  <c r="L417" i="20" a="1"/>
  <c r="L417" i="20" s="1"/>
  <c r="L418" i="20" a="1"/>
  <c r="L418" i="20" s="1"/>
  <c r="L419" i="20" a="1"/>
  <c r="L419" i="20" s="1"/>
  <c r="L420" i="20" a="1"/>
  <c r="L420" i="20" s="1"/>
  <c r="L421" i="20" a="1"/>
  <c r="L421" i="20" s="1"/>
  <c r="L422" i="20" a="1"/>
  <c r="L422" i="20" s="1"/>
  <c r="L423" i="20" a="1"/>
  <c r="L423" i="20" s="1"/>
  <c r="L424" i="20" a="1"/>
  <c r="L424" i="20" s="1"/>
  <c r="L425" i="20" a="1"/>
  <c r="L425" i="20" s="1"/>
  <c r="L426" i="20" a="1"/>
  <c r="L426" i="20" s="1"/>
  <c r="L427" i="20" a="1"/>
  <c r="L427" i="20" s="1"/>
  <c r="L428" i="20" a="1"/>
  <c r="L428" i="20" s="1"/>
  <c r="L429" i="20" a="1"/>
  <c r="L429" i="20" s="1"/>
  <c r="L430" i="20" a="1"/>
  <c r="L430" i="20" s="1"/>
  <c r="L431" i="20" a="1"/>
  <c r="L431" i="20" s="1"/>
  <c r="L432" i="20" a="1"/>
  <c r="L432" i="20" s="1"/>
  <c r="L433" i="20" a="1"/>
  <c r="L433" i="20" s="1"/>
  <c r="L434" i="20" a="1"/>
  <c r="L434" i="20" s="1"/>
  <c r="L435" i="20" a="1"/>
  <c r="L435" i="20" s="1"/>
  <c r="L436" i="20" a="1"/>
  <c r="L436" i="20" s="1"/>
  <c r="L437" i="20" a="1"/>
  <c r="L437" i="20" s="1"/>
  <c r="L438" i="20" a="1"/>
  <c r="L438" i="20" s="1"/>
  <c r="L439" i="20" a="1"/>
  <c r="L439" i="20" s="1"/>
  <c r="L440" i="20" a="1"/>
  <c r="L440" i="20" s="1"/>
  <c r="L441" i="20" a="1"/>
  <c r="L441" i="20" s="1"/>
  <c r="L442" i="20" a="1"/>
  <c r="L442" i="20" s="1"/>
  <c r="L443" i="20" a="1"/>
  <c r="L443" i="20" s="1"/>
  <c r="L444" i="20" a="1"/>
  <c r="L444" i="20" s="1"/>
  <c r="L445" i="20" a="1"/>
  <c r="L445" i="20" s="1"/>
  <c r="L446" i="20" a="1"/>
  <c r="L446" i="20" s="1"/>
  <c r="L447" i="20" a="1"/>
  <c r="L447" i="20" s="1"/>
  <c r="L448" i="20" a="1"/>
  <c r="L448" i="20" s="1"/>
  <c r="L449" i="20" a="1"/>
  <c r="L449" i="20" s="1"/>
  <c r="L450" i="20" a="1"/>
  <c r="L450" i="20" s="1"/>
  <c r="L451" i="20" a="1"/>
  <c r="L451" i="20" s="1"/>
  <c r="L452" i="20" a="1"/>
  <c r="L452" i="20" s="1"/>
  <c r="L453" i="20" a="1"/>
  <c r="L453" i="20" s="1"/>
  <c r="L454" i="20" a="1"/>
  <c r="L454" i="20" s="1"/>
  <c r="L455" i="20" a="1"/>
  <c r="L455" i="20" s="1"/>
  <c r="L456" i="20" a="1"/>
  <c r="L456" i="20" s="1"/>
  <c r="L457" i="20" a="1"/>
  <c r="L457" i="20" s="1"/>
  <c r="L458" i="20" a="1"/>
  <c r="L458" i="20" s="1"/>
  <c r="L459" i="20" a="1"/>
  <c r="L459" i="20" s="1"/>
  <c r="L460" i="20" a="1"/>
  <c r="L460" i="20" s="1"/>
  <c r="L461" i="20" a="1"/>
  <c r="L461" i="20" s="1"/>
  <c r="L462" i="20" a="1"/>
  <c r="L462" i="20" s="1"/>
  <c r="L463" i="20" a="1"/>
  <c r="L463" i="20" s="1"/>
  <c r="L464" i="20" a="1"/>
  <c r="L464" i="20" s="1"/>
  <c r="L465" i="20" a="1"/>
  <c r="L465" i="20" s="1"/>
  <c r="L466" i="20" a="1"/>
  <c r="L466" i="20" s="1"/>
  <c r="L467" i="20" a="1"/>
  <c r="L467" i="20" s="1"/>
  <c r="L468" i="20" a="1"/>
  <c r="L468" i="20" s="1"/>
  <c r="L469" i="20" a="1"/>
  <c r="L469" i="20" s="1"/>
  <c r="L470" i="20" a="1"/>
  <c r="L470" i="20" s="1"/>
  <c r="L471" i="20" a="1"/>
  <c r="L471" i="20" s="1"/>
  <c r="L472" i="20" a="1"/>
  <c r="L472" i="20" s="1"/>
  <c r="L473" i="20" a="1"/>
  <c r="L473" i="20" s="1"/>
  <c r="L474" i="20" a="1"/>
  <c r="L474" i="20" s="1"/>
  <c r="L475" i="20" a="1"/>
  <c r="L475" i="20" s="1"/>
  <c r="L476" i="20" a="1"/>
  <c r="L476" i="20" s="1"/>
  <c r="L477" i="20" a="1"/>
  <c r="L477" i="20" s="1"/>
  <c r="L478" i="20" a="1"/>
  <c r="L478" i="20" s="1"/>
  <c r="L479" i="20" a="1"/>
  <c r="L479" i="20" s="1"/>
  <c r="L480" i="20" a="1"/>
  <c r="L480" i="20" s="1"/>
  <c r="L481" i="20" a="1"/>
  <c r="L481" i="20" s="1"/>
  <c r="L482" i="20" a="1"/>
  <c r="L482" i="20" s="1"/>
  <c r="L483" i="20" a="1"/>
  <c r="L483" i="20" s="1"/>
  <c r="L484" i="20" a="1"/>
  <c r="L484" i="20" s="1"/>
  <c r="L485" i="20" a="1"/>
  <c r="L485" i="20" s="1"/>
  <c r="L486" i="20" a="1"/>
  <c r="L486" i="20" s="1"/>
  <c r="L487" i="20" a="1"/>
  <c r="L487" i="20" s="1"/>
  <c r="L488" i="20" a="1"/>
  <c r="L488" i="20" s="1"/>
  <c r="L489" i="20" a="1"/>
  <c r="L489" i="20" s="1"/>
  <c r="L490" i="20" a="1"/>
  <c r="L490" i="20" s="1"/>
  <c r="L491" i="20" a="1"/>
  <c r="L491" i="20" s="1"/>
  <c r="L492" i="20" a="1"/>
  <c r="L492" i="20" s="1"/>
  <c r="L493" i="20" a="1"/>
  <c r="L493" i="20" s="1"/>
  <c r="L494" i="20" a="1"/>
  <c r="L494" i="20" s="1"/>
  <c r="L495" i="20" a="1"/>
  <c r="L495" i="20" s="1"/>
  <c r="L496" i="20" a="1"/>
  <c r="L496" i="20" s="1"/>
  <c r="L497" i="20" a="1"/>
  <c r="L497" i="20" s="1"/>
  <c r="L498" i="20" a="1"/>
  <c r="L498" i="20" s="1"/>
  <c r="L499" i="20" a="1"/>
  <c r="L499" i="20" s="1"/>
  <c r="L500" i="20" a="1"/>
  <c r="L500" i="20" s="1"/>
  <c r="L501" i="20" a="1"/>
  <c r="L501" i="20" s="1"/>
  <c r="L502" i="20" a="1"/>
  <c r="L502" i="20" s="1"/>
  <c r="L503" i="20" a="1"/>
  <c r="L503" i="20" s="1"/>
  <c r="L504" i="20" a="1"/>
  <c r="L504" i="20" s="1"/>
  <c r="L505" i="20" a="1"/>
  <c r="L505" i="20" s="1"/>
  <c r="L506" i="20" a="1"/>
  <c r="L506" i="20" s="1"/>
  <c r="L507" i="20" a="1"/>
  <c r="L507" i="20" s="1"/>
  <c r="L508" i="20" a="1"/>
  <c r="L508" i="20" s="1"/>
  <c r="L509" i="20" a="1"/>
  <c r="L509" i="20" s="1"/>
  <c r="L510" i="20" a="1"/>
  <c r="L510" i="20" s="1"/>
  <c r="L511" i="20" a="1"/>
  <c r="L511" i="20" s="1"/>
  <c r="L512" i="20" a="1"/>
  <c r="L512" i="20" s="1"/>
  <c r="L513" i="20" a="1"/>
  <c r="L513" i="20" s="1"/>
  <c r="L514" i="20" a="1"/>
  <c r="L514" i="20" s="1"/>
  <c r="L515" i="20" a="1"/>
  <c r="L515" i="20" s="1"/>
  <c r="L516" i="20" a="1"/>
  <c r="L516" i="20" s="1"/>
  <c r="L517" i="20" a="1"/>
  <c r="L517" i="20" s="1"/>
  <c r="L518" i="20" a="1"/>
  <c r="L518" i="20" s="1"/>
  <c r="L519" i="20" a="1"/>
  <c r="L519" i="20" s="1"/>
  <c r="L520" i="20" a="1"/>
  <c r="L520" i="20" s="1"/>
  <c r="L521" i="20" a="1"/>
  <c r="L521" i="20" s="1"/>
  <c r="L522" i="20" a="1"/>
  <c r="L522" i="20" s="1"/>
  <c r="L523" i="20" a="1"/>
  <c r="L523" i="20" s="1"/>
  <c r="L524" i="20" a="1"/>
  <c r="L524" i="20" s="1"/>
  <c r="L525" i="20" a="1"/>
  <c r="L525" i="20" s="1"/>
  <c r="L526" i="20" a="1"/>
  <c r="L526" i="20" s="1"/>
  <c r="L527" i="20" a="1"/>
  <c r="L527" i="20" s="1"/>
  <c r="L528" i="20" a="1"/>
  <c r="L528" i="20" s="1"/>
  <c r="L529" i="20" a="1"/>
  <c r="L529" i="20" s="1"/>
  <c r="L530" i="20" a="1"/>
  <c r="L530" i="20" s="1"/>
  <c r="L531" i="20" a="1"/>
  <c r="L531" i="20" s="1"/>
  <c r="L532" i="20" a="1"/>
  <c r="L532" i="20" s="1"/>
  <c r="L533" i="20" a="1"/>
  <c r="L533" i="20" s="1"/>
  <c r="L534" i="20" a="1"/>
  <c r="L534" i="20" s="1"/>
  <c r="L535" i="20" a="1"/>
  <c r="L535" i="20" s="1"/>
  <c r="L536" i="20" a="1"/>
  <c r="L536" i="20" s="1"/>
  <c r="L537" i="20" a="1"/>
  <c r="L537" i="20" s="1"/>
  <c r="L538" i="20" a="1"/>
  <c r="L538" i="20" s="1"/>
  <c r="L539" i="20" a="1"/>
  <c r="L539" i="20" s="1"/>
  <c r="L540" i="20" a="1"/>
  <c r="L540" i="20" s="1"/>
  <c r="L541" i="20" a="1"/>
  <c r="L541" i="20" s="1"/>
  <c r="L542" i="20" a="1"/>
  <c r="L542" i="20" s="1"/>
  <c r="L543" i="20" a="1"/>
  <c r="L543" i="20" s="1"/>
  <c r="L544" i="20" a="1"/>
  <c r="L544" i="20" s="1"/>
  <c r="L545" i="20" a="1"/>
  <c r="L545" i="20" s="1"/>
  <c r="L546" i="20" a="1"/>
  <c r="L546" i="20" s="1"/>
  <c r="L547" i="20" a="1"/>
  <c r="L547" i="20" s="1"/>
  <c r="L548" i="20" a="1"/>
  <c r="L548" i="20" s="1"/>
  <c r="L549" i="20" a="1"/>
  <c r="L549" i="20" s="1"/>
  <c r="L550" i="20" a="1"/>
  <c r="L550" i="20" s="1"/>
  <c r="L551" i="20" a="1"/>
  <c r="L551" i="20" s="1"/>
  <c r="L552" i="20" a="1"/>
  <c r="L552" i="20" s="1"/>
  <c r="L553" i="20" a="1"/>
  <c r="L553" i="20" s="1"/>
  <c r="L554" i="20" a="1"/>
  <c r="L554" i="20" s="1"/>
  <c r="L555" i="20" a="1"/>
  <c r="L555" i="20" s="1"/>
  <c r="L556" i="20" a="1"/>
  <c r="L556" i="20" s="1"/>
  <c r="L557" i="20" a="1"/>
  <c r="L557" i="20" s="1"/>
  <c r="L558" i="20" a="1"/>
  <c r="L558" i="20" s="1"/>
  <c r="L559" i="20" a="1"/>
  <c r="L559" i="20" s="1"/>
  <c r="L560" i="20" a="1"/>
  <c r="L560" i="20" s="1"/>
  <c r="L561" i="20" a="1"/>
  <c r="L561" i="20" s="1"/>
  <c r="L562" i="20" a="1"/>
  <c r="L562" i="20" s="1"/>
  <c r="L563" i="20" a="1"/>
  <c r="L563" i="20" s="1"/>
  <c r="L564" i="20" a="1"/>
  <c r="L564" i="20" s="1"/>
  <c r="L565" i="20" a="1"/>
  <c r="L565" i="20" s="1"/>
  <c r="L566" i="20" a="1"/>
  <c r="L566" i="20" s="1"/>
  <c r="L567" i="20" a="1"/>
  <c r="L567" i="20" s="1"/>
  <c r="L568" i="20" a="1"/>
  <c r="L568" i="20" s="1"/>
  <c r="L569" i="20" a="1"/>
  <c r="L569" i="20" s="1"/>
  <c r="L570" i="20" a="1"/>
  <c r="L570" i="20" s="1"/>
  <c r="L571" i="20" a="1"/>
  <c r="L571" i="20" s="1"/>
  <c r="L572" i="20" a="1"/>
  <c r="L572" i="20" s="1"/>
  <c r="L573" i="20" a="1"/>
  <c r="L573" i="20" s="1"/>
  <c r="L574" i="20" a="1"/>
  <c r="L574" i="20" s="1"/>
  <c r="L575" i="20" a="1"/>
  <c r="L575" i="20" s="1"/>
  <c r="L576" i="20" a="1"/>
  <c r="L576" i="20" s="1"/>
  <c r="L577" i="20" a="1"/>
  <c r="L577" i="20" s="1"/>
  <c r="L578" i="20" a="1"/>
  <c r="L578" i="20" s="1"/>
  <c r="L579" i="20" a="1"/>
  <c r="L579" i="20" s="1"/>
  <c r="L580" i="20" a="1"/>
  <c r="L580" i="20" s="1"/>
  <c r="L581" i="20" a="1"/>
  <c r="L581" i="20" s="1"/>
  <c r="L582" i="20" a="1"/>
  <c r="L582" i="20" s="1"/>
  <c r="L583" i="20" a="1"/>
  <c r="L583" i="20" s="1"/>
  <c r="L584" i="20" a="1"/>
  <c r="L584" i="20" s="1"/>
  <c r="L585" i="20" a="1"/>
  <c r="L585" i="20" s="1"/>
  <c r="L586" i="20" a="1"/>
  <c r="L586" i="20" s="1"/>
  <c r="L587" i="20" a="1"/>
  <c r="L587" i="20" s="1"/>
  <c r="L588" i="20" a="1"/>
  <c r="L588" i="20" s="1"/>
  <c r="L589" i="20" a="1"/>
  <c r="L589" i="20" s="1"/>
  <c r="L590" i="20" a="1"/>
  <c r="L590" i="20" s="1"/>
  <c r="L591" i="20" a="1"/>
  <c r="L591" i="20" s="1"/>
  <c r="L592" i="20" a="1"/>
  <c r="L592" i="20" s="1"/>
  <c r="L593" i="20" a="1"/>
  <c r="L593" i="20" s="1"/>
  <c r="L594" i="20" a="1"/>
  <c r="L594" i="20" s="1"/>
  <c r="L595" i="20" a="1"/>
  <c r="L595" i="20" s="1"/>
  <c r="L596" i="20" a="1"/>
  <c r="L596" i="20" s="1"/>
  <c r="L597" i="20" a="1"/>
  <c r="L597" i="20" s="1"/>
  <c r="L598" i="20" a="1"/>
  <c r="L598" i="20" s="1"/>
  <c r="L599" i="20" a="1"/>
  <c r="L599" i="20" s="1"/>
  <c r="L600" i="20" a="1"/>
  <c r="L600" i="20" s="1"/>
  <c r="L601" i="20" a="1"/>
  <c r="L601" i="20" s="1"/>
  <c r="L602" i="20" a="1"/>
  <c r="L602" i="20" s="1"/>
  <c r="L603" i="20" a="1"/>
  <c r="L603" i="20" s="1"/>
  <c r="L604" i="20" a="1"/>
  <c r="L604" i="20" s="1"/>
  <c r="L605" i="20" a="1"/>
  <c r="L605" i="20" s="1"/>
  <c r="L606" i="20" a="1"/>
  <c r="L606" i="20" s="1"/>
  <c r="L607" i="20" a="1"/>
  <c r="L607" i="20" s="1"/>
  <c r="L608" i="20" a="1"/>
  <c r="L608" i="20" s="1"/>
  <c r="L609" i="20" a="1"/>
  <c r="L609" i="20" s="1"/>
  <c r="L610" i="20" a="1"/>
  <c r="L610" i="20" s="1"/>
  <c r="L611" i="20" a="1"/>
  <c r="L611" i="20" s="1"/>
  <c r="L612" i="20" a="1"/>
  <c r="L612" i="20" s="1"/>
  <c r="L613" i="20" a="1"/>
  <c r="L613" i="20" s="1"/>
  <c r="L614" i="20" a="1"/>
  <c r="L614" i="20" s="1"/>
  <c r="L615" i="20" a="1"/>
  <c r="L615" i="20" s="1"/>
  <c r="L616" i="20" a="1"/>
  <c r="L616" i="20" s="1"/>
  <c r="L617" i="20" a="1"/>
  <c r="L617" i="20" s="1"/>
  <c r="L618" i="20" a="1"/>
  <c r="L618" i="20" s="1"/>
  <c r="L619" i="20" a="1"/>
  <c r="L619" i="20" s="1"/>
  <c r="L620" i="20" a="1"/>
  <c r="L620" i="20" s="1"/>
  <c r="L621" i="20" a="1"/>
  <c r="L621" i="20" s="1"/>
  <c r="L622" i="20" a="1"/>
  <c r="L622" i="20" s="1"/>
  <c r="L623" i="20" a="1"/>
  <c r="L623" i="20" s="1"/>
  <c r="L624" i="20" a="1"/>
  <c r="L624" i="20" s="1"/>
  <c r="L625" i="20" a="1"/>
  <c r="L625" i="20" s="1"/>
  <c r="L626" i="20" a="1"/>
  <c r="L626" i="20" s="1"/>
  <c r="L627" i="20" a="1"/>
  <c r="L627" i="20" s="1"/>
  <c r="L628" i="20" a="1"/>
  <c r="L628" i="20" s="1"/>
  <c r="L629" i="20" a="1"/>
  <c r="L629" i="20" s="1"/>
  <c r="L630" i="20" a="1"/>
  <c r="L630" i="20" s="1"/>
  <c r="L631" i="20" a="1"/>
  <c r="L631" i="20" s="1"/>
  <c r="L632" i="20" a="1"/>
  <c r="L632" i="20" s="1"/>
  <c r="L633" i="20" a="1"/>
  <c r="L633" i="20" s="1"/>
  <c r="L634" i="20" a="1"/>
  <c r="L634" i="20" s="1"/>
  <c r="L635" i="20" a="1"/>
  <c r="L635" i="20" s="1"/>
  <c r="L636" i="20" a="1"/>
  <c r="L636" i="20" s="1"/>
  <c r="L637" i="20" a="1"/>
  <c r="L637" i="20" s="1"/>
  <c r="L638" i="20" a="1"/>
  <c r="L638" i="20" s="1"/>
  <c r="L639" i="20" a="1"/>
  <c r="L639" i="20" s="1"/>
  <c r="L640" i="20" a="1"/>
  <c r="L640" i="20" s="1"/>
  <c r="L641" i="20" a="1"/>
  <c r="L641" i="20" s="1"/>
  <c r="L642" i="20" a="1"/>
  <c r="L642" i="20" s="1"/>
  <c r="L643" i="20" a="1"/>
  <c r="L643" i="20" s="1"/>
  <c r="L644" i="20" a="1"/>
  <c r="L644" i="20" s="1"/>
  <c r="L645" i="20" a="1"/>
  <c r="L645" i="20" s="1"/>
  <c r="L646" i="20" a="1"/>
  <c r="L646" i="20" s="1"/>
  <c r="L647" i="20" a="1"/>
  <c r="L647" i="20" s="1"/>
  <c r="L648" i="20" a="1"/>
  <c r="L648" i="20" s="1"/>
  <c r="L649" i="20" a="1"/>
  <c r="L649" i="20" s="1"/>
  <c r="L650" i="20" a="1"/>
  <c r="L650" i="20" s="1"/>
  <c r="L651" i="20" a="1"/>
  <c r="L651" i="20" s="1"/>
  <c r="L652" i="20" a="1"/>
  <c r="L652" i="20" s="1"/>
  <c r="L653" i="20" a="1"/>
  <c r="L653" i="20" s="1"/>
  <c r="L654" i="20" a="1"/>
  <c r="L654" i="20" s="1"/>
  <c r="L655" i="20" a="1"/>
  <c r="L655" i="20" s="1"/>
  <c r="L656" i="20" a="1"/>
  <c r="L656" i="20" s="1"/>
  <c r="L657" i="20" a="1"/>
  <c r="L657" i="20" s="1"/>
  <c r="L658" i="20" a="1"/>
  <c r="L658" i="20" s="1"/>
  <c r="L659" i="20" a="1"/>
  <c r="L659" i="20" s="1"/>
  <c r="L660" i="20" a="1"/>
  <c r="L660" i="20" s="1"/>
  <c r="L661" i="20" a="1"/>
  <c r="L661" i="20" s="1"/>
  <c r="L662" i="20" a="1"/>
  <c r="L662" i="20" s="1"/>
  <c r="L663" i="20" a="1"/>
  <c r="L663" i="20" s="1"/>
  <c r="L664" i="20" a="1"/>
  <c r="L664" i="20" s="1"/>
  <c r="L665" i="20" a="1"/>
  <c r="L665" i="20" s="1"/>
  <c r="L666" i="20" a="1"/>
  <c r="L666" i="20" s="1"/>
  <c r="L667" i="20" a="1"/>
  <c r="L667" i="20" s="1"/>
  <c r="L668" i="20" a="1"/>
  <c r="L668" i="20" s="1"/>
  <c r="L669" i="20" a="1"/>
  <c r="L669" i="20" s="1"/>
  <c r="L670" i="20" a="1"/>
  <c r="L670" i="20" s="1"/>
  <c r="L671" i="20" a="1"/>
  <c r="L671" i="20" s="1"/>
  <c r="L672" i="20" a="1"/>
  <c r="L672" i="20" s="1"/>
  <c r="L673" i="20" a="1"/>
  <c r="L673" i="20" s="1"/>
  <c r="L674" i="20" a="1"/>
  <c r="L674" i="20" s="1"/>
  <c r="L675" i="20" a="1"/>
  <c r="L675" i="20" s="1"/>
  <c r="L676" i="20" a="1"/>
  <c r="L676" i="20" s="1"/>
  <c r="L677" i="20" a="1"/>
  <c r="L677" i="20" s="1"/>
  <c r="L678" i="20" a="1"/>
  <c r="L678" i="20" s="1"/>
  <c r="L679" i="20" a="1"/>
  <c r="L679" i="20" s="1"/>
  <c r="L680" i="20" a="1"/>
  <c r="L680" i="20" s="1"/>
  <c r="L681" i="20" a="1"/>
  <c r="L681" i="20" s="1"/>
  <c r="L682" i="20" a="1"/>
  <c r="L682" i="20" s="1"/>
  <c r="L683" i="20" a="1"/>
  <c r="L683" i="20" s="1"/>
  <c r="L684" i="20" a="1"/>
  <c r="L684" i="20" s="1"/>
  <c r="L685" i="20" a="1"/>
  <c r="L685" i="20" s="1"/>
  <c r="L686" i="20" a="1"/>
  <c r="L686" i="20" s="1"/>
  <c r="L687" i="20" a="1"/>
  <c r="L687" i="20" s="1"/>
  <c r="L688" i="20" a="1"/>
  <c r="L688" i="20" s="1"/>
  <c r="L689" i="20" a="1"/>
  <c r="L689" i="20" s="1"/>
  <c r="L690" i="20" a="1"/>
  <c r="L690" i="20" s="1"/>
  <c r="L691" i="20" a="1"/>
  <c r="L691" i="20" s="1"/>
  <c r="L692" i="20" a="1"/>
  <c r="L692" i="20" s="1"/>
  <c r="L693" i="20" a="1"/>
  <c r="L693" i="20" s="1"/>
  <c r="L694" i="20" a="1"/>
  <c r="L694" i="20" s="1"/>
  <c r="L695" i="20" a="1"/>
  <c r="L695" i="20" s="1"/>
  <c r="L696" i="20" a="1"/>
  <c r="L696" i="20" s="1"/>
  <c r="L697" i="20" a="1"/>
  <c r="L697" i="20" s="1"/>
  <c r="L698" i="20" a="1"/>
  <c r="L698" i="20" s="1"/>
  <c r="L699" i="20" a="1"/>
  <c r="L699" i="20" s="1"/>
  <c r="L700" i="20" a="1"/>
  <c r="L700" i="20" s="1"/>
  <c r="L701" i="20" a="1"/>
  <c r="L701" i="20" s="1"/>
  <c r="L702" i="20" a="1"/>
  <c r="L702" i="20" s="1"/>
  <c r="L703" i="20" a="1"/>
  <c r="L703" i="20" s="1"/>
  <c r="L704" i="20" a="1"/>
  <c r="L704" i="20" s="1"/>
  <c r="L705" i="20" a="1"/>
  <c r="L705" i="20" s="1"/>
  <c r="L706" i="20" a="1"/>
  <c r="L706" i="20" s="1"/>
  <c r="L707" i="20" a="1"/>
  <c r="L707" i="20" s="1"/>
  <c r="L708" i="20" a="1"/>
  <c r="L708" i="20" s="1"/>
  <c r="L709" i="20" a="1"/>
  <c r="L709" i="20" s="1"/>
  <c r="L710" i="20" a="1"/>
  <c r="L710" i="20" s="1"/>
  <c r="L711" i="20" a="1"/>
  <c r="L711" i="20" s="1"/>
  <c r="L712" i="20" a="1"/>
  <c r="L712" i="20" s="1"/>
  <c r="L713" i="20" a="1"/>
  <c r="L713" i="20" s="1"/>
  <c r="L714" i="20" a="1"/>
  <c r="L714" i="20" s="1"/>
  <c r="L715" i="20" a="1"/>
  <c r="L715" i="20" s="1"/>
  <c r="L716" i="20" a="1"/>
  <c r="L716" i="20" s="1"/>
  <c r="L717" i="20" a="1"/>
  <c r="L717" i="20" s="1"/>
  <c r="L718" i="20" a="1"/>
  <c r="L718" i="20" s="1"/>
  <c r="L719" i="20" a="1"/>
  <c r="L719" i="20" s="1"/>
  <c r="L720" i="20" a="1"/>
  <c r="L720" i="20" s="1"/>
  <c r="L721" i="20" a="1"/>
  <c r="L721" i="20" s="1"/>
  <c r="L722" i="20" a="1"/>
  <c r="L722" i="20" s="1"/>
  <c r="L723" i="20" a="1"/>
  <c r="L723" i="20" s="1"/>
  <c r="L724" i="20" a="1"/>
  <c r="L724" i="20" s="1"/>
  <c r="L725" i="20" a="1"/>
  <c r="L725" i="20" s="1"/>
  <c r="L726" i="20" a="1"/>
  <c r="L726" i="20" s="1"/>
  <c r="L727" i="20" a="1"/>
  <c r="L727" i="20" s="1"/>
  <c r="L728" i="20" a="1"/>
  <c r="L728" i="20" s="1"/>
  <c r="L729" i="20" a="1"/>
  <c r="L729" i="20" s="1"/>
  <c r="L730" i="20" a="1"/>
  <c r="L730" i="20" s="1"/>
  <c r="L731" i="20" a="1"/>
  <c r="L731" i="20" s="1"/>
  <c r="L732" i="20" a="1"/>
  <c r="L732" i="20" s="1"/>
  <c r="L733" i="20" a="1"/>
  <c r="L733" i="20" s="1"/>
  <c r="L734" i="20" a="1"/>
  <c r="L734" i="20" s="1"/>
  <c r="L735" i="20" a="1"/>
  <c r="L735" i="20" s="1"/>
  <c r="L736" i="20" a="1"/>
  <c r="L736" i="20" s="1"/>
  <c r="L737" i="20" a="1"/>
  <c r="L737" i="20" s="1"/>
  <c r="L738" i="20" a="1"/>
  <c r="L738" i="20" s="1"/>
  <c r="L739" i="20" a="1"/>
  <c r="L739" i="20" s="1"/>
  <c r="L740" i="20" a="1"/>
  <c r="L740" i="20" s="1"/>
  <c r="L741" i="20" a="1"/>
  <c r="L741" i="20" s="1"/>
  <c r="L742" i="20" a="1"/>
  <c r="L742" i="20" s="1"/>
  <c r="L743" i="20" a="1"/>
  <c r="L743" i="20" s="1"/>
  <c r="L744" i="20" a="1"/>
  <c r="L744" i="20" s="1"/>
  <c r="L745" i="20" a="1"/>
  <c r="L745" i="20" s="1"/>
  <c r="L746" i="20" a="1"/>
  <c r="L746" i="20" s="1"/>
  <c r="L747" i="20" a="1"/>
  <c r="L747" i="20" s="1"/>
  <c r="L748" i="20" a="1"/>
  <c r="L748" i="20" s="1"/>
  <c r="L749" i="20" a="1"/>
  <c r="L749" i="20" s="1"/>
  <c r="L750" i="20" a="1"/>
  <c r="L750" i="20" s="1"/>
  <c r="L751" i="20" a="1"/>
  <c r="L751" i="20" s="1"/>
  <c r="L752" i="20" a="1"/>
  <c r="L752" i="20" s="1"/>
  <c r="L753" i="20" a="1"/>
  <c r="L753" i="20" s="1"/>
  <c r="L754" i="20" a="1"/>
  <c r="L754" i="20" s="1"/>
  <c r="L755" i="20" a="1"/>
  <c r="L755" i="20" s="1"/>
  <c r="L756" i="20" a="1"/>
  <c r="L756" i="20" s="1"/>
  <c r="L757" i="20" a="1"/>
  <c r="L757" i="20" s="1"/>
  <c r="L758" i="20" a="1"/>
  <c r="L758" i="20" s="1"/>
  <c r="L759" i="20" a="1"/>
  <c r="L759" i="20" s="1"/>
  <c r="L760" i="20" a="1"/>
  <c r="L760" i="20" s="1"/>
  <c r="L761" i="20" a="1"/>
  <c r="L761" i="20" s="1"/>
  <c r="L762" i="20" a="1"/>
  <c r="L762" i="20" s="1"/>
  <c r="L763" i="20" a="1"/>
  <c r="L763" i="20" s="1"/>
  <c r="L764" i="20" a="1"/>
  <c r="L764" i="20" s="1"/>
  <c r="L765" i="20" a="1"/>
  <c r="L765" i="20" s="1"/>
  <c r="L766" i="20" a="1"/>
  <c r="L766" i="20" s="1"/>
  <c r="L767" i="20" a="1"/>
  <c r="L767" i="20" s="1"/>
  <c r="L768" i="20" a="1"/>
  <c r="L768" i="20" s="1"/>
  <c r="L769" i="20" a="1"/>
  <c r="L769" i="20" s="1"/>
  <c r="L770" i="20" a="1"/>
  <c r="L770" i="20" s="1"/>
  <c r="L771" i="20" a="1"/>
  <c r="L771" i="20" s="1"/>
  <c r="L772" i="20" a="1"/>
  <c r="L772" i="20" s="1"/>
  <c r="L773" i="20" a="1"/>
  <c r="L773" i="20" s="1"/>
  <c r="L774" i="20" a="1"/>
  <c r="L774" i="20" s="1"/>
  <c r="L775" i="20" a="1"/>
  <c r="L775" i="20" s="1"/>
  <c r="L776" i="20" a="1"/>
  <c r="L776" i="20" s="1"/>
  <c r="L777" i="20" a="1"/>
  <c r="L777" i="20" s="1"/>
  <c r="L778" i="20" a="1"/>
  <c r="L778" i="20" s="1"/>
  <c r="L779" i="20" a="1"/>
  <c r="L779" i="20" s="1"/>
  <c r="L780" i="20" a="1"/>
  <c r="L780" i="20" s="1"/>
  <c r="L781" i="20" a="1"/>
  <c r="L781" i="20" s="1"/>
  <c r="L782" i="20" a="1"/>
  <c r="L782" i="20" s="1"/>
  <c r="L783" i="20" a="1"/>
  <c r="L783" i="20" s="1"/>
  <c r="L784" i="20" a="1"/>
  <c r="L784" i="20" s="1"/>
  <c r="L785" i="20" a="1"/>
  <c r="L785" i="20" s="1"/>
  <c r="L786" i="20" a="1"/>
  <c r="L786" i="20" s="1"/>
  <c r="L787" i="20" a="1"/>
  <c r="L787" i="20" s="1"/>
  <c r="L788" i="20" a="1"/>
  <c r="L788" i="20" s="1"/>
  <c r="L789" i="20" a="1"/>
  <c r="L789" i="20" s="1"/>
  <c r="L790" i="20" a="1"/>
  <c r="L790" i="20" s="1"/>
  <c r="L791" i="20" a="1"/>
  <c r="L791" i="20" s="1"/>
  <c r="L792" i="20" a="1"/>
  <c r="L792" i="20" s="1"/>
  <c r="L793" i="20" a="1"/>
  <c r="L793" i="20" s="1"/>
  <c r="L794" i="20" a="1"/>
  <c r="L794" i="20" s="1"/>
  <c r="L795" i="20" a="1"/>
  <c r="L795" i="20" s="1"/>
  <c r="L796" i="20" a="1"/>
  <c r="L796" i="20" s="1"/>
  <c r="L797" i="20" a="1"/>
  <c r="L797" i="20" s="1"/>
  <c r="L798" i="20" a="1"/>
  <c r="L798" i="20" s="1"/>
  <c r="L799" i="20" a="1"/>
  <c r="L799" i="20" s="1"/>
  <c r="L800" i="20" a="1"/>
  <c r="L800" i="20" s="1"/>
  <c r="L801" i="20" a="1"/>
  <c r="L801" i="20" s="1"/>
  <c r="L802" i="20" a="1"/>
  <c r="L802" i="20" s="1"/>
  <c r="L803" i="20" a="1"/>
  <c r="L803" i="20" s="1"/>
  <c r="L804" i="20" a="1"/>
  <c r="L804" i="20" s="1"/>
  <c r="L805" i="20" a="1"/>
  <c r="L805" i="20" s="1"/>
  <c r="L806" i="20" a="1"/>
  <c r="L806" i="20" s="1"/>
  <c r="L807" i="20" a="1"/>
  <c r="L807" i="20" s="1"/>
  <c r="L808" i="20" a="1"/>
  <c r="L808" i="20" s="1"/>
  <c r="L809" i="20" a="1"/>
  <c r="L809" i="20" s="1"/>
  <c r="L810" i="20" a="1"/>
  <c r="L810" i="20" s="1"/>
  <c r="L811" i="20" a="1"/>
  <c r="L811" i="20" s="1"/>
  <c r="L812" i="20" a="1"/>
  <c r="L812" i="20" s="1"/>
  <c r="L813" i="20" a="1"/>
  <c r="L813" i="20" s="1"/>
  <c r="L814" i="20" a="1"/>
  <c r="L814" i="20" s="1"/>
  <c r="L815" i="20" a="1"/>
  <c r="L815" i="20" s="1"/>
  <c r="L816" i="20" a="1"/>
  <c r="L816" i="20" s="1"/>
  <c r="L817" i="20" a="1"/>
  <c r="L817" i="20" s="1"/>
  <c r="L818" i="20" a="1"/>
  <c r="L818" i="20" s="1"/>
  <c r="L819" i="20" a="1"/>
  <c r="L819" i="20" s="1"/>
  <c r="L820" i="20" a="1"/>
  <c r="L820" i="20" s="1"/>
  <c r="L821" i="20" a="1"/>
  <c r="L821" i="20" s="1"/>
  <c r="L822" i="20" a="1"/>
  <c r="L822" i="20" s="1"/>
  <c r="L823" i="20" a="1"/>
  <c r="L823" i="20" s="1"/>
  <c r="L824" i="20" a="1"/>
  <c r="L824" i="20" s="1"/>
  <c r="L825" i="20" a="1"/>
  <c r="L825" i="20" s="1"/>
  <c r="L826" i="20" a="1"/>
  <c r="L826" i="20" s="1"/>
  <c r="L827" i="20" a="1"/>
  <c r="L827" i="20" s="1"/>
  <c r="L828" i="20" a="1"/>
  <c r="L828" i="20" s="1"/>
  <c r="L829" i="20" a="1"/>
  <c r="L829" i="20" s="1"/>
  <c r="L830" i="20" a="1"/>
  <c r="L830" i="20" s="1"/>
  <c r="L831" i="20" a="1"/>
  <c r="L831" i="20" s="1"/>
  <c r="L832" i="20" a="1"/>
  <c r="L832" i="20" s="1"/>
  <c r="L833" i="20" a="1"/>
  <c r="L833" i="20" s="1"/>
  <c r="L834" i="20" a="1"/>
  <c r="L834" i="20" s="1"/>
  <c r="L835" i="20" a="1"/>
  <c r="L835" i="20" s="1"/>
  <c r="L836" i="20" a="1"/>
  <c r="L836" i="20" s="1"/>
  <c r="L837" i="20" a="1"/>
  <c r="L837" i="20" s="1"/>
  <c r="L838" i="20" a="1"/>
  <c r="L838" i="20" s="1"/>
  <c r="L839" i="20" a="1"/>
  <c r="L839" i="20" s="1"/>
  <c r="L840" i="20" a="1"/>
  <c r="L840" i="20" s="1"/>
  <c r="L841" i="20" a="1"/>
  <c r="L841" i="20" s="1"/>
  <c r="L842" i="20" a="1"/>
  <c r="L842" i="20" s="1"/>
  <c r="L843" i="20" a="1"/>
  <c r="L843" i="20" s="1"/>
  <c r="L844" i="20" a="1"/>
  <c r="L844" i="20" s="1"/>
  <c r="L845" i="20" a="1"/>
  <c r="L845" i="20" s="1"/>
  <c r="L846" i="20" a="1"/>
  <c r="L846" i="20" s="1"/>
  <c r="L847" i="20" a="1"/>
  <c r="L847" i="20" s="1"/>
  <c r="L848" i="20" a="1"/>
  <c r="L848" i="20" s="1"/>
  <c r="L849" i="20" a="1"/>
  <c r="L849" i="20" s="1"/>
  <c r="L850" i="20" a="1"/>
  <c r="L850" i="20" s="1"/>
  <c r="L851" i="20" a="1"/>
  <c r="L851" i="20" s="1"/>
  <c r="L852" i="20" a="1"/>
  <c r="L852" i="20" s="1"/>
  <c r="L853" i="20" a="1"/>
  <c r="L853" i="20" s="1"/>
  <c r="L854" i="20" a="1"/>
  <c r="L854" i="20" s="1"/>
  <c r="L855" i="20" a="1"/>
  <c r="L855" i="20" s="1"/>
  <c r="L856" i="20" a="1"/>
  <c r="L856" i="20" s="1"/>
  <c r="L857" i="20" a="1"/>
  <c r="L857" i="20" s="1"/>
  <c r="L858" i="20" a="1"/>
  <c r="L858" i="20" s="1"/>
  <c r="L859" i="20" a="1"/>
  <c r="L859" i="20" s="1"/>
  <c r="L860" i="20" a="1"/>
  <c r="L860" i="20" s="1"/>
  <c r="L861" i="20" a="1"/>
  <c r="L861" i="20" s="1"/>
  <c r="L862" i="20" a="1"/>
  <c r="L862" i="20" s="1"/>
  <c r="L863" i="20" a="1"/>
  <c r="L863" i="20" s="1"/>
  <c r="L864" i="20" a="1"/>
  <c r="L864" i="20" s="1"/>
  <c r="L865" i="20" a="1"/>
  <c r="L865" i="20" s="1"/>
  <c r="L866" i="20" a="1"/>
  <c r="L866" i="20" s="1"/>
  <c r="L867" i="20" a="1"/>
  <c r="L867" i="20" s="1"/>
  <c r="L868" i="20" a="1"/>
  <c r="L868" i="20" s="1"/>
  <c r="L869" i="20" a="1"/>
  <c r="L869" i="20" s="1"/>
  <c r="L870" i="20" a="1"/>
  <c r="L870" i="20" s="1"/>
  <c r="L871" i="20" a="1"/>
  <c r="L871" i="20" s="1"/>
  <c r="L872" i="20" a="1"/>
  <c r="L872" i="20" s="1"/>
  <c r="L873" i="20" a="1"/>
  <c r="L873" i="20" s="1"/>
  <c r="L874" i="20" a="1"/>
  <c r="L874" i="20" s="1"/>
  <c r="L875" i="20" a="1"/>
  <c r="L875" i="20" s="1"/>
  <c r="L876" i="20" a="1"/>
  <c r="L876" i="20" s="1"/>
  <c r="L877" i="20" a="1"/>
  <c r="L877" i="20" s="1"/>
  <c r="L878" i="20" a="1"/>
  <c r="L878" i="20" s="1"/>
  <c r="L879" i="20" a="1"/>
  <c r="L879" i="20" s="1"/>
  <c r="L880" i="20" a="1"/>
  <c r="L880" i="20" s="1"/>
  <c r="L881" i="20" a="1"/>
  <c r="L881" i="20" s="1"/>
  <c r="L882" i="20" a="1"/>
  <c r="L882" i="20" s="1"/>
  <c r="L883" i="20" a="1"/>
  <c r="L883" i="20" s="1"/>
  <c r="L884" i="20" a="1"/>
  <c r="L884" i="20" s="1"/>
  <c r="L885" i="20" a="1"/>
  <c r="L885" i="20" s="1"/>
  <c r="L886" i="20" a="1"/>
  <c r="L886" i="20" s="1"/>
  <c r="L887" i="20" a="1"/>
  <c r="L887" i="20" s="1"/>
  <c r="L888" i="20" a="1"/>
  <c r="L888" i="20" s="1"/>
  <c r="L889" i="20" a="1"/>
  <c r="L889" i="20" s="1"/>
  <c r="L890" i="20" a="1"/>
  <c r="L890" i="20" s="1"/>
  <c r="L891" i="20" a="1"/>
  <c r="L891" i="20" s="1"/>
  <c r="L892" i="20" a="1"/>
  <c r="L892" i="20" s="1"/>
  <c r="L893" i="20" a="1"/>
  <c r="L893" i="20" s="1"/>
  <c r="L894" i="20" a="1"/>
  <c r="L894" i="20" s="1"/>
  <c r="L895" i="20" a="1"/>
  <c r="L895" i="20" s="1"/>
  <c r="L896" i="20" a="1"/>
  <c r="L896" i="20" s="1"/>
  <c r="L897" i="20" a="1"/>
  <c r="L897" i="20" s="1"/>
  <c r="L898" i="20" a="1"/>
  <c r="L898" i="20" s="1"/>
  <c r="L899" i="20" a="1"/>
  <c r="L899" i="20" s="1"/>
  <c r="L900" i="20" a="1"/>
  <c r="L900" i="20" s="1"/>
  <c r="L901" i="20" a="1"/>
  <c r="L901" i="20" s="1"/>
  <c r="L902" i="20" a="1"/>
  <c r="L902" i="20" s="1"/>
  <c r="L903" i="20" a="1"/>
  <c r="L903" i="20" s="1"/>
  <c r="L904" i="20" a="1"/>
  <c r="L904" i="20" s="1"/>
  <c r="L905" i="20" a="1"/>
  <c r="L905" i="20" s="1"/>
  <c r="L906" i="20" a="1"/>
  <c r="L906" i="20" s="1"/>
  <c r="L907" i="20" a="1"/>
  <c r="L907" i="20" s="1"/>
  <c r="L908" i="20" a="1"/>
  <c r="L908" i="20" s="1"/>
  <c r="L909" i="20" a="1"/>
  <c r="L909" i="20" s="1"/>
  <c r="L910" i="20" a="1"/>
  <c r="L910" i="20" s="1"/>
  <c r="L911" i="20" a="1"/>
  <c r="L911" i="20" s="1"/>
  <c r="L912" i="20" a="1"/>
  <c r="L912" i="20" s="1"/>
  <c r="L913" i="20" a="1"/>
  <c r="L913" i="20" s="1"/>
  <c r="L914" i="20" a="1"/>
  <c r="L914" i="20" s="1"/>
  <c r="L915" i="20" a="1"/>
  <c r="L915" i="20" s="1"/>
  <c r="L916" i="20" a="1"/>
  <c r="L916" i="20" s="1"/>
  <c r="L917" i="20" a="1"/>
  <c r="L917" i="20" s="1"/>
  <c r="L918" i="20" a="1"/>
  <c r="L918" i="20" s="1"/>
  <c r="L919" i="20" a="1"/>
  <c r="L919" i="20" s="1"/>
  <c r="L920" i="20" a="1"/>
  <c r="L920" i="20" s="1"/>
  <c r="L921" i="20" a="1"/>
  <c r="L921" i="20" s="1"/>
  <c r="L922" i="20" a="1"/>
  <c r="L922" i="20" s="1"/>
  <c r="L923" i="20" a="1"/>
  <c r="L923" i="20" s="1"/>
  <c r="L924" i="20" a="1"/>
  <c r="L924" i="20" s="1"/>
  <c r="L925" i="20" a="1"/>
  <c r="L925" i="20" s="1"/>
  <c r="L926" i="20" a="1"/>
  <c r="L926" i="20" s="1"/>
  <c r="L927" i="20" a="1"/>
  <c r="L927" i="20" s="1"/>
  <c r="L928" i="20" a="1"/>
  <c r="L928" i="20" s="1"/>
  <c r="L929" i="20" a="1"/>
  <c r="L929" i="20" s="1"/>
  <c r="L930" i="20" a="1"/>
  <c r="L930" i="20" s="1"/>
  <c r="L931" i="20" a="1"/>
  <c r="L931" i="20" s="1"/>
  <c r="L932" i="20" a="1"/>
  <c r="L932" i="20" s="1"/>
  <c r="L933" i="20" a="1"/>
  <c r="L933" i="20" s="1"/>
  <c r="L934" i="20" a="1"/>
  <c r="L934" i="20" s="1"/>
  <c r="L935" i="20" a="1"/>
  <c r="L935" i="20" s="1"/>
  <c r="L936" i="20" a="1"/>
  <c r="L936" i="20" s="1"/>
  <c r="L937" i="20" a="1"/>
  <c r="L937" i="20" s="1"/>
  <c r="L938" i="20" a="1"/>
  <c r="L938" i="20" s="1"/>
  <c r="L939" i="20" a="1"/>
  <c r="L939" i="20" s="1"/>
  <c r="L940" i="20" a="1"/>
  <c r="L940" i="20" s="1"/>
  <c r="L941" i="20" a="1"/>
  <c r="L941" i="20" s="1"/>
  <c r="L942" i="20" a="1"/>
  <c r="L942" i="20" s="1"/>
  <c r="L943" i="20" a="1"/>
  <c r="L943" i="20" s="1"/>
  <c r="L944" i="20" a="1"/>
  <c r="L944" i="20" s="1"/>
  <c r="L945" i="20" a="1"/>
  <c r="L945" i="20" s="1"/>
  <c r="L946" i="20" a="1"/>
  <c r="L946" i="20" s="1"/>
  <c r="L947" i="20" a="1"/>
  <c r="L947" i="20" s="1"/>
  <c r="L948" i="20" a="1"/>
  <c r="L948" i="20" s="1"/>
  <c r="L949" i="20" a="1"/>
  <c r="L949" i="20" s="1"/>
  <c r="L950" i="20" a="1"/>
  <c r="L950" i="20" s="1"/>
  <c r="L951" i="20" a="1"/>
  <c r="L951" i="20" s="1"/>
  <c r="L952" i="20" a="1"/>
  <c r="L952" i="20" s="1"/>
  <c r="L953" i="20" a="1"/>
  <c r="L953" i="20" s="1"/>
  <c r="L954" i="20" a="1"/>
  <c r="L954" i="20" s="1"/>
  <c r="L955" i="20" a="1"/>
  <c r="L955" i="20" s="1"/>
  <c r="L956" i="20" a="1"/>
  <c r="L956" i="20" s="1"/>
  <c r="L957" i="20" a="1"/>
  <c r="L957" i="20" s="1"/>
  <c r="L958" i="20" a="1"/>
  <c r="L958" i="20" s="1"/>
  <c r="L959" i="20" a="1"/>
  <c r="L959" i="20" s="1"/>
  <c r="L960" i="20" a="1"/>
  <c r="L960" i="20" s="1"/>
  <c r="L961" i="20" a="1"/>
  <c r="L961" i="20" s="1"/>
  <c r="L962" i="20" a="1"/>
  <c r="L962" i="20" s="1"/>
  <c r="L963" i="20" a="1"/>
  <c r="L963" i="20" s="1"/>
  <c r="L964" i="20" a="1"/>
  <c r="L964" i="20" s="1"/>
  <c r="L965" i="20" a="1"/>
  <c r="L965" i="20" s="1"/>
  <c r="L966" i="20" a="1"/>
  <c r="L966" i="20" s="1"/>
  <c r="L967" i="20" a="1"/>
  <c r="L967" i="20" s="1"/>
  <c r="L968" i="20" a="1"/>
  <c r="L968" i="20" s="1"/>
  <c r="L969" i="20" a="1"/>
  <c r="L969" i="20" s="1"/>
  <c r="L970" i="20" a="1"/>
  <c r="L970" i="20" s="1"/>
  <c r="L971" i="20" a="1"/>
  <c r="L971" i="20" s="1"/>
  <c r="L972" i="20" a="1"/>
  <c r="L972" i="20" s="1"/>
  <c r="L973" i="20" a="1"/>
  <c r="L973" i="20" s="1"/>
  <c r="L974" i="20" a="1"/>
  <c r="L974" i="20" s="1"/>
  <c r="L975" i="20" a="1"/>
  <c r="L975" i="20" s="1"/>
  <c r="L976" i="20" a="1"/>
  <c r="L976" i="20" s="1"/>
  <c r="L977" i="20" a="1"/>
  <c r="L977" i="20" s="1"/>
  <c r="L978" i="20" a="1"/>
  <c r="L978" i="20" s="1"/>
  <c r="L979" i="20" a="1"/>
  <c r="L979" i="20" s="1"/>
  <c r="L980" i="20" a="1"/>
  <c r="L980" i="20" s="1"/>
  <c r="L981" i="20" a="1"/>
  <c r="L981" i="20" s="1"/>
  <c r="L982" i="20" a="1"/>
  <c r="L982" i="20" s="1"/>
  <c r="L983" i="20" a="1"/>
  <c r="L983" i="20" s="1"/>
  <c r="L984" i="20" a="1"/>
  <c r="L984" i="20" s="1"/>
  <c r="L985" i="20" a="1"/>
  <c r="L985" i="20" s="1"/>
  <c r="L986" i="20" a="1"/>
  <c r="L986" i="20" s="1"/>
  <c r="L987" i="20" a="1"/>
  <c r="L987" i="20" s="1"/>
  <c r="L988" i="20" a="1"/>
  <c r="L988" i="20" s="1"/>
  <c r="L989" i="20" a="1"/>
  <c r="L989" i="20" s="1"/>
  <c r="L990" i="20" a="1"/>
  <c r="L990" i="20" s="1"/>
  <c r="L991" i="20" a="1"/>
  <c r="L991" i="20" s="1"/>
  <c r="L992" i="20" a="1"/>
  <c r="L992" i="20" s="1"/>
  <c r="L993" i="20" a="1"/>
  <c r="L993" i="20" s="1"/>
  <c r="L994" i="20" a="1"/>
  <c r="L994" i="20" s="1"/>
  <c r="L995" i="20" a="1"/>
  <c r="L995" i="20" s="1"/>
  <c r="L996" i="20" a="1"/>
  <c r="L996" i="20" s="1"/>
  <c r="L997" i="20" a="1"/>
  <c r="L997" i="20" s="1"/>
  <c r="L998" i="20" a="1"/>
  <c r="L998" i="20" s="1"/>
  <c r="L999" i="20" a="1"/>
  <c r="L999" i="20" s="1"/>
  <c r="L1000" i="20" a="1"/>
  <c r="L1000" i="20" s="1"/>
  <c r="L1001" i="20" a="1"/>
  <c r="L1001" i="20" s="1"/>
  <c r="J2" i="20" a="1"/>
  <c r="J2" i="20" s="1"/>
  <c r="J3" i="20" a="1"/>
  <c r="J3" i="20" s="1"/>
  <c r="J4" i="20" a="1"/>
  <c r="J4" i="20" s="1"/>
  <c r="J5" i="20" a="1"/>
  <c r="J5" i="20" s="1"/>
  <c r="J6" i="20" a="1"/>
  <c r="J6" i="20" s="1"/>
  <c r="J7" i="20" a="1"/>
  <c r="J7" i="20" s="1"/>
  <c r="J8" i="20" a="1"/>
  <c r="J8" i="20" s="1"/>
  <c r="J9" i="20" a="1"/>
  <c r="J9" i="20" s="1"/>
  <c r="J10" i="20" a="1"/>
  <c r="J10" i="20" s="1"/>
  <c r="J11" i="20" a="1"/>
  <c r="J11" i="20" s="1"/>
  <c r="J12" i="20" a="1"/>
  <c r="J12" i="20" s="1"/>
  <c r="J13" i="20" a="1"/>
  <c r="J13" i="20" s="1"/>
  <c r="J14" i="20" a="1"/>
  <c r="J14" i="20" s="1"/>
  <c r="J15" i="20" a="1"/>
  <c r="J15" i="20" s="1"/>
  <c r="J16" i="20" a="1"/>
  <c r="J16" i="20" s="1"/>
  <c r="J17" i="20" a="1"/>
  <c r="J17" i="20" s="1"/>
  <c r="J18" i="20" a="1"/>
  <c r="J18" i="20" s="1"/>
  <c r="J19" i="20" a="1"/>
  <c r="J19" i="20" s="1"/>
  <c r="J20" i="20" a="1"/>
  <c r="J20" i="20" s="1"/>
  <c r="J21" i="20" a="1"/>
  <c r="J21" i="20" s="1"/>
  <c r="J22" i="20" a="1"/>
  <c r="J22" i="20" s="1"/>
  <c r="J23" i="20" a="1"/>
  <c r="J23" i="20" s="1"/>
  <c r="J24" i="20" a="1"/>
  <c r="J24" i="20" s="1"/>
  <c r="J25" i="20" a="1"/>
  <c r="J25" i="20" s="1"/>
  <c r="J26" i="20" a="1"/>
  <c r="J26" i="20" s="1"/>
  <c r="J27" i="20" a="1"/>
  <c r="J27" i="20" s="1"/>
  <c r="J28" i="20" a="1"/>
  <c r="J28" i="20" s="1"/>
  <c r="J29" i="20" a="1"/>
  <c r="J29" i="20" s="1"/>
  <c r="J30" i="20" a="1"/>
  <c r="J30" i="20" s="1"/>
  <c r="J31" i="20" a="1"/>
  <c r="J31" i="20" s="1"/>
  <c r="J32" i="20" a="1"/>
  <c r="J32" i="20" s="1"/>
  <c r="J33" i="20" a="1"/>
  <c r="J33" i="20" s="1"/>
  <c r="J34" i="20" a="1"/>
  <c r="J34" i="20" s="1"/>
  <c r="J35" i="20" a="1"/>
  <c r="J35" i="20" s="1"/>
  <c r="J36" i="20" a="1"/>
  <c r="J36" i="20" s="1"/>
  <c r="J37" i="20" a="1"/>
  <c r="J37" i="20" s="1"/>
  <c r="J38" i="20" a="1"/>
  <c r="J38" i="20" s="1"/>
  <c r="J39" i="20" a="1"/>
  <c r="J39" i="20" s="1"/>
  <c r="J40" i="20" a="1"/>
  <c r="J40" i="20" s="1"/>
  <c r="J41" i="20" a="1"/>
  <c r="J41" i="20" s="1"/>
  <c r="J42" i="20" a="1"/>
  <c r="J42" i="20" s="1"/>
  <c r="J43" i="20" a="1"/>
  <c r="J43" i="20" s="1"/>
  <c r="J44" i="20" a="1"/>
  <c r="J44" i="20" s="1"/>
  <c r="J45" i="20" a="1"/>
  <c r="J45" i="20" s="1"/>
  <c r="J46" i="20" a="1"/>
  <c r="J46" i="20" s="1"/>
  <c r="J47" i="20" a="1"/>
  <c r="J47" i="20" s="1"/>
  <c r="J48" i="20" a="1"/>
  <c r="J48" i="20" s="1"/>
  <c r="J49" i="20" a="1"/>
  <c r="J49" i="20" s="1"/>
  <c r="J50" i="20" a="1"/>
  <c r="J50" i="20" s="1"/>
  <c r="J51" i="20" a="1"/>
  <c r="J51" i="20" s="1"/>
  <c r="J52" i="20" a="1"/>
  <c r="J52" i="20" s="1"/>
  <c r="J53" i="20" a="1"/>
  <c r="J53" i="20" s="1"/>
  <c r="J54" i="20" a="1"/>
  <c r="J54" i="20" s="1"/>
  <c r="J55" i="20" a="1"/>
  <c r="J55" i="20" s="1"/>
  <c r="J56" i="20" a="1"/>
  <c r="J56" i="20" s="1"/>
  <c r="J57" i="20" a="1"/>
  <c r="J57" i="20" s="1"/>
  <c r="J58" i="20" a="1"/>
  <c r="J58" i="20" s="1"/>
  <c r="J59" i="20" a="1"/>
  <c r="J59" i="20" s="1"/>
  <c r="J60" i="20" a="1"/>
  <c r="J60" i="20" s="1"/>
  <c r="J61" i="20" a="1"/>
  <c r="J61" i="20" s="1"/>
  <c r="J62" i="20" a="1"/>
  <c r="J62" i="20" s="1"/>
  <c r="J63" i="20" a="1"/>
  <c r="J63" i="20" s="1"/>
  <c r="J64" i="20" a="1"/>
  <c r="J64" i="20" s="1"/>
  <c r="J65" i="20" a="1"/>
  <c r="J65" i="20" s="1"/>
  <c r="J66" i="20" a="1"/>
  <c r="J66" i="20" s="1"/>
  <c r="J67" i="20" a="1"/>
  <c r="J67" i="20" s="1"/>
  <c r="J68" i="20" a="1"/>
  <c r="J68" i="20" s="1"/>
  <c r="J69" i="20" a="1"/>
  <c r="J69" i="20" s="1"/>
  <c r="J70" i="20" a="1"/>
  <c r="J70" i="20" s="1"/>
  <c r="J71" i="20" a="1"/>
  <c r="J71" i="20" s="1"/>
  <c r="J72" i="20" a="1"/>
  <c r="J72" i="20" s="1"/>
  <c r="J73" i="20" a="1"/>
  <c r="J73" i="20" s="1"/>
  <c r="J74" i="20" a="1"/>
  <c r="J74" i="20" s="1"/>
  <c r="J75" i="20" a="1"/>
  <c r="J75" i="20" s="1"/>
  <c r="J76" i="20" a="1"/>
  <c r="J76" i="20" s="1"/>
  <c r="J77" i="20" a="1"/>
  <c r="J77" i="20" s="1"/>
  <c r="J78" i="20" a="1"/>
  <c r="J78" i="20" s="1"/>
  <c r="J79" i="20" a="1"/>
  <c r="J79" i="20" s="1"/>
  <c r="J80" i="20" a="1"/>
  <c r="J80" i="20" s="1"/>
  <c r="J81" i="20" a="1"/>
  <c r="J81" i="20" s="1"/>
  <c r="J82" i="20" a="1"/>
  <c r="J82" i="20" s="1"/>
  <c r="J83" i="20" a="1"/>
  <c r="J83" i="20" s="1"/>
  <c r="J84" i="20" a="1"/>
  <c r="J84" i="20" s="1"/>
  <c r="J85" i="20" a="1"/>
  <c r="J85" i="20" s="1"/>
  <c r="J86" i="20" a="1"/>
  <c r="J86" i="20" s="1"/>
  <c r="J87" i="20" a="1"/>
  <c r="J87" i="20" s="1"/>
  <c r="J88" i="20" a="1"/>
  <c r="J88" i="20" s="1"/>
  <c r="J89" i="20" a="1"/>
  <c r="J89" i="20" s="1"/>
  <c r="J90" i="20" a="1"/>
  <c r="J90" i="20" s="1"/>
  <c r="J91" i="20" a="1"/>
  <c r="J91" i="20" s="1"/>
  <c r="J92" i="20" a="1"/>
  <c r="J92" i="20" s="1"/>
  <c r="J93" i="20" a="1"/>
  <c r="J93" i="20" s="1"/>
  <c r="J94" i="20" a="1"/>
  <c r="J94" i="20" s="1"/>
  <c r="J95" i="20" a="1"/>
  <c r="J95" i="20" s="1"/>
  <c r="J96" i="20" a="1"/>
  <c r="J96" i="20" s="1"/>
  <c r="J97" i="20" a="1"/>
  <c r="J97" i="20" s="1"/>
  <c r="J98" i="20" a="1"/>
  <c r="J98" i="20" s="1"/>
  <c r="J99" i="20" a="1"/>
  <c r="J99" i="20" s="1"/>
  <c r="J100" i="20" a="1"/>
  <c r="J100" i="20" s="1"/>
  <c r="J101" i="20" a="1"/>
  <c r="J101" i="20" s="1"/>
  <c r="J102" i="20" a="1"/>
  <c r="J102" i="20" s="1"/>
  <c r="J103" i="20" a="1"/>
  <c r="J103" i="20" s="1"/>
  <c r="J104" i="20" a="1"/>
  <c r="J104" i="20" s="1"/>
  <c r="J105" i="20" a="1"/>
  <c r="J105" i="20" s="1"/>
  <c r="J106" i="20" a="1"/>
  <c r="J106" i="20" s="1"/>
  <c r="J107" i="20" a="1"/>
  <c r="J107" i="20" s="1"/>
  <c r="J108" i="20" a="1"/>
  <c r="J108" i="20" s="1"/>
  <c r="J109" i="20" a="1"/>
  <c r="J109" i="20" s="1"/>
  <c r="J110" i="20" a="1"/>
  <c r="J110" i="20" s="1"/>
  <c r="J111" i="20" a="1"/>
  <c r="J111" i="20" s="1"/>
  <c r="J112" i="20" a="1"/>
  <c r="J112" i="20" s="1"/>
  <c r="J113" i="20" a="1"/>
  <c r="J113" i="20" s="1"/>
  <c r="J114" i="20" a="1"/>
  <c r="J114" i="20" s="1"/>
  <c r="J115" i="20" a="1"/>
  <c r="J115" i="20" s="1"/>
  <c r="J116" i="20" a="1"/>
  <c r="J116" i="20" s="1"/>
  <c r="J117" i="20" a="1"/>
  <c r="J117" i="20" s="1"/>
  <c r="J118" i="20" a="1"/>
  <c r="J118" i="20" s="1"/>
  <c r="J119" i="20" a="1"/>
  <c r="J119" i="20" s="1"/>
  <c r="J120" i="20" a="1"/>
  <c r="J120" i="20" s="1"/>
  <c r="J121" i="20" a="1"/>
  <c r="J121" i="20" s="1"/>
  <c r="J122" i="20" a="1"/>
  <c r="J122" i="20" s="1"/>
  <c r="J123" i="20" a="1"/>
  <c r="J123" i="20" s="1"/>
  <c r="J124" i="20" a="1"/>
  <c r="J124" i="20" s="1"/>
  <c r="J125" i="20" a="1"/>
  <c r="J125" i="20" s="1"/>
  <c r="J126" i="20" a="1"/>
  <c r="J126" i="20" s="1"/>
  <c r="J127" i="20" a="1"/>
  <c r="J127" i="20" s="1"/>
  <c r="J128" i="20" a="1"/>
  <c r="J128" i="20" s="1"/>
  <c r="J129" i="20" a="1"/>
  <c r="J129" i="20" s="1"/>
  <c r="J130" i="20" a="1"/>
  <c r="J130" i="20" s="1"/>
  <c r="J131" i="20" a="1"/>
  <c r="J131" i="20" s="1"/>
  <c r="J132" i="20" a="1"/>
  <c r="J132" i="20" s="1"/>
  <c r="J133" i="20" a="1"/>
  <c r="J133" i="20" s="1"/>
  <c r="J134" i="20" a="1"/>
  <c r="J134" i="20" s="1"/>
  <c r="J135" i="20" a="1"/>
  <c r="J135" i="20" s="1"/>
  <c r="J136" i="20" a="1"/>
  <c r="J136" i="20" s="1"/>
  <c r="J137" i="20" a="1"/>
  <c r="J137" i="20" s="1"/>
  <c r="J138" i="20" a="1"/>
  <c r="J138" i="20" s="1"/>
  <c r="J139" i="20" a="1"/>
  <c r="J139" i="20" s="1"/>
  <c r="J140" i="20" a="1"/>
  <c r="J140" i="20" s="1"/>
  <c r="J141" i="20" a="1"/>
  <c r="J141" i="20" s="1"/>
  <c r="J142" i="20" a="1"/>
  <c r="J142" i="20" s="1"/>
  <c r="J143" i="20" a="1"/>
  <c r="J143" i="20" s="1"/>
  <c r="J144" i="20" a="1"/>
  <c r="J144" i="20" s="1"/>
  <c r="J145" i="20" a="1"/>
  <c r="J145" i="20" s="1"/>
  <c r="J146" i="20" a="1"/>
  <c r="J146" i="20" s="1"/>
  <c r="J147" i="20" a="1"/>
  <c r="J147" i="20" s="1"/>
  <c r="J148" i="20" a="1"/>
  <c r="J148" i="20" s="1"/>
  <c r="J149" i="20" a="1"/>
  <c r="J149" i="20" s="1"/>
  <c r="J150" i="20" a="1"/>
  <c r="J150" i="20" s="1"/>
  <c r="J151" i="20" a="1"/>
  <c r="J151" i="20" s="1"/>
  <c r="J152" i="20" a="1"/>
  <c r="J152" i="20" s="1"/>
  <c r="J153" i="20" a="1"/>
  <c r="J153" i="20" s="1"/>
  <c r="J154" i="20" a="1"/>
  <c r="J154" i="20" s="1"/>
  <c r="J155" i="20" a="1"/>
  <c r="J155" i="20" s="1"/>
  <c r="J156" i="20" a="1"/>
  <c r="J156" i="20" s="1"/>
  <c r="J157" i="20" a="1"/>
  <c r="J157" i="20" s="1"/>
  <c r="J158" i="20" a="1"/>
  <c r="J158" i="20" s="1"/>
  <c r="J159" i="20" a="1"/>
  <c r="J159" i="20" s="1"/>
  <c r="J160" i="20" a="1"/>
  <c r="J160" i="20" s="1"/>
  <c r="J161" i="20" a="1"/>
  <c r="J161" i="20" s="1"/>
  <c r="J162" i="20" a="1"/>
  <c r="J162" i="20" s="1"/>
  <c r="J163" i="20" a="1"/>
  <c r="J163" i="20" s="1"/>
  <c r="J164" i="20" a="1"/>
  <c r="J164" i="20" s="1"/>
  <c r="J165" i="20" a="1"/>
  <c r="J165" i="20" s="1"/>
  <c r="J166" i="20" a="1"/>
  <c r="J166" i="20" s="1"/>
  <c r="J167" i="20" a="1"/>
  <c r="J167" i="20" s="1"/>
  <c r="J168" i="20" a="1"/>
  <c r="J168" i="20" s="1"/>
  <c r="J169" i="20" a="1"/>
  <c r="J169" i="20" s="1"/>
  <c r="J170" i="20" a="1"/>
  <c r="J170" i="20" s="1"/>
  <c r="J171" i="20" a="1"/>
  <c r="J171" i="20" s="1"/>
  <c r="J172" i="20" a="1"/>
  <c r="J172" i="20" s="1"/>
  <c r="J173" i="20" a="1"/>
  <c r="J173" i="20" s="1"/>
  <c r="J174" i="20" a="1"/>
  <c r="J174" i="20" s="1"/>
  <c r="J175" i="20" a="1"/>
  <c r="J175" i="20" s="1"/>
  <c r="J176" i="20" a="1"/>
  <c r="J176" i="20" s="1"/>
  <c r="J177" i="20" a="1"/>
  <c r="J177" i="20" s="1"/>
  <c r="J178" i="20" a="1"/>
  <c r="J178" i="20" s="1"/>
  <c r="J179" i="20" a="1"/>
  <c r="J179" i="20" s="1"/>
  <c r="J180" i="20" a="1"/>
  <c r="J180" i="20" s="1"/>
  <c r="J181" i="20" a="1"/>
  <c r="J181" i="20" s="1"/>
  <c r="J182" i="20" a="1"/>
  <c r="J182" i="20" s="1"/>
  <c r="J183" i="20" a="1"/>
  <c r="J183" i="20" s="1"/>
  <c r="J184" i="20" a="1"/>
  <c r="J184" i="20" s="1"/>
  <c r="J185" i="20" a="1"/>
  <c r="J185" i="20" s="1"/>
  <c r="J186" i="20" a="1"/>
  <c r="J186" i="20" s="1"/>
  <c r="J187" i="20" a="1"/>
  <c r="J187" i="20" s="1"/>
  <c r="J188" i="20" a="1"/>
  <c r="J188" i="20" s="1"/>
  <c r="J189" i="20" a="1"/>
  <c r="J189" i="20" s="1"/>
  <c r="J190" i="20" a="1"/>
  <c r="J190" i="20" s="1"/>
  <c r="J191" i="20" a="1"/>
  <c r="J191" i="20" s="1"/>
  <c r="J192" i="20" a="1"/>
  <c r="J192" i="20" s="1"/>
  <c r="J193" i="20" a="1"/>
  <c r="J193" i="20" s="1"/>
  <c r="J194" i="20" a="1"/>
  <c r="J194" i="20" s="1"/>
  <c r="J195" i="20" a="1"/>
  <c r="J195" i="20" s="1"/>
  <c r="J196" i="20" a="1"/>
  <c r="J196" i="20" s="1"/>
  <c r="J197" i="20" a="1"/>
  <c r="J197" i="20" s="1"/>
  <c r="J198" i="20" a="1"/>
  <c r="J198" i="20" s="1"/>
  <c r="J199" i="20" a="1"/>
  <c r="J199" i="20" s="1"/>
  <c r="J200" i="20" a="1"/>
  <c r="J200" i="20" s="1"/>
  <c r="J201" i="20" a="1"/>
  <c r="J201" i="20" s="1"/>
  <c r="J202" i="20" a="1"/>
  <c r="J202" i="20" s="1"/>
  <c r="J203" i="20" a="1"/>
  <c r="J203" i="20" s="1"/>
  <c r="J204" i="20" a="1"/>
  <c r="J204" i="20" s="1"/>
  <c r="J205" i="20" a="1"/>
  <c r="J205" i="20" s="1"/>
  <c r="J206" i="20" a="1"/>
  <c r="J206" i="20" s="1"/>
  <c r="J207" i="20" a="1"/>
  <c r="J207" i="20" s="1"/>
  <c r="J208" i="20" a="1"/>
  <c r="J208" i="20" s="1"/>
  <c r="J209" i="20" a="1"/>
  <c r="J209" i="20" s="1"/>
  <c r="J210" i="20" a="1"/>
  <c r="J210" i="20" s="1"/>
  <c r="J211" i="20" a="1"/>
  <c r="J211" i="20" s="1"/>
  <c r="J212" i="20" a="1"/>
  <c r="J212" i="20" s="1"/>
  <c r="J213" i="20" a="1"/>
  <c r="J213" i="20" s="1"/>
  <c r="J214" i="20" a="1"/>
  <c r="J214" i="20" s="1"/>
  <c r="J215" i="20" a="1"/>
  <c r="J215" i="20" s="1"/>
  <c r="J216" i="20" a="1"/>
  <c r="J216" i="20" s="1"/>
  <c r="J217" i="20" a="1"/>
  <c r="J217" i="20" s="1"/>
  <c r="J218" i="20" a="1"/>
  <c r="J218" i="20" s="1"/>
  <c r="J219" i="20" a="1"/>
  <c r="J219" i="20" s="1"/>
  <c r="J220" i="20" a="1"/>
  <c r="J220" i="20" s="1"/>
  <c r="J221" i="20" a="1"/>
  <c r="J221" i="20" s="1"/>
  <c r="J222" i="20" a="1"/>
  <c r="J222" i="20" s="1"/>
  <c r="J223" i="20" a="1"/>
  <c r="J223" i="20" s="1"/>
  <c r="J224" i="20" a="1"/>
  <c r="J224" i="20" s="1"/>
  <c r="J225" i="20" a="1"/>
  <c r="J225" i="20" s="1"/>
  <c r="J226" i="20" a="1"/>
  <c r="J226" i="20" s="1"/>
  <c r="J227" i="20" a="1"/>
  <c r="J227" i="20" s="1"/>
  <c r="J228" i="20" a="1"/>
  <c r="J228" i="20" s="1"/>
  <c r="J229" i="20" a="1"/>
  <c r="J229" i="20" s="1"/>
  <c r="J230" i="20" a="1"/>
  <c r="J230" i="20" s="1"/>
  <c r="J231" i="20" a="1"/>
  <c r="J231" i="20" s="1"/>
  <c r="J232" i="20" a="1"/>
  <c r="J232" i="20" s="1"/>
  <c r="J233" i="20" a="1"/>
  <c r="J233" i="20" s="1"/>
  <c r="J234" i="20" a="1"/>
  <c r="J234" i="20" s="1"/>
  <c r="J235" i="20" a="1"/>
  <c r="J235" i="20" s="1"/>
  <c r="J236" i="20" a="1"/>
  <c r="J236" i="20" s="1"/>
  <c r="J237" i="20" a="1"/>
  <c r="J237" i="20" s="1"/>
  <c r="J238" i="20" a="1"/>
  <c r="J238" i="20" s="1"/>
  <c r="J239" i="20" a="1"/>
  <c r="J239" i="20" s="1"/>
  <c r="J240" i="20" a="1"/>
  <c r="J240" i="20" s="1"/>
  <c r="J241" i="20" a="1"/>
  <c r="J241" i="20" s="1"/>
  <c r="J242" i="20" a="1"/>
  <c r="J242" i="20" s="1"/>
  <c r="J243" i="20" a="1"/>
  <c r="J243" i="20" s="1"/>
  <c r="J244" i="20" a="1"/>
  <c r="J244" i="20" s="1"/>
  <c r="J245" i="20" a="1"/>
  <c r="J245" i="20" s="1"/>
  <c r="J246" i="20" a="1"/>
  <c r="J246" i="20" s="1"/>
  <c r="J247" i="20" a="1"/>
  <c r="J247" i="20" s="1"/>
  <c r="J248" i="20" a="1"/>
  <c r="J248" i="20" s="1"/>
  <c r="J249" i="20" a="1"/>
  <c r="J249" i="20" s="1"/>
  <c r="J250" i="20" a="1"/>
  <c r="J250" i="20" s="1"/>
  <c r="J251" i="20" a="1"/>
  <c r="J251" i="20" s="1"/>
  <c r="J252" i="20" a="1"/>
  <c r="J252" i="20" s="1"/>
  <c r="J253" i="20" a="1"/>
  <c r="J253" i="20" s="1"/>
  <c r="J254" i="20" a="1"/>
  <c r="J254" i="20" s="1"/>
  <c r="J255" i="20" a="1"/>
  <c r="J255" i="20" s="1"/>
  <c r="J256" i="20" a="1"/>
  <c r="J256" i="20" s="1"/>
  <c r="J257" i="20" a="1"/>
  <c r="J257" i="20" s="1"/>
  <c r="J258" i="20" a="1"/>
  <c r="J258" i="20" s="1"/>
  <c r="J259" i="20" a="1"/>
  <c r="J259" i="20" s="1"/>
  <c r="J260" i="20" a="1"/>
  <c r="J260" i="20" s="1"/>
  <c r="J261" i="20" a="1"/>
  <c r="J261" i="20" s="1"/>
  <c r="J262" i="20" a="1"/>
  <c r="J262" i="20" s="1"/>
  <c r="J263" i="20" a="1"/>
  <c r="J263" i="20" s="1"/>
  <c r="J264" i="20" a="1"/>
  <c r="J264" i="20" s="1"/>
  <c r="J265" i="20" a="1"/>
  <c r="J265" i="20" s="1"/>
  <c r="J266" i="20" a="1"/>
  <c r="J266" i="20" s="1"/>
  <c r="J267" i="20" a="1"/>
  <c r="J267" i="20" s="1"/>
  <c r="J268" i="20" a="1"/>
  <c r="J268" i="20" s="1"/>
  <c r="J269" i="20" a="1"/>
  <c r="J269" i="20" s="1"/>
  <c r="J270" i="20" a="1"/>
  <c r="J270" i="20" s="1"/>
  <c r="J271" i="20" a="1"/>
  <c r="J271" i="20" s="1"/>
  <c r="J272" i="20" a="1"/>
  <c r="J272" i="20" s="1"/>
  <c r="J273" i="20" a="1"/>
  <c r="J273" i="20" s="1"/>
  <c r="J274" i="20" a="1"/>
  <c r="J274" i="20" s="1"/>
  <c r="J275" i="20" a="1"/>
  <c r="J275" i="20" s="1"/>
  <c r="J276" i="20" a="1"/>
  <c r="J276" i="20" s="1"/>
  <c r="J277" i="20" a="1"/>
  <c r="J277" i="20" s="1"/>
  <c r="J278" i="20" a="1"/>
  <c r="J278" i="20" s="1"/>
  <c r="J279" i="20" a="1"/>
  <c r="J279" i="20" s="1"/>
  <c r="J280" i="20" a="1"/>
  <c r="J280" i="20" s="1"/>
  <c r="J281" i="20" a="1"/>
  <c r="J281" i="20" s="1"/>
  <c r="J282" i="20" a="1"/>
  <c r="J282" i="20" s="1"/>
  <c r="J283" i="20" a="1"/>
  <c r="J283" i="20" s="1"/>
  <c r="J284" i="20" a="1"/>
  <c r="J284" i="20" s="1"/>
  <c r="J285" i="20" a="1"/>
  <c r="J285" i="20" s="1"/>
  <c r="J286" i="20" a="1"/>
  <c r="J286" i="20" s="1"/>
  <c r="J287" i="20" a="1"/>
  <c r="J287" i="20" s="1"/>
  <c r="J288" i="20" a="1"/>
  <c r="J288" i="20" s="1"/>
  <c r="J289" i="20" a="1"/>
  <c r="J289" i="20" s="1"/>
  <c r="J290" i="20" a="1"/>
  <c r="J290" i="20" s="1"/>
  <c r="J291" i="20" a="1"/>
  <c r="J291" i="20" s="1"/>
  <c r="J292" i="20" a="1"/>
  <c r="J292" i="20" s="1"/>
  <c r="J293" i="20" a="1"/>
  <c r="J293" i="20" s="1"/>
  <c r="J294" i="20" a="1"/>
  <c r="J294" i="20" s="1"/>
  <c r="J295" i="20" a="1"/>
  <c r="J295" i="20" s="1"/>
  <c r="J296" i="20" a="1"/>
  <c r="J296" i="20" s="1"/>
  <c r="J297" i="20" a="1"/>
  <c r="J297" i="20" s="1"/>
  <c r="J298" i="20" a="1"/>
  <c r="J298" i="20" s="1"/>
  <c r="J299" i="20" a="1"/>
  <c r="J299" i="20" s="1"/>
  <c r="J300" i="20" a="1"/>
  <c r="J300" i="20" s="1"/>
  <c r="J301" i="20" a="1"/>
  <c r="J301" i="20" s="1"/>
  <c r="J302" i="20" a="1"/>
  <c r="J302" i="20" s="1"/>
  <c r="J303" i="20" a="1"/>
  <c r="J303" i="20" s="1"/>
  <c r="J304" i="20" a="1"/>
  <c r="J304" i="20" s="1"/>
  <c r="J305" i="20" a="1"/>
  <c r="J305" i="20" s="1"/>
  <c r="J306" i="20" a="1"/>
  <c r="J306" i="20" s="1"/>
  <c r="J307" i="20" a="1"/>
  <c r="J307" i="20" s="1"/>
  <c r="J308" i="20" a="1"/>
  <c r="J308" i="20" s="1"/>
  <c r="J309" i="20" a="1"/>
  <c r="J309" i="20" s="1"/>
  <c r="J310" i="20" a="1"/>
  <c r="J310" i="20" s="1"/>
  <c r="J311" i="20" a="1"/>
  <c r="J311" i="20" s="1"/>
  <c r="J312" i="20" a="1"/>
  <c r="J312" i="20" s="1"/>
  <c r="J313" i="20" a="1"/>
  <c r="J313" i="20" s="1"/>
  <c r="J314" i="20" a="1"/>
  <c r="J314" i="20" s="1"/>
  <c r="J315" i="20" a="1"/>
  <c r="J315" i="20" s="1"/>
  <c r="J316" i="20" a="1"/>
  <c r="J316" i="20" s="1"/>
  <c r="J317" i="20" a="1"/>
  <c r="J317" i="20" s="1"/>
  <c r="J318" i="20" a="1"/>
  <c r="J318" i="20" s="1"/>
  <c r="J319" i="20" a="1"/>
  <c r="J319" i="20" s="1"/>
  <c r="J320" i="20" a="1"/>
  <c r="J320" i="20" s="1"/>
  <c r="J321" i="20" a="1"/>
  <c r="J321" i="20" s="1"/>
  <c r="J322" i="20" a="1"/>
  <c r="J322" i="20" s="1"/>
  <c r="J323" i="20" a="1"/>
  <c r="J323" i="20" s="1"/>
  <c r="J324" i="20" a="1"/>
  <c r="J324" i="20" s="1"/>
  <c r="J325" i="20" a="1"/>
  <c r="J325" i="20" s="1"/>
  <c r="J326" i="20" a="1"/>
  <c r="J326" i="20" s="1"/>
  <c r="J327" i="20" a="1"/>
  <c r="J327" i="20" s="1"/>
  <c r="J328" i="20" a="1"/>
  <c r="J328" i="20" s="1"/>
  <c r="J329" i="20" a="1"/>
  <c r="J329" i="20" s="1"/>
  <c r="J330" i="20" a="1"/>
  <c r="J330" i="20" s="1"/>
  <c r="J331" i="20" a="1"/>
  <c r="J331" i="20" s="1"/>
  <c r="J332" i="20" a="1"/>
  <c r="J332" i="20" s="1"/>
  <c r="J333" i="20" a="1"/>
  <c r="J333" i="20" s="1"/>
  <c r="J334" i="20" a="1"/>
  <c r="J334" i="20" s="1"/>
  <c r="J335" i="20" a="1"/>
  <c r="J335" i="20" s="1"/>
  <c r="J336" i="20" a="1"/>
  <c r="J336" i="20" s="1"/>
  <c r="J337" i="20" a="1"/>
  <c r="J337" i="20" s="1"/>
  <c r="J338" i="20" a="1"/>
  <c r="J338" i="20" s="1"/>
  <c r="J339" i="20" a="1"/>
  <c r="J339" i="20" s="1"/>
  <c r="J340" i="20" a="1"/>
  <c r="J340" i="20" s="1"/>
  <c r="J341" i="20" a="1"/>
  <c r="J341" i="20" s="1"/>
  <c r="J342" i="20" a="1"/>
  <c r="J342" i="20" s="1"/>
  <c r="J343" i="20" a="1"/>
  <c r="J343" i="20" s="1"/>
  <c r="J344" i="20" a="1"/>
  <c r="J344" i="20" s="1"/>
  <c r="J345" i="20" a="1"/>
  <c r="J345" i="20" s="1"/>
  <c r="J346" i="20" a="1"/>
  <c r="J346" i="20" s="1"/>
  <c r="J347" i="20" a="1"/>
  <c r="J347" i="20" s="1"/>
  <c r="J348" i="20" a="1"/>
  <c r="J348" i="20" s="1"/>
  <c r="J349" i="20" a="1"/>
  <c r="J349" i="20" s="1"/>
  <c r="J350" i="20" a="1"/>
  <c r="J350" i="20" s="1"/>
  <c r="J351" i="20" a="1"/>
  <c r="J351" i="20" s="1"/>
  <c r="J352" i="20" a="1"/>
  <c r="J352" i="20" s="1"/>
  <c r="J353" i="20" a="1"/>
  <c r="J353" i="20" s="1"/>
  <c r="J354" i="20" a="1"/>
  <c r="J354" i="20" s="1"/>
  <c r="J355" i="20" a="1"/>
  <c r="J355" i="20" s="1"/>
  <c r="J356" i="20" a="1"/>
  <c r="J356" i="20" s="1"/>
  <c r="J357" i="20" a="1"/>
  <c r="J357" i="20" s="1"/>
  <c r="J358" i="20" a="1"/>
  <c r="J358" i="20" s="1"/>
  <c r="J359" i="20" a="1"/>
  <c r="J359" i="20" s="1"/>
  <c r="J360" i="20" a="1"/>
  <c r="J360" i="20" s="1"/>
  <c r="J361" i="20" a="1"/>
  <c r="J361" i="20" s="1"/>
  <c r="J362" i="20" a="1"/>
  <c r="J362" i="20" s="1"/>
  <c r="J363" i="20" a="1"/>
  <c r="J363" i="20" s="1"/>
  <c r="J364" i="20" a="1"/>
  <c r="J364" i="20" s="1"/>
  <c r="J365" i="20" a="1"/>
  <c r="J365" i="20" s="1"/>
  <c r="J366" i="20" a="1"/>
  <c r="J366" i="20" s="1"/>
  <c r="J367" i="20" a="1"/>
  <c r="J367" i="20" s="1"/>
  <c r="J368" i="20" a="1"/>
  <c r="J368" i="20" s="1"/>
  <c r="J369" i="20" a="1"/>
  <c r="J369" i="20" s="1"/>
  <c r="J370" i="20" a="1"/>
  <c r="J370" i="20" s="1"/>
  <c r="J371" i="20" a="1"/>
  <c r="J371" i="20" s="1"/>
  <c r="J372" i="20" a="1"/>
  <c r="J372" i="20" s="1"/>
  <c r="J373" i="20" a="1"/>
  <c r="J373" i="20" s="1"/>
  <c r="J374" i="20" a="1"/>
  <c r="J374" i="20" s="1"/>
  <c r="J375" i="20" a="1"/>
  <c r="J375" i="20" s="1"/>
  <c r="J376" i="20" a="1"/>
  <c r="J376" i="20" s="1"/>
  <c r="J377" i="20" a="1"/>
  <c r="J377" i="20" s="1"/>
  <c r="J378" i="20" a="1"/>
  <c r="J378" i="20" s="1"/>
  <c r="J379" i="20" a="1"/>
  <c r="J379" i="20" s="1"/>
  <c r="J380" i="20" a="1"/>
  <c r="J380" i="20" s="1"/>
  <c r="J381" i="20" a="1"/>
  <c r="J381" i="20" s="1"/>
  <c r="J382" i="20" a="1"/>
  <c r="J382" i="20" s="1"/>
  <c r="J383" i="20" a="1"/>
  <c r="J383" i="20" s="1"/>
  <c r="J384" i="20" a="1"/>
  <c r="J384" i="20" s="1"/>
  <c r="J385" i="20" a="1"/>
  <c r="J385" i="20" s="1"/>
  <c r="J386" i="20" a="1"/>
  <c r="J386" i="20" s="1"/>
  <c r="J387" i="20" a="1"/>
  <c r="J387" i="20" s="1"/>
  <c r="J388" i="20" a="1"/>
  <c r="J388" i="20" s="1"/>
  <c r="J389" i="20" a="1"/>
  <c r="J389" i="20" s="1"/>
  <c r="J390" i="20" a="1"/>
  <c r="J390" i="20" s="1"/>
  <c r="J391" i="20" a="1"/>
  <c r="J391" i="20" s="1"/>
  <c r="J392" i="20" a="1"/>
  <c r="J392" i="20" s="1"/>
  <c r="J393" i="20" a="1"/>
  <c r="J393" i="20" s="1"/>
  <c r="J394" i="20" a="1"/>
  <c r="J394" i="20" s="1"/>
  <c r="J395" i="20" a="1"/>
  <c r="J395" i="20" s="1"/>
  <c r="J396" i="20" a="1"/>
  <c r="J396" i="20" s="1"/>
  <c r="J397" i="20" a="1"/>
  <c r="J397" i="20" s="1"/>
  <c r="J398" i="20" a="1"/>
  <c r="J398" i="20" s="1"/>
  <c r="J399" i="20" a="1"/>
  <c r="J399" i="20" s="1"/>
  <c r="J400" i="20" a="1"/>
  <c r="J400" i="20" s="1"/>
  <c r="J401" i="20" a="1"/>
  <c r="J401" i="20" s="1"/>
  <c r="J402" i="20" a="1"/>
  <c r="J402" i="20" s="1"/>
  <c r="J403" i="20" a="1"/>
  <c r="J403" i="20" s="1"/>
  <c r="J404" i="20" a="1"/>
  <c r="J404" i="20" s="1"/>
  <c r="J405" i="20" a="1"/>
  <c r="J405" i="20" s="1"/>
  <c r="J406" i="20" a="1"/>
  <c r="J406" i="20" s="1"/>
  <c r="J407" i="20" a="1"/>
  <c r="J407" i="20" s="1"/>
  <c r="J408" i="20" a="1"/>
  <c r="J408" i="20" s="1"/>
  <c r="J409" i="20" a="1"/>
  <c r="J409" i="20" s="1"/>
  <c r="J410" i="20" a="1"/>
  <c r="J410" i="20" s="1"/>
  <c r="J411" i="20" a="1"/>
  <c r="J411" i="20" s="1"/>
  <c r="J412" i="20" a="1"/>
  <c r="J412" i="20" s="1"/>
  <c r="J413" i="20" a="1"/>
  <c r="J413" i="20" s="1"/>
  <c r="J414" i="20" a="1"/>
  <c r="J414" i="20" s="1"/>
  <c r="J415" i="20" a="1"/>
  <c r="J415" i="20" s="1"/>
  <c r="J416" i="20" a="1"/>
  <c r="J416" i="20" s="1"/>
  <c r="J417" i="20" a="1"/>
  <c r="J417" i="20" s="1"/>
  <c r="J418" i="20" a="1"/>
  <c r="J418" i="20" s="1"/>
  <c r="J419" i="20" a="1"/>
  <c r="J419" i="20" s="1"/>
  <c r="J420" i="20" a="1"/>
  <c r="J420" i="20" s="1"/>
  <c r="J421" i="20" a="1"/>
  <c r="J421" i="20" s="1"/>
  <c r="J422" i="20" a="1"/>
  <c r="J422" i="20" s="1"/>
  <c r="J423" i="20" a="1"/>
  <c r="J423" i="20" s="1"/>
  <c r="J424" i="20" a="1"/>
  <c r="J424" i="20" s="1"/>
  <c r="J425" i="20" a="1"/>
  <c r="J425" i="20" s="1"/>
  <c r="J426" i="20" a="1"/>
  <c r="J426" i="20" s="1"/>
  <c r="J427" i="20" a="1"/>
  <c r="J427" i="20" s="1"/>
  <c r="J428" i="20" a="1"/>
  <c r="J428" i="20" s="1"/>
  <c r="J429" i="20" a="1"/>
  <c r="J429" i="20" s="1"/>
  <c r="J430" i="20" a="1"/>
  <c r="J430" i="20" s="1"/>
  <c r="J431" i="20" a="1"/>
  <c r="J431" i="20" s="1"/>
  <c r="J432" i="20" a="1"/>
  <c r="J432" i="20" s="1"/>
  <c r="J433" i="20" a="1"/>
  <c r="J433" i="20" s="1"/>
  <c r="J434" i="20" a="1"/>
  <c r="J434" i="20" s="1"/>
  <c r="J435" i="20" a="1"/>
  <c r="J435" i="20" s="1"/>
  <c r="J436" i="20" a="1"/>
  <c r="J436" i="20" s="1"/>
  <c r="J437" i="20" a="1"/>
  <c r="J437" i="20" s="1"/>
  <c r="J438" i="20" a="1"/>
  <c r="J438" i="20" s="1"/>
  <c r="J439" i="20" a="1"/>
  <c r="J439" i="20" s="1"/>
  <c r="J440" i="20" a="1"/>
  <c r="J440" i="20" s="1"/>
  <c r="J441" i="20" a="1"/>
  <c r="J441" i="20" s="1"/>
  <c r="J442" i="20" a="1"/>
  <c r="J442" i="20" s="1"/>
  <c r="J443" i="20" a="1"/>
  <c r="J443" i="20" s="1"/>
  <c r="J444" i="20" a="1"/>
  <c r="J444" i="20" s="1"/>
  <c r="J445" i="20" a="1"/>
  <c r="J445" i="20" s="1"/>
  <c r="J446" i="20" a="1"/>
  <c r="J446" i="20" s="1"/>
  <c r="J447" i="20" a="1"/>
  <c r="J447" i="20" s="1"/>
  <c r="J448" i="20" a="1"/>
  <c r="J448" i="20" s="1"/>
  <c r="J449" i="20" a="1"/>
  <c r="J449" i="20" s="1"/>
  <c r="J450" i="20" a="1"/>
  <c r="J450" i="20" s="1"/>
  <c r="J451" i="20" a="1"/>
  <c r="J451" i="20" s="1"/>
  <c r="J452" i="20" a="1"/>
  <c r="J452" i="20" s="1"/>
  <c r="J453" i="20" a="1"/>
  <c r="J453" i="20" s="1"/>
  <c r="J454" i="20" a="1"/>
  <c r="J454" i="20" s="1"/>
  <c r="J455" i="20" a="1"/>
  <c r="J455" i="20" s="1"/>
  <c r="J456" i="20" a="1"/>
  <c r="J456" i="20" s="1"/>
  <c r="J457" i="20" a="1"/>
  <c r="J457" i="20" s="1"/>
  <c r="J458" i="20" a="1"/>
  <c r="J458" i="20" s="1"/>
  <c r="J459" i="20" a="1"/>
  <c r="J459" i="20" s="1"/>
  <c r="J460" i="20" a="1"/>
  <c r="J460" i="20" s="1"/>
  <c r="J461" i="20" a="1"/>
  <c r="J461" i="20" s="1"/>
  <c r="J462" i="20" a="1"/>
  <c r="J462" i="20" s="1"/>
  <c r="J463" i="20" a="1"/>
  <c r="J463" i="20" s="1"/>
  <c r="J464" i="20" a="1"/>
  <c r="J464" i="20" s="1"/>
  <c r="J465" i="20" a="1"/>
  <c r="J465" i="20" s="1"/>
  <c r="J466" i="20" a="1"/>
  <c r="J466" i="20" s="1"/>
  <c r="J467" i="20" a="1"/>
  <c r="J467" i="20" s="1"/>
  <c r="J468" i="20" a="1"/>
  <c r="J468" i="20" s="1"/>
  <c r="J469" i="20" a="1"/>
  <c r="J469" i="20" s="1"/>
  <c r="J470" i="20" a="1"/>
  <c r="J470" i="20" s="1"/>
  <c r="J471" i="20" a="1"/>
  <c r="J471" i="20" s="1"/>
  <c r="J472" i="20" a="1"/>
  <c r="J472" i="20" s="1"/>
  <c r="J473" i="20" a="1"/>
  <c r="J473" i="20" s="1"/>
  <c r="J474" i="20" a="1"/>
  <c r="J474" i="20" s="1"/>
  <c r="J475" i="20" a="1"/>
  <c r="J475" i="20" s="1"/>
  <c r="J476" i="20" a="1"/>
  <c r="J476" i="20" s="1"/>
  <c r="J477" i="20" a="1"/>
  <c r="J477" i="20" s="1"/>
  <c r="J478" i="20" a="1"/>
  <c r="J478" i="20" s="1"/>
  <c r="J479" i="20" a="1"/>
  <c r="J479" i="20" s="1"/>
  <c r="J480" i="20" a="1"/>
  <c r="J480" i="20" s="1"/>
  <c r="J481" i="20" a="1"/>
  <c r="J481" i="20" s="1"/>
  <c r="J482" i="20" a="1"/>
  <c r="J482" i="20" s="1"/>
  <c r="J483" i="20" a="1"/>
  <c r="J483" i="20" s="1"/>
  <c r="J484" i="20" a="1"/>
  <c r="J484" i="20" s="1"/>
  <c r="J485" i="20" a="1"/>
  <c r="J485" i="20" s="1"/>
  <c r="J486" i="20" a="1"/>
  <c r="J486" i="20" s="1"/>
  <c r="J487" i="20" a="1"/>
  <c r="J487" i="20" s="1"/>
  <c r="J488" i="20" a="1"/>
  <c r="J488" i="20" s="1"/>
  <c r="J489" i="20" a="1"/>
  <c r="J489" i="20" s="1"/>
  <c r="J490" i="20" a="1"/>
  <c r="J490" i="20" s="1"/>
  <c r="J491" i="20" a="1"/>
  <c r="J491" i="20" s="1"/>
  <c r="J492" i="20" a="1"/>
  <c r="J492" i="20" s="1"/>
  <c r="J493" i="20" a="1"/>
  <c r="J493" i="20" s="1"/>
  <c r="J494" i="20" a="1"/>
  <c r="J494" i="20" s="1"/>
  <c r="J495" i="20" a="1"/>
  <c r="J495" i="20" s="1"/>
  <c r="J496" i="20" a="1"/>
  <c r="J496" i="20" s="1"/>
  <c r="J497" i="20" a="1"/>
  <c r="J497" i="20" s="1"/>
  <c r="J498" i="20" a="1"/>
  <c r="J498" i="20" s="1"/>
  <c r="J499" i="20" a="1"/>
  <c r="J499" i="20" s="1"/>
  <c r="J500" i="20" a="1"/>
  <c r="J500" i="20" s="1"/>
  <c r="J501" i="20" a="1"/>
  <c r="J501" i="20" s="1"/>
  <c r="J502" i="20" a="1"/>
  <c r="J502" i="20" s="1"/>
  <c r="J503" i="20" a="1"/>
  <c r="J503" i="20" s="1"/>
  <c r="J504" i="20" a="1"/>
  <c r="J504" i="20" s="1"/>
  <c r="J505" i="20" a="1"/>
  <c r="J505" i="20" s="1"/>
  <c r="J506" i="20" a="1"/>
  <c r="J506" i="20" s="1"/>
  <c r="J507" i="20" a="1"/>
  <c r="J507" i="20" s="1"/>
  <c r="J508" i="20" a="1"/>
  <c r="J508" i="20" s="1"/>
  <c r="J509" i="20" a="1"/>
  <c r="J509" i="20" s="1"/>
  <c r="J510" i="20" a="1"/>
  <c r="J510" i="20" s="1"/>
  <c r="J511" i="20" a="1"/>
  <c r="J511" i="20" s="1"/>
  <c r="J512" i="20" a="1"/>
  <c r="J512" i="20" s="1"/>
  <c r="J513" i="20" a="1"/>
  <c r="J513" i="20" s="1"/>
  <c r="J514" i="20" a="1"/>
  <c r="J514" i="20" s="1"/>
  <c r="J515" i="20" a="1"/>
  <c r="J515" i="20" s="1"/>
  <c r="J516" i="20" a="1"/>
  <c r="J516" i="20" s="1"/>
  <c r="J517" i="20" a="1"/>
  <c r="J517" i="20" s="1"/>
  <c r="J518" i="20" a="1"/>
  <c r="J518" i="20" s="1"/>
  <c r="J519" i="20" a="1"/>
  <c r="J519" i="20" s="1"/>
  <c r="J520" i="20" a="1"/>
  <c r="J520" i="20" s="1"/>
  <c r="J521" i="20" a="1"/>
  <c r="J521" i="20" s="1"/>
  <c r="J522" i="20" a="1"/>
  <c r="J522" i="20" s="1"/>
  <c r="J523" i="20" a="1"/>
  <c r="J523" i="20" s="1"/>
  <c r="J524" i="20" a="1"/>
  <c r="J524" i="20" s="1"/>
  <c r="J525" i="20" a="1"/>
  <c r="J525" i="20" s="1"/>
  <c r="J526" i="20" a="1"/>
  <c r="J526" i="20" s="1"/>
  <c r="J527" i="20" a="1"/>
  <c r="J527" i="20" s="1"/>
  <c r="J528" i="20" a="1"/>
  <c r="J528" i="20" s="1"/>
  <c r="J529" i="20" a="1"/>
  <c r="J529" i="20" s="1"/>
  <c r="J530" i="20" a="1"/>
  <c r="J530" i="20" s="1"/>
  <c r="J531" i="20" a="1"/>
  <c r="J531" i="20" s="1"/>
  <c r="J532" i="20" a="1"/>
  <c r="J532" i="20" s="1"/>
  <c r="J533" i="20" a="1"/>
  <c r="J533" i="20" s="1"/>
  <c r="J534" i="20" a="1"/>
  <c r="J534" i="20" s="1"/>
  <c r="J535" i="20" a="1"/>
  <c r="J535" i="20" s="1"/>
  <c r="J536" i="20" a="1"/>
  <c r="J536" i="20" s="1"/>
  <c r="J537" i="20" a="1"/>
  <c r="J537" i="20" s="1"/>
  <c r="J538" i="20" a="1"/>
  <c r="J538" i="20" s="1"/>
  <c r="J539" i="20" a="1"/>
  <c r="J539" i="20" s="1"/>
  <c r="J540" i="20" a="1"/>
  <c r="J540" i="20" s="1"/>
  <c r="J541" i="20" a="1"/>
  <c r="J541" i="20" s="1"/>
  <c r="J542" i="20" a="1"/>
  <c r="J542" i="20" s="1"/>
  <c r="J543" i="20" a="1"/>
  <c r="J543" i="20" s="1"/>
  <c r="J544" i="20" a="1"/>
  <c r="J544" i="20" s="1"/>
  <c r="J545" i="20" a="1"/>
  <c r="J545" i="20" s="1"/>
  <c r="J546" i="20" a="1"/>
  <c r="J546" i="20" s="1"/>
  <c r="J547" i="20" a="1"/>
  <c r="J547" i="20" s="1"/>
  <c r="J548" i="20" a="1"/>
  <c r="J548" i="20" s="1"/>
  <c r="J549" i="20" a="1"/>
  <c r="J549" i="20" s="1"/>
  <c r="J550" i="20" a="1"/>
  <c r="J550" i="20" s="1"/>
  <c r="J551" i="20" a="1"/>
  <c r="J551" i="20" s="1"/>
  <c r="J552" i="20" a="1"/>
  <c r="J552" i="20" s="1"/>
  <c r="J553" i="20" a="1"/>
  <c r="J553" i="20" s="1"/>
  <c r="J554" i="20" a="1"/>
  <c r="J554" i="20" s="1"/>
  <c r="J555" i="20" a="1"/>
  <c r="J555" i="20" s="1"/>
  <c r="J556" i="20" a="1"/>
  <c r="J556" i="20" s="1"/>
  <c r="J557" i="20" a="1"/>
  <c r="J557" i="20" s="1"/>
  <c r="J558" i="20" a="1"/>
  <c r="J558" i="20" s="1"/>
  <c r="J559" i="20" a="1"/>
  <c r="J559" i="20" s="1"/>
  <c r="J560" i="20" a="1"/>
  <c r="J560" i="20" s="1"/>
  <c r="J561" i="20" a="1"/>
  <c r="J561" i="20" s="1"/>
  <c r="J562" i="20" a="1"/>
  <c r="J562" i="20" s="1"/>
  <c r="J563" i="20" a="1"/>
  <c r="J563" i="20" s="1"/>
  <c r="J564" i="20" a="1"/>
  <c r="J564" i="20" s="1"/>
  <c r="J565" i="20" a="1"/>
  <c r="J565" i="20" s="1"/>
  <c r="J566" i="20" a="1"/>
  <c r="J566" i="20" s="1"/>
  <c r="J567" i="20" a="1"/>
  <c r="J567" i="20" s="1"/>
  <c r="J568" i="20" a="1"/>
  <c r="J568" i="20" s="1"/>
  <c r="J569" i="20" a="1"/>
  <c r="J569" i="20" s="1"/>
  <c r="J570" i="20" a="1"/>
  <c r="J570" i="20" s="1"/>
  <c r="J571" i="20" a="1"/>
  <c r="J571" i="20" s="1"/>
  <c r="J572" i="20" a="1"/>
  <c r="J572" i="20" s="1"/>
  <c r="J573" i="20" a="1"/>
  <c r="J573" i="20" s="1"/>
  <c r="J574" i="20" a="1"/>
  <c r="J574" i="20" s="1"/>
  <c r="J575" i="20" a="1"/>
  <c r="J575" i="20" s="1"/>
  <c r="J576" i="20" a="1"/>
  <c r="J576" i="20" s="1"/>
  <c r="J577" i="20" a="1"/>
  <c r="J577" i="20" s="1"/>
  <c r="J578" i="20" a="1"/>
  <c r="J578" i="20" s="1"/>
  <c r="J579" i="20" a="1"/>
  <c r="J579" i="20" s="1"/>
  <c r="J580" i="20" a="1"/>
  <c r="J580" i="20" s="1"/>
  <c r="J581" i="20" a="1"/>
  <c r="J581" i="20" s="1"/>
  <c r="J582" i="20" a="1"/>
  <c r="J582" i="20" s="1"/>
  <c r="J583" i="20" a="1"/>
  <c r="J583" i="20" s="1"/>
  <c r="J584" i="20" a="1"/>
  <c r="J584" i="20" s="1"/>
  <c r="J585" i="20" a="1"/>
  <c r="J585" i="20" s="1"/>
  <c r="J586" i="20" a="1"/>
  <c r="J586" i="20" s="1"/>
  <c r="J587" i="20" a="1"/>
  <c r="J587" i="20" s="1"/>
  <c r="J588" i="20" a="1"/>
  <c r="J588" i="20" s="1"/>
  <c r="J589" i="20" a="1"/>
  <c r="J589" i="20" s="1"/>
  <c r="J590" i="20" a="1"/>
  <c r="J590" i="20" s="1"/>
  <c r="J591" i="20" a="1"/>
  <c r="J591" i="20" s="1"/>
  <c r="J592" i="20" a="1"/>
  <c r="J592" i="20" s="1"/>
  <c r="J593" i="20" a="1"/>
  <c r="J593" i="20" s="1"/>
  <c r="J594" i="20" a="1"/>
  <c r="J594" i="20" s="1"/>
  <c r="J595" i="20" a="1"/>
  <c r="J595" i="20" s="1"/>
  <c r="J596" i="20" a="1"/>
  <c r="J596" i="20" s="1"/>
  <c r="J597" i="20" a="1"/>
  <c r="J597" i="20" s="1"/>
  <c r="J598" i="20" a="1"/>
  <c r="J598" i="20" s="1"/>
  <c r="J599" i="20" a="1"/>
  <c r="J599" i="20" s="1"/>
  <c r="J600" i="20" a="1"/>
  <c r="J600" i="20" s="1"/>
  <c r="J601" i="20" a="1"/>
  <c r="J601" i="20" s="1"/>
  <c r="J602" i="20" a="1"/>
  <c r="J602" i="20" s="1"/>
  <c r="J603" i="20" a="1"/>
  <c r="J603" i="20" s="1"/>
  <c r="J604" i="20" a="1"/>
  <c r="J604" i="20" s="1"/>
  <c r="J605" i="20" a="1"/>
  <c r="J605" i="20" s="1"/>
  <c r="J606" i="20" a="1"/>
  <c r="J606" i="20" s="1"/>
  <c r="J607" i="20" a="1"/>
  <c r="J607" i="20" s="1"/>
  <c r="J608" i="20" a="1"/>
  <c r="J608" i="20" s="1"/>
  <c r="J609" i="20" a="1"/>
  <c r="J609" i="20" s="1"/>
  <c r="J610" i="20" a="1"/>
  <c r="J610" i="20" s="1"/>
  <c r="J611" i="20" a="1"/>
  <c r="J611" i="20" s="1"/>
  <c r="J612" i="20" a="1"/>
  <c r="J612" i="20" s="1"/>
  <c r="J613" i="20" a="1"/>
  <c r="J613" i="20" s="1"/>
  <c r="J614" i="20" a="1"/>
  <c r="J614" i="20" s="1"/>
  <c r="J615" i="20" a="1"/>
  <c r="J615" i="20" s="1"/>
  <c r="J616" i="20" a="1"/>
  <c r="J616" i="20" s="1"/>
  <c r="J617" i="20" a="1"/>
  <c r="J617" i="20" s="1"/>
  <c r="J618" i="20" a="1"/>
  <c r="J618" i="20" s="1"/>
  <c r="J619" i="20" a="1"/>
  <c r="J619" i="20" s="1"/>
  <c r="J620" i="20" a="1"/>
  <c r="J620" i="20" s="1"/>
  <c r="J621" i="20" a="1"/>
  <c r="J621" i="20" s="1"/>
  <c r="J622" i="20" a="1"/>
  <c r="J622" i="20" s="1"/>
  <c r="J623" i="20" a="1"/>
  <c r="J623" i="20" s="1"/>
  <c r="J624" i="20" a="1"/>
  <c r="J624" i="20" s="1"/>
  <c r="J625" i="20" a="1"/>
  <c r="J625" i="20" s="1"/>
  <c r="J626" i="20" a="1"/>
  <c r="J626" i="20" s="1"/>
  <c r="J627" i="20" a="1"/>
  <c r="J627" i="20" s="1"/>
  <c r="J628" i="20" a="1"/>
  <c r="J628" i="20" s="1"/>
  <c r="J629" i="20" a="1"/>
  <c r="J629" i="20" s="1"/>
  <c r="J630" i="20" a="1"/>
  <c r="J630" i="20" s="1"/>
  <c r="J631" i="20" a="1"/>
  <c r="J631" i="20" s="1"/>
  <c r="J632" i="20" a="1"/>
  <c r="J632" i="20" s="1"/>
  <c r="J633" i="20" a="1"/>
  <c r="J633" i="20" s="1"/>
  <c r="J634" i="20" a="1"/>
  <c r="J634" i="20" s="1"/>
  <c r="J635" i="20" a="1"/>
  <c r="J635" i="20" s="1"/>
  <c r="J636" i="20" a="1"/>
  <c r="J636" i="20" s="1"/>
  <c r="J637" i="20" a="1"/>
  <c r="J637" i="20" s="1"/>
  <c r="J638" i="20" a="1"/>
  <c r="J638" i="20" s="1"/>
  <c r="J639" i="20" a="1"/>
  <c r="J639" i="20" s="1"/>
  <c r="J640" i="20" a="1"/>
  <c r="J640" i="20" s="1"/>
  <c r="J641" i="20" a="1"/>
  <c r="J641" i="20" s="1"/>
  <c r="J642" i="20" a="1"/>
  <c r="J642" i="20" s="1"/>
  <c r="J643" i="20" a="1"/>
  <c r="J643" i="20" s="1"/>
  <c r="J644" i="20" a="1"/>
  <c r="J644" i="20" s="1"/>
  <c r="J645" i="20" a="1"/>
  <c r="J645" i="20" s="1"/>
  <c r="J646" i="20" a="1"/>
  <c r="J646" i="20" s="1"/>
  <c r="J647" i="20" a="1"/>
  <c r="J647" i="20" s="1"/>
  <c r="J648" i="20" a="1"/>
  <c r="J648" i="20" s="1"/>
  <c r="J649" i="20" a="1"/>
  <c r="J649" i="20" s="1"/>
  <c r="J650" i="20" a="1"/>
  <c r="J650" i="20" s="1"/>
  <c r="J651" i="20" a="1"/>
  <c r="J651" i="20" s="1"/>
  <c r="J652" i="20" a="1"/>
  <c r="J652" i="20" s="1"/>
  <c r="J653" i="20" a="1"/>
  <c r="J653" i="20" s="1"/>
  <c r="J654" i="20" a="1"/>
  <c r="J654" i="20" s="1"/>
  <c r="J655" i="20" a="1"/>
  <c r="J655" i="20" s="1"/>
  <c r="J656" i="20" a="1"/>
  <c r="J656" i="20" s="1"/>
  <c r="J657" i="20" a="1"/>
  <c r="J657" i="20" s="1"/>
  <c r="J658" i="20" a="1"/>
  <c r="J658" i="20" s="1"/>
  <c r="J659" i="20" a="1"/>
  <c r="J659" i="20" s="1"/>
  <c r="J660" i="20" a="1"/>
  <c r="J660" i="20" s="1"/>
  <c r="J661" i="20" a="1"/>
  <c r="J661" i="20" s="1"/>
  <c r="J662" i="20" a="1"/>
  <c r="J662" i="20" s="1"/>
  <c r="J663" i="20" a="1"/>
  <c r="J663" i="20" s="1"/>
  <c r="J664" i="20" a="1"/>
  <c r="J664" i="20" s="1"/>
  <c r="J665" i="20" a="1"/>
  <c r="J665" i="20" s="1"/>
  <c r="J666" i="20" a="1"/>
  <c r="J666" i="20" s="1"/>
  <c r="J667" i="20" a="1"/>
  <c r="J667" i="20" s="1"/>
  <c r="J668" i="20" a="1"/>
  <c r="J668" i="20" s="1"/>
  <c r="J669" i="20" a="1"/>
  <c r="J669" i="20" s="1"/>
  <c r="J670" i="20" a="1"/>
  <c r="J670" i="20" s="1"/>
  <c r="J671" i="20" a="1"/>
  <c r="J671" i="20" s="1"/>
  <c r="J672" i="20" a="1"/>
  <c r="J672" i="20" s="1"/>
  <c r="J673" i="20" a="1"/>
  <c r="J673" i="20" s="1"/>
  <c r="J674" i="20" a="1"/>
  <c r="J674" i="20" s="1"/>
  <c r="J675" i="20" a="1"/>
  <c r="J675" i="20" s="1"/>
  <c r="J676" i="20" a="1"/>
  <c r="J676" i="20" s="1"/>
  <c r="J677" i="20" a="1"/>
  <c r="J677" i="20" s="1"/>
  <c r="J678" i="20" a="1"/>
  <c r="J678" i="20" s="1"/>
  <c r="J679" i="20" a="1"/>
  <c r="J679" i="20" s="1"/>
  <c r="J680" i="20" a="1"/>
  <c r="J680" i="20" s="1"/>
  <c r="J681" i="20" a="1"/>
  <c r="J681" i="20" s="1"/>
  <c r="J682" i="20" a="1"/>
  <c r="J682" i="20" s="1"/>
  <c r="J683" i="20" a="1"/>
  <c r="J683" i="20" s="1"/>
  <c r="J684" i="20" a="1"/>
  <c r="J684" i="20" s="1"/>
  <c r="J685" i="20" a="1"/>
  <c r="J685" i="20" s="1"/>
  <c r="J686" i="20" a="1"/>
  <c r="J686" i="20" s="1"/>
  <c r="J687" i="20" a="1"/>
  <c r="J687" i="20" s="1"/>
  <c r="J688" i="20" a="1"/>
  <c r="J688" i="20" s="1"/>
  <c r="J689" i="20" a="1"/>
  <c r="J689" i="20" s="1"/>
  <c r="J690" i="20" a="1"/>
  <c r="J690" i="20" s="1"/>
  <c r="J691" i="20" a="1"/>
  <c r="J691" i="20" s="1"/>
  <c r="J692" i="20" a="1"/>
  <c r="J692" i="20" s="1"/>
  <c r="J693" i="20" a="1"/>
  <c r="J693" i="20" s="1"/>
  <c r="J694" i="20" a="1"/>
  <c r="J694" i="20" s="1"/>
  <c r="J695" i="20" a="1"/>
  <c r="J695" i="20" s="1"/>
  <c r="J696" i="20" a="1"/>
  <c r="J696" i="20" s="1"/>
  <c r="J697" i="20" a="1"/>
  <c r="J697" i="20" s="1"/>
  <c r="J698" i="20" a="1"/>
  <c r="J698" i="20" s="1"/>
  <c r="J699" i="20" a="1"/>
  <c r="J699" i="20" s="1"/>
  <c r="J700" i="20" a="1"/>
  <c r="J700" i="20" s="1"/>
  <c r="J701" i="20" a="1"/>
  <c r="J701" i="20" s="1"/>
  <c r="J702" i="20" a="1"/>
  <c r="J702" i="20" s="1"/>
  <c r="J703" i="20" a="1"/>
  <c r="J703" i="20" s="1"/>
  <c r="J704" i="20" a="1"/>
  <c r="J704" i="20" s="1"/>
  <c r="J705" i="20" a="1"/>
  <c r="J705" i="20" s="1"/>
  <c r="J706" i="20" a="1"/>
  <c r="J706" i="20" s="1"/>
  <c r="J707" i="20" a="1"/>
  <c r="J707" i="20" s="1"/>
  <c r="J708" i="20" a="1"/>
  <c r="J708" i="20" s="1"/>
  <c r="J709" i="20" a="1"/>
  <c r="J709" i="20" s="1"/>
  <c r="J710" i="20" a="1"/>
  <c r="J710" i="20" s="1"/>
  <c r="J711" i="20" a="1"/>
  <c r="J711" i="20" s="1"/>
  <c r="J712" i="20" a="1"/>
  <c r="J712" i="20" s="1"/>
  <c r="J713" i="20" a="1"/>
  <c r="J713" i="20" s="1"/>
  <c r="J714" i="20" a="1"/>
  <c r="J714" i="20" s="1"/>
  <c r="J715" i="20" a="1"/>
  <c r="J715" i="20" s="1"/>
  <c r="J716" i="20" a="1"/>
  <c r="J716" i="20" s="1"/>
  <c r="J717" i="20" a="1"/>
  <c r="J717" i="20" s="1"/>
  <c r="J718" i="20" a="1"/>
  <c r="J718" i="20" s="1"/>
  <c r="J719" i="20" a="1"/>
  <c r="J719" i="20" s="1"/>
  <c r="J720" i="20" a="1"/>
  <c r="J720" i="20" s="1"/>
  <c r="J721" i="20" a="1"/>
  <c r="J721" i="20" s="1"/>
  <c r="J722" i="20" a="1"/>
  <c r="J722" i="20" s="1"/>
  <c r="J723" i="20" a="1"/>
  <c r="J723" i="20" s="1"/>
  <c r="J724" i="20" a="1"/>
  <c r="J724" i="20" s="1"/>
  <c r="J725" i="20" a="1"/>
  <c r="J725" i="20" s="1"/>
  <c r="J726" i="20" a="1"/>
  <c r="J726" i="20" s="1"/>
  <c r="J727" i="20" a="1"/>
  <c r="J727" i="20" s="1"/>
  <c r="J728" i="20" a="1"/>
  <c r="J728" i="20" s="1"/>
  <c r="J729" i="20" a="1"/>
  <c r="J729" i="20" s="1"/>
  <c r="J730" i="20" a="1"/>
  <c r="J730" i="20" s="1"/>
  <c r="J731" i="20" a="1"/>
  <c r="J731" i="20" s="1"/>
  <c r="J732" i="20" a="1"/>
  <c r="J732" i="20" s="1"/>
  <c r="J733" i="20" a="1"/>
  <c r="J733" i="20" s="1"/>
  <c r="J734" i="20" a="1"/>
  <c r="J734" i="20" s="1"/>
  <c r="J735" i="20" a="1"/>
  <c r="J735" i="20" s="1"/>
  <c r="J736" i="20" a="1"/>
  <c r="J736" i="20" s="1"/>
  <c r="J737" i="20" a="1"/>
  <c r="J737" i="20" s="1"/>
  <c r="J738" i="20" a="1"/>
  <c r="J738" i="20" s="1"/>
  <c r="J739" i="20" a="1"/>
  <c r="J739" i="20" s="1"/>
  <c r="J740" i="20" a="1"/>
  <c r="J740" i="20" s="1"/>
  <c r="J741" i="20" a="1"/>
  <c r="J741" i="20" s="1"/>
  <c r="J742" i="20" a="1"/>
  <c r="J742" i="20" s="1"/>
  <c r="J743" i="20" a="1"/>
  <c r="J743" i="20" s="1"/>
  <c r="J744" i="20" a="1"/>
  <c r="J744" i="20" s="1"/>
  <c r="J745" i="20" a="1"/>
  <c r="J745" i="20" s="1"/>
  <c r="J746" i="20" a="1"/>
  <c r="J746" i="20" s="1"/>
  <c r="J747" i="20" a="1"/>
  <c r="J747" i="20" s="1"/>
  <c r="J748" i="20" a="1"/>
  <c r="J748" i="20" s="1"/>
  <c r="J749" i="20" a="1"/>
  <c r="J749" i="20" s="1"/>
  <c r="J750" i="20" a="1"/>
  <c r="J750" i="20" s="1"/>
  <c r="J751" i="20" a="1"/>
  <c r="J751" i="20" s="1"/>
  <c r="J752" i="20" a="1"/>
  <c r="J752" i="20" s="1"/>
  <c r="J753" i="20" a="1"/>
  <c r="J753" i="20" s="1"/>
  <c r="J754" i="20" a="1"/>
  <c r="J754" i="20" s="1"/>
  <c r="J755" i="20" a="1"/>
  <c r="J755" i="20" s="1"/>
  <c r="J756" i="20" a="1"/>
  <c r="J756" i="20" s="1"/>
  <c r="J757" i="20" a="1"/>
  <c r="J757" i="20" s="1"/>
  <c r="J758" i="20" a="1"/>
  <c r="J758" i="20" s="1"/>
  <c r="J759" i="20" a="1"/>
  <c r="J759" i="20" s="1"/>
  <c r="J760" i="20" a="1"/>
  <c r="J760" i="20" s="1"/>
  <c r="J761" i="20" a="1"/>
  <c r="J761" i="20" s="1"/>
  <c r="J762" i="20" a="1"/>
  <c r="J762" i="20" s="1"/>
  <c r="J763" i="20" a="1"/>
  <c r="J763" i="20" s="1"/>
  <c r="J764" i="20" a="1"/>
  <c r="J764" i="20" s="1"/>
  <c r="J765" i="20" a="1"/>
  <c r="J765" i="20" s="1"/>
  <c r="J766" i="20" a="1"/>
  <c r="J766" i="20" s="1"/>
  <c r="J767" i="20" a="1"/>
  <c r="J767" i="20" s="1"/>
  <c r="J768" i="20" a="1"/>
  <c r="J768" i="20" s="1"/>
  <c r="J769" i="20" a="1"/>
  <c r="J769" i="20" s="1"/>
  <c r="J770" i="20" a="1"/>
  <c r="J770" i="20" s="1"/>
  <c r="J771" i="20" a="1"/>
  <c r="J771" i="20" s="1"/>
  <c r="J772" i="20" a="1"/>
  <c r="J772" i="20" s="1"/>
  <c r="J773" i="20" a="1"/>
  <c r="J773" i="20" s="1"/>
  <c r="J774" i="20" a="1"/>
  <c r="J774" i="20" s="1"/>
  <c r="J775" i="20" a="1"/>
  <c r="J775" i="20" s="1"/>
  <c r="J776" i="20" a="1"/>
  <c r="J776" i="20" s="1"/>
  <c r="J777" i="20" a="1"/>
  <c r="J777" i="20" s="1"/>
  <c r="J778" i="20" a="1"/>
  <c r="J778" i="20" s="1"/>
  <c r="J779" i="20" a="1"/>
  <c r="J779" i="20" s="1"/>
  <c r="J780" i="20" a="1"/>
  <c r="J780" i="20" s="1"/>
  <c r="J781" i="20" a="1"/>
  <c r="J781" i="20" s="1"/>
  <c r="J782" i="20" a="1"/>
  <c r="J782" i="20" s="1"/>
  <c r="J783" i="20" a="1"/>
  <c r="J783" i="20" s="1"/>
  <c r="J784" i="20" a="1"/>
  <c r="J784" i="20" s="1"/>
  <c r="J785" i="20" a="1"/>
  <c r="J785" i="20" s="1"/>
  <c r="J786" i="20" a="1"/>
  <c r="J786" i="20" s="1"/>
  <c r="J787" i="20" a="1"/>
  <c r="J787" i="20" s="1"/>
  <c r="J788" i="20" a="1"/>
  <c r="J788" i="20" s="1"/>
  <c r="J789" i="20" a="1"/>
  <c r="J789" i="20" s="1"/>
  <c r="J790" i="20" a="1"/>
  <c r="J790" i="20" s="1"/>
  <c r="J791" i="20" a="1"/>
  <c r="J791" i="20" s="1"/>
  <c r="J792" i="20" a="1"/>
  <c r="J792" i="20" s="1"/>
  <c r="J793" i="20" a="1"/>
  <c r="J793" i="20" s="1"/>
  <c r="J794" i="20" a="1"/>
  <c r="J794" i="20" s="1"/>
  <c r="J795" i="20" a="1"/>
  <c r="J795" i="20" s="1"/>
  <c r="J796" i="20" a="1"/>
  <c r="J796" i="20" s="1"/>
  <c r="J797" i="20" a="1"/>
  <c r="J797" i="20" s="1"/>
  <c r="J798" i="20" a="1"/>
  <c r="J798" i="20" s="1"/>
  <c r="J799" i="20" a="1"/>
  <c r="J799" i="20" s="1"/>
  <c r="J800" i="20" a="1"/>
  <c r="J800" i="20" s="1"/>
  <c r="J801" i="20" a="1"/>
  <c r="J801" i="20" s="1"/>
  <c r="J802" i="20" a="1"/>
  <c r="J802" i="20" s="1"/>
  <c r="J803" i="20" a="1"/>
  <c r="J803" i="20" s="1"/>
  <c r="J804" i="20" a="1"/>
  <c r="J804" i="20" s="1"/>
  <c r="J805" i="20" a="1"/>
  <c r="J805" i="20" s="1"/>
  <c r="J806" i="20" a="1"/>
  <c r="J806" i="20" s="1"/>
  <c r="J807" i="20" a="1"/>
  <c r="J807" i="20" s="1"/>
  <c r="J808" i="20" a="1"/>
  <c r="J808" i="20" s="1"/>
  <c r="J809" i="20" a="1"/>
  <c r="J809" i="20" s="1"/>
  <c r="J810" i="20" a="1"/>
  <c r="J810" i="20" s="1"/>
  <c r="J811" i="20" a="1"/>
  <c r="J811" i="20" s="1"/>
  <c r="J812" i="20" a="1"/>
  <c r="J812" i="20" s="1"/>
  <c r="J813" i="20" a="1"/>
  <c r="J813" i="20" s="1"/>
  <c r="J814" i="20" a="1"/>
  <c r="J814" i="20" s="1"/>
  <c r="J815" i="20" a="1"/>
  <c r="J815" i="20" s="1"/>
  <c r="J816" i="20" a="1"/>
  <c r="J816" i="20" s="1"/>
  <c r="J817" i="20" a="1"/>
  <c r="J817" i="20" s="1"/>
  <c r="J818" i="20" a="1"/>
  <c r="J818" i="20" s="1"/>
  <c r="J819" i="20" a="1"/>
  <c r="J819" i="20" s="1"/>
  <c r="J820" i="20" a="1"/>
  <c r="J820" i="20" s="1"/>
  <c r="J821" i="20" a="1"/>
  <c r="J821" i="20" s="1"/>
  <c r="J822" i="20" a="1"/>
  <c r="J822" i="20" s="1"/>
  <c r="J823" i="20" a="1"/>
  <c r="J823" i="20" s="1"/>
  <c r="J824" i="20" a="1"/>
  <c r="J824" i="20" s="1"/>
  <c r="J825" i="20" a="1"/>
  <c r="J825" i="20" s="1"/>
  <c r="J826" i="20" a="1"/>
  <c r="J826" i="20" s="1"/>
  <c r="J827" i="20" a="1"/>
  <c r="J827" i="20" s="1"/>
  <c r="J828" i="20" a="1"/>
  <c r="J828" i="20" s="1"/>
  <c r="J829" i="20" a="1"/>
  <c r="J829" i="20" s="1"/>
  <c r="J830" i="20" a="1"/>
  <c r="J830" i="20" s="1"/>
  <c r="J831" i="20" a="1"/>
  <c r="J831" i="20" s="1"/>
  <c r="J832" i="20" a="1"/>
  <c r="J832" i="20" s="1"/>
  <c r="J833" i="20" a="1"/>
  <c r="J833" i="20" s="1"/>
  <c r="J834" i="20" a="1"/>
  <c r="J834" i="20" s="1"/>
  <c r="J835" i="20" a="1"/>
  <c r="J835" i="20" s="1"/>
  <c r="J836" i="20" a="1"/>
  <c r="J836" i="20" s="1"/>
  <c r="J837" i="20" a="1"/>
  <c r="J837" i="20" s="1"/>
  <c r="J838" i="20" a="1"/>
  <c r="J838" i="20" s="1"/>
  <c r="J839" i="20" a="1"/>
  <c r="J839" i="20" s="1"/>
  <c r="J840" i="20" a="1"/>
  <c r="J840" i="20" s="1"/>
  <c r="J841" i="20" a="1"/>
  <c r="J841" i="20" s="1"/>
  <c r="J842" i="20" a="1"/>
  <c r="J842" i="20" s="1"/>
  <c r="J843" i="20" a="1"/>
  <c r="J843" i="20" s="1"/>
  <c r="J844" i="20" a="1"/>
  <c r="J844" i="20" s="1"/>
  <c r="J845" i="20" a="1"/>
  <c r="J845" i="20" s="1"/>
  <c r="J846" i="20" a="1"/>
  <c r="J846" i="20" s="1"/>
  <c r="J847" i="20" a="1"/>
  <c r="J847" i="20" s="1"/>
  <c r="J848" i="20" a="1"/>
  <c r="J848" i="20" s="1"/>
  <c r="J849" i="20" a="1"/>
  <c r="J849" i="20" s="1"/>
  <c r="J850" i="20" a="1"/>
  <c r="J850" i="20" s="1"/>
  <c r="J851" i="20" a="1"/>
  <c r="J851" i="20" s="1"/>
  <c r="J852" i="20" a="1"/>
  <c r="J852" i="20" s="1"/>
  <c r="J853" i="20" a="1"/>
  <c r="J853" i="20" s="1"/>
  <c r="J854" i="20" a="1"/>
  <c r="J854" i="20" s="1"/>
  <c r="J855" i="20" a="1"/>
  <c r="J855" i="20" s="1"/>
  <c r="J856" i="20" a="1"/>
  <c r="J856" i="20" s="1"/>
  <c r="J857" i="20" a="1"/>
  <c r="J857" i="20" s="1"/>
  <c r="J858" i="20" a="1"/>
  <c r="J858" i="20" s="1"/>
  <c r="J859" i="20" a="1"/>
  <c r="J859" i="20" s="1"/>
  <c r="J860" i="20" a="1"/>
  <c r="J860" i="20" s="1"/>
  <c r="J861" i="20" a="1"/>
  <c r="J861" i="20" s="1"/>
  <c r="J862" i="20" a="1"/>
  <c r="J862" i="20" s="1"/>
  <c r="J863" i="20" a="1"/>
  <c r="J863" i="20" s="1"/>
  <c r="J864" i="20" a="1"/>
  <c r="J864" i="20" s="1"/>
  <c r="J865" i="20" a="1"/>
  <c r="J865" i="20" s="1"/>
  <c r="J866" i="20" a="1"/>
  <c r="J866" i="20" s="1"/>
  <c r="J867" i="20" a="1"/>
  <c r="J867" i="20" s="1"/>
  <c r="J868" i="20" a="1"/>
  <c r="J868" i="20" s="1"/>
  <c r="J869" i="20" a="1"/>
  <c r="J869" i="20" s="1"/>
  <c r="J870" i="20" a="1"/>
  <c r="J870" i="20" s="1"/>
  <c r="J871" i="20" a="1"/>
  <c r="J871" i="20" s="1"/>
  <c r="J872" i="20" a="1"/>
  <c r="J872" i="20" s="1"/>
  <c r="J873" i="20" a="1"/>
  <c r="J873" i="20" s="1"/>
  <c r="J874" i="20" a="1"/>
  <c r="J874" i="20" s="1"/>
  <c r="J875" i="20" a="1"/>
  <c r="J875" i="20" s="1"/>
  <c r="J876" i="20" a="1"/>
  <c r="J876" i="20" s="1"/>
  <c r="J877" i="20" a="1"/>
  <c r="J877" i="20" s="1"/>
  <c r="J878" i="20" a="1"/>
  <c r="J878" i="20" s="1"/>
  <c r="J879" i="20" a="1"/>
  <c r="J879" i="20" s="1"/>
  <c r="J880" i="20" a="1"/>
  <c r="J880" i="20" s="1"/>
  <c r="J881" i="20" a="1"/>
  <c r="J881" i="20" s="1"/>
  <c r="J882" i="20" a="1"/>
  <c r="J882" i="20" s="1"/>
  <c r="J883" i="20" a="1"/>
  <c r="J883" i="20" s="1"/>
  <c r="J884" i="20" a="1"/>
  <c r="J884" i="20" s="1"/>
  <c r="J885" i="20" a="1"/>
  <c r="J885" i="20" s="1"/>
  <c r="J886" i="20" a="1"/>
  <c r="J886" i="20" s="1"/>
  <c r="J887" i="20" a="1"/>
  <c r="J887" i="20" s="1"/>
  <c r="J888" i="20" a="1"/>
  <c r="J888" i="20" s="1"/>
  <c r="J889" i="20" a="1"/>
  <c r="J889" i="20" s="1"/>
  <c r="J890" i="20" a="1"/>
  <c r="J890" i="20" s="1"/>
  <c r="J891" i="20" a="1"/>
  <c r="J891" i="20" s="1"/>
  <c r="J892" i="20" a="1"/>
  <c r="J892" i="20" s="1"/>
  <c r="J893" i="20" a="1"/>
  <c r="J893" i="20" s="1"/>
  <c r="J894" i="20" a="1"/>
  <c r="J894" i="20" s="1"/>
  <c r="J895" i="20" a="1"/>
  <c r="J895" i="20" s="1"/>
  <c r="J896" i="20" a="1"/>
  <c r="J896" i="20" s="1"/>
  <c r="J897" i="20" a="1"/>
  <c r="J897" i="20" s="1"/>
  <c r="J898" i="20" a="1"/>
  <c r="J898" i="20" s="1"/>
  <c r="J899" i="20" a="1"/>
  <c r="J899" i="20" s="1"/>
  <c r="J900" i="20" a="1"/>
  <c r="J900" i="20" s="1"/>
  <c r="J901" i="20" a="1"/>
  <c r="J901" i="20" s="1"/>
  <c r="J902" i="20" a="1"/>
  <c r="J902" i="20" s="1"/>
  <c r="J903" i="20" a="1"/>
  <c r="J903" i="20" s="1"/>
  <c r="J904" i="20" a="1"/>
  <c r="J904" i="20" s="1"/>
  <c r="J905" i="20" a="1"/>
  <c r="J905" i="20" s="1"/>
  <c r="J906" i="20" a="1"/>
  <c r="J906" i="20" s="1"/>
  <c r="J907" i="20" a="1"/>
  <c r="J907" i="20" s="1"/>
  <c r="J908" i="20" a="1"/>
  <c r="J908" i="20" s="1"/>
  <c r="J909" i="20" a="1"/>
  <c r="J909" i="20" s="1"/>
  <c r="J910" i="20" a="1"/>
  <c r="J910" i="20" s="1"/>
  <c r="J911" i="20" a="1"/>
  <c r="J911" i="20" s="1"/>
  <c r="J912" i="20" a="1"/>
  <c r="J912" i="20" s="1"/>
  <c r="J913" i="20" a="1"/>
  <c r="J913" i="20" s="1"/>
  <c r="J914" i="20" a="1"/>
  <c r="J914" i="20" s="1"/>
  <c r="J915" i="20" a="1"/>
  <c r="J915" i="20" s="1"/>
  <c r="J916" i="20" a="1"/>
  <c r="J916" i="20" s="1"/>
  <c r="J917" i="20" a="1"/>
  <c r="J917" i="20" s="1"/>
  <c r="J918" i="20" a="1"/>
  <c r="J918" i="20" s="1"/>
  <c r="J919" i="20" a="1"/>
  <c r="J919" i="20" s="1"/>
  <c r="J920" i="20" a="1"/>
  <c r="J920" i="20" s="1"/>
  <c r="J921" i="20" a="1"/>
  <c r="J921" i="20" s="1"/>
  <c r="J922" i="20" a="1"/>
  <c r="J922" i="20" s="1"/>
  <c r="J923" i="20" a="1"/>
  <c r="J923" i="20" s="1"/>
  <c r="J924" i="20" a="1"/>
  <c r="J924" i="20" s="1"/>
  <c r="J925" i="20" a="1"/>
  <c r="J925" i="20" s="1"/>
  <c r="J926" i="20" a="1"/>
  <c r="J926" i="20" s="1"/>
  <c r="J927" i="20" a="1"/>
  <c r="J927" i="20" s="1"/>
  <c r="J928" i="20" a="1"/>
  <c r="J928" i="20" s="1"/>
  <c r="J929" i="20" a="1"/>
  <c r="J929" i="20" s="1"/>
  <c r="J930" i="20" a="1"/>
  <c r="J930" i="20" s="1"/>
  <c r="J931" i="20" a="1"/>
  <c r="J931" i="20" s="1"/>
  <c r="J932" i="20" a="1"/>
  <c r="J932" i="20" s="1"/>
  <c r="J933" i="20" a="1"/>
  <c r="J933" i="20" s="1"/>
  <c r="J934" i="20" a="1"/>
  <c r="J934" i="20" s="1"/>
  <c r="J935" i="20" a="1"/>
  <c r="J935" i="20" s="1"/>
  <c r="J936" i="20" a="1"/>
  <c r="J936" i="20" s="1"/>
  <c r="J937" i="20" a="1"/>
  <c r="J937" i="20" s="1"/>
  <c r="J938" i="20" a="1"/>
  <c r="J938" i="20" s="1"/>
  <c r="J939" i="20" a="1"/>
  <c r="J939" i="20" s="1"/>
  <c r="J940" i="20" a="1"/>
  <c r="J940" i="20" s="1"/>
  <c r="J941" i="20" a="1"/>
  <c r="J941" i="20" s="1"/>
  <c r="J942" i="20" a="1"/>
  <c r="J942" i="20" s="1"/>
  <c r="J943" i="20" a="1"/>
  <c r="J943" i="20" s="1"/>
  <c r="J944" i="20" a="1"/>
  <c r="J944" i="20" s="1"/>
  <c r="J945" i="20" a="1"/>
  <c r="J945" i="20" s="1"/>
  <c r="J946" i="20" a="1"/>
  <c r="J946" i="20" s="1"/>
  <c r="J947" i="20" a="1"/>
  <c r="J947" i="20" s="1"/>
  <c r="J948" i="20" a="1"/>
  <c r="J948" i="20" s="1"/>
  <c r="J949" i="20" a="1"/>
  <c r="J949" i="20" s="1"/>
  <c r="J950" i="20" a="1"/>
  <c r="J950" i="20" s="1"/>
  <c r="J951" i="20" a="1"/>
  <c r="J951" i="20" s="1"/>
  <c r="J952" i="20" a="1"/>
  <c r="J952" i="20" s="1"/>
  <c r="J953" i="20" a="1"/>
  <c r="J953" i="20" s="1"/>
  <c r="J954" i="20" a="1"/>
  <c r="J954" i="20" s="1"/>
  <c r="J955" i="20" a="1"/>
  <c r="J955" i="20" s="1"/>
  <c r="J956" i="20" a="1"/>
  <c r="J956" i="20" s="1"/>
  <c r="J957" i="20" a="1"/>
  <c r="J957" i="20" s="1"/>
  <c r="J958" i="20" a="1"/>
  <c r="J958" i="20" s="1"/>
  <c r="J959" i="20" a="1"/>
  <c r="J959" i="20" s="1"/>
  <c r="J960" i="20" a="1"/>
  <c r="J960" i="20" s="1"/>
  <c r="J961" i="20" a="1"/>
  <c r="J961" i="20" s="1"/>
  <c r="J962" i="20" a="1"/>
  <c r="J962" i="20" s="1"/>
  <c r="J963" i="20" a="1"/>
  <c r="J963" i="20" s="1"/>
  <c r="J964" i="20" a="1"/>
  <c r="J964" i="20" s="1"/>
  <c r="J965" i="20" a="1"/>
  <c r="J965" i="20" s="1"/>
  <c r="J966" i="20" a="1"/>
  <c r="J966" i="20" s="1"/>
  <c r="J967" i="20" a="1"/>
  <c r="J967" i="20" s="1"/>
  <c r="J968" i="20" a="1"/>
  <c r="J968" i="20" s="1"/>
  <c r="J969" i="20" a="1"/>
  <c r="J969" i="20" s="1"/>
  <c r="J970" i="20" a="1"/>
  <c r="J970" i="20" s="1"/>
  <c r="J971" i="20" a="1"/>
  <c r="J971" i="20" s="1"/>
  <c r="J972" i="20" a="1"/>
  <c r="J972" i="20" s="1"/>
  <c r="J973" i="20" a="1"/>
  <c r="J973" i="20" s="1"/>
  <c r="J974" i="20" a="1"/>
  <c r="J974" i="20" s="1"/>
  <c r="J975" i="20" a="1"/>
  <c r="J975" i="20" s="1"/>
  <c r="J976" i="20" a="1"/>
  <c r="J976" i="20" s="1"/>
  <c r="J977" i="20" a="1"/>
  <c r="J977" i="20" s="1"/>
  <c r="J978" i="20" a="1"/>
  <c r="J978" i="20" s="1"/>
  <c r="J979" i="20" a="1"/>
  <c r="J979" i="20" s="1"/>
  <c r="J980" i="20" a="1"/>
  <c r="J980" i="20" s="1"/>
  <c r="J981" i="20" a="1"/>
  <c r="J981" i="20" s="1"/>
  <c r="J982" i="20" a="1"/>
  <c r="J982" i="20" s="1"/>
  <c r="J983" i="20" a="1"/>
  <c r="J983" i="20" s="1"/>
  <c r="J984" i="20" a="1"/>
  <c r="J984" i="20" s="1"/>
  <c r="J985" i="20" a="1"/>
  <c r="J985" i="20" s="1"/>
  <c r="J986" i="20" a="1"/>
  <c r="J986" i="20" s="1"/>
  <c r="J987" i="20" a="1"/>
  <c r="J987" i="20" s="1"/>
  <c r="J988" i="20" a="1"/>
  <c r="J988" i="20" s="1"/>
  <c r="J989" i="20" a="1"/>
  <c r="J989" i="20" s="1"/>
  <c r="J990" i="20" a="1"/>
  <c r="J990" i="20" s="1"/>
  <c r="J991" i="20" a="1"/>
  <c r="J991" i="20" s="1"/>
  <c r="J992" i="20" a="1"/>
  <c r="J992" i="20" s="1"/>
  <c r="J993" i="20" a="1"/>
  <c r="J993" i="20" s="1"/>
  <c r="J994" i="20" a="1"/>
  <c r="J994" i="20" s="1"/>
  <c r="J995" i="20" a="1"/>
  <c r="J995" i="20" s="1"/>
  <c r="J996" i="20" a="1"/>
  <c r="J996" i="20" s="1"/>
  <c r="J997" i="20" a="1"/>
  <c r="J997" i="20" s="1"/>
  <c r="J998" i="20" a="1"/>
  <c r="J998" i="20" s="1"/>
  <c r="J999" i="20" a="1"/>
  <c r="J999" i="20" s="1"/>
  <c r="J1000" i="20" a="1"/>
  <c r="J1000" i="20" s="1"/>
  <c r="J1001" i="20" a="1"/>
  <c r="J1001" i="20" s="1"/>
  <c r="J2" i="21"/>
  <c r="J3" i="21"/>
  <c r="J4" i="21"/>
  <c r="J5" i="21"/>
  <c r="J6" i="21"/>
  <c r="J7" i="21"/>
  <c r="J8" i="21"/>
  <c r="J9" i="21"/>
  <c r="J10" i="21"/>
  <c r="J11" i="21"/>
  <c r="J12" i="21"/>
  <c r="J13" i="21"/>
  <c r="J14" i="21"/>
  <c r="J15" i="21"/>
  <c r="J16" i="21"/>
  <c r="J17" i="21"/>
  <c r="J18" i="21"/>
  <c r="J19" i="21"/>
  <c r="J20" i="21"/>
  <c r="J21" i="21"/>
  <c r="J22" i="21"/>
  <c r="J23" i="21"/>
  <c r="J24" i="21"/>
  <c r="J25" i="21"/>
  <c r="J26" i="21"/>
  <c r="J27" i="21"/>
  <c r="J28" i="21"/>
  <c r="J29" i="21"/>
  <c r="J30" i="21"/>
  <c r="J31" i="21"/>
  <c r="J32" i="21"/>
  <c r="J33" i="21"/>
  <c r="J34" i="21"/>
  <c r="J35" i="21"/>
  <c r="J36" i="21"/>
  <c r="J37" i="21"/>
  <c r="J38" i="21"/>
  <c r="J39" i="21"/>
  <c r="J40" i="21"/>
  <c r="J41" i="21"/>
  <c r="J42" i="21"/>
  <c r="J43" i="21"/>
  <c r="J44" i="21"/>
  <c r="J45" i="21"/>
  <c r="J46" i="21"/>
  <c r="J47" i="21"/>
  <c r="J48" i="21"/>
  <c r="J49" i="21"/>
  <c r="J50" i="21"/>
  <c r="J51" i="21"/>
  <c r="J52" i="21"/>
  <c r="J53" i="21"/>
  <c r="J54" i="21"/>
  <c r="J55" i="21"/>
  <c r="J56" i="21"/>
  <c r="J57" i="21"/>
  <c r="J58" i="21"/>
  <c r="J59" i="21"/>
  <c r="J60" i="21"/>
  <c r="J61" i="21"/>
  <c r="J62" i="21"/>
  <c r="J63" i="21"/>
  <c r="J64" i="21"/>
  <c r="J65" i="21"/>
  <c r="J66" i="21"/>
  <c r="J67" i="21"/>
  <c r="J68" i="21"/>
  <c r="J69" i="21"/>
  <c r="J70" i="21"/>
  <c r="J71" i="21"/>
  <c r="J72" i="21"/>
  <c r="J73" i="21"/>
  <c r="J74" i="21"/>
  <c r="J75" i="21"/>
  <c r="J76" i="21"/>
  <c r="J77" i="21"/>
  <c r="J78" i="21"/>
  <c r="J79" i="21"/>
  <c r="J80" i="21"/>
  <c r="J81" i="21"/>
  <c r="J82" i="21"/>
  <c r="J83" i="21"/>
  <c r="J84" i="21"/>
  <c r="J85" i="21"/>
  <c r="J86" i="21"/>
  <c r="J87" i="21"/>
  <c r="J88" i="21"/>
  <c r="J89" i="21"/>
  <c r="J90" i="21"/>
  <c r="J91" i="21"/>
  <c r="J92" i="21"/>
  <c r="J93" i="21"/>
  <c r="J94" i="21"/>
  <c r="J95" i="21"/>
  <c r="J96" i="21"/>
  <c r="J97" i="21"/>
  <c r="J98" i="21"/>
  <c r="J99" i="21"/>
  <c r="J100" i="21"/>
  <c r="J101" i="21"/>
  <c r="J102" i="21"/>
  <c r="J103" i="21"/>
  <c r="J104" i="21"/>
  <c r="J105" i="21"/>
  <c r="J106" i="21"/>
  <c r="J107" i="21"/>
  <c r="J108" i="21"/>
  <c r="J109" i="21"/>
  <c r="J110" i="21"/>
  <c r="J111" i="21"/>
  <c r="J112" i="21"/>
  <c r="J113" i="21"/>
  <c r="J114" i="21"/>
  <c r="J115" i="21"/>
  <c r="J116" i="21"/>
  <c r="J117" i="21"/>
  <c r="J118" i="21"/>
  <c r="J119" i="21"/>
  <c r="J120" i="21"/>
  <c r="J121" i="21"/>
  <c r="J122" i="21"/>
  <c r="J123" i="21"/>
  <c r="J124" i="21"/>
  <c r="J125" i="21"/>
  <c r="J126" i="21"/>
  <c r="J127" i="21"/>
  <c r="J128" i="21"/>
  <c r="J129" i="21"/>
  <c r="J130" i="21"/>
  <c r="J131" i="21"/>
  <c r="J132" i="21"/>
  <c r="J133" i="21"/>
  <c r="J134" i="21"/>
  <c r="J135" i="21"/>
  <c r="J136" i="21"/>
  <c r="J137" i="21"/>
  <c r="J138" i="21"/>
  <c r="J139" i="21"/>
  <c r="J140" i="21"/>
  <c r="J141" i="21"/>
  <c r="J142" i="21"/>
  <c r="J143" i="21"/>
  <c r="J144" i="21"/>
  <c r="J145" i="21"/>
  <c r="J146" i="21"/>
  <c r="J147" i="21"/>
  <c r="J148" i="21"/>
  <c r="J149" i="21"/>
  <c r="J150" i="21"/>
  <c r="J151" i="21"/>
  <c r="J152" i="21"/>
  <c r="J153" i="21"/>
  <c r="J154" i="21"/>
  <c r="J155" i="21"/>
  <c r="J156" i="21"/>
  <c r="J157" i="21"/>
  <c r="J158" i="21"/>
  <c r="J159" i="21"/>
  <c r="J160" i="21"/>
  <c r="J161" i="21"/>
  <c r="J162" i="21"/>
  <c r="J163" i="21"/>
  <c r="J164" i="21"/>
  <c r="J165" i="21"/>
  <c r="J166" i="21"/>
  <c r="J167" i="21"/>
  <c r="J168" i="21"/>
  <c r="J169" i="21"/>
  <c r="J170" i="21"/>
  <c r="J171" i="21"/>
  <c r="J172" i="21"/>
  <c r="J173" i="21"/>
  <c r="J174" i="21"/>
  <c r="J175" i="21"/>
  <c r="J176" i="21"/>
  <c r="J177" i="21"/>
  <c r="J178" i="21"/>
  <c r="J179" i="21"/>
  <c r="J180" i="21"/>
  <c r="J181" i="21"/>
  <c r="J182" i="21"/>
  <c r="J183" i="21"/>
  <c r="J184" i="21"/>
  <c r="J185" i="21"/>
  <c r="J186" i="21"/>
  <c r="J187" i="21"/>
  <c r="J188" i="21"/>
  <c r="J189" i="21"/>
  <c r="J190" i="21"/>
  <c r="J191" i="21"/>
  <c r="J192" i="21"/>
  <c r="J193" i="21"/>
  <c r="J194" i="21"/>
  <c r="J195" i="21"/>
  <c r="J196" i="21"/>
  <c r="J197" i="21"/>
  <c r="J198" i="21"/>
  <c r="J199" i="21"/>
  <c r="J200" i="21"/>
  <c r="J201" i="21"/>
  <c r="J202" i="21"/>
  <c r="J203" i="21"/>
  <c r="J204" i="21"/>
  <c r="J205" i="21"/>
  <c r="J206" i="21"/>
  <c r="J207" i="21"/>
  <c r="J208" i="21"/>
  <c r="J209" i="21"/>
  <c r="J210" i="21"/>
  <c r="J211" i="21"/>
  <c r="J212" i="21"/>
  <c r="J213" i="21"/>
  <c r="J214" i="21"/>
  <c r="J215" i="21"/>
  <c r="J216" i="21"/>
  <c r="J217" i="21"/>
  <c r="J218" i="21"/>
  <c r="J219" i="21"/>
  <c r="J220" i="21"/>
  <c r="J221" i="21"/>
  <c r="J222" i="21"/>
  <c r="J223" i="21"/>
  <c r="J224" i="21"/>
  <c r="J225" i="21"/>
  <c r="J226" i="21"/>
  <c r="J227" i="21"/>
  <c r="J228" i="21"/>
  <c r="J229" i="21"/>
  <c r="J230" i="21"/>
  <c r="J231" i="21"/>
  <c r="J232" i="21"/>
  <c r="J233" i="21"/>
  <c r="J234" i="21"/>
  <c r="J235" i="21"/>
  <c r="J236" i="21"/>
  <c r="J237" i="21"/>
  <c r="J238" i="21"/>
  <c r="J239" i="21"/>
  <c r="J240" i="21"/>
  <c r="J241" i="21"/>
  <c r="J242" i="21"/>
  <c r="J243" i="21"/>
  <c r="J244" i="21"/>
  <c r="J245" i="21"/>
  <c r="J246" i="21"/>
  <c r="J247" i="21"/>
  <c r="J248" i="21"/>
  <c r="J249" i="21"/>
  <c r="J250" i="21"/>
  <c r="J251" i="21"/>
  <c r="J252" i="21"/>
  <c r="J253" i="21"/>
  <c r="J254" i="21"/>
  <c r="J255" i="21"/>
  <c r="J256" i="21"/>
  <c r="J257" i="21"/>
  <c r="J258" i="21"/>
  <c r="J259" i="21"/>
  <c r="J260" i="21"/>
  <c r="J261" i="21"/>
  <c r="J262" i="21"/>
  <c r="J263" i="21"/>
  <c r="J264" i="21"/>
  <c r="J265" i="21"/>
  <c r="J266" i="21"/>
  <c r="J267" i="21"/>
  <c r="J268" i="21"/>
  <c r="J269" i="21"/>
  <c r="J270" i="21"/>
  <c r="J271" i="21"/>
  <c r="J272" i="21"/>
  <c r="J273" i="21"/>
  <c r="J274" i="21"/>
  <c r="J275" i="21"/>
  <c r="J276" i="21"/>
  <c r="J277" i="21"/>
  <c r="J278" i="21"/>
  <c r="J279" i="21"/>
  <c r="J280" i="21"/>
  <c r="J281" i="21"/>
  <c r="J282" i="21"/>
  <c r="J283" i="21"/>
  <c r="J284" i="21"/>
  <c r="J285" i="21"/>
  <c r="J286" i="21"/>
  <c r="J287" i="21"/>
  <c r="J288" i="21"/>
  <c r="J289" i="21"/>
  <c r="J290" i="21"/>
  <c r="J291" i="21"/>
  <c r="J292" i="21"/>
  <c r="J293" i="21"/>
  <c r="J294" i="21"/>
  <c r="J295" i="21"/>
  <c r="J296" i="21"/>
  <c r="J297" i="21"/>
  <c r="J298" i="21"/>
  <c r="J299" i="21"/>
  <c r="J300" i="21"/>
  <c r="J301" i="21"/>
  <c r="J302" i="21"/>
  <c r="J303" i="21"/>
  <c r="J304" i="21"/>
  <c r="J305" i="21"/>
  <c r="J306" i="21"/>
  <c r="J307" i="21"/>
  <c r="J308" i="21"/>
  <c r="J309" i="21"/>
  <c r="J310" i="21"/>
  <c r="J311" i="21"/>
  <c r="J312" i="21"/>
  <c r="J313" i="21"/>
  <c r="J314" i="21"/>
  <c r="J315" i="21"/>
  <c r="J316" i="21"/>
  <c r="J317" i="21"/>
  <c r="J318" i="21"/>
  <c r="J319" i="21"/>
  <c r="J320" i="21"/>
  <c r="J321" i="21"/>
  <c r="J322" i="21"/>
  <c r="J323" i="21"/>
  <c r="J324" i="21"/>
  <c r="J325" i="21"/>
  <c r="J326" i="21"/>
  <c r="J327" i="21"/>
  <c r="J328" i="21"/>
  <c r="J329" i="21"/>
  <c r="J330" i="21"/>
  <c r="J331" i="21"/>
  <c r="J332" i="21"/>
  <c r="J333" i="21"/>
  <c r="J334" i="21"/>
  <c r="J335" i="21"/>
  <c r="J336" i="21"/>
  <c r="J337" i="21"/>
  <c r="J338" i="21"/>
  <c r="J339" i="21"/>
  <c r="J340" i="21"/>
  <c r="J341" i="21"/>
  <c r="J342" i="21"/>
  <c r="J343" i="21"/>
  <c r="J344" i="21"/>
  <c r="J345" i="21"/>
  <c r="J346" i="21"/>
  <c r="J347" i="21"/>
  <c r="J348" i="21"/>
  <c r="J349" i="21"/>
  <c r="J350" i="21"/>
  <c r="J351" i="21"/>
  <c r="J352" i="21"/>
  <c r="J353" i="21"/>
  <c r="J354" i="21"/>
  <c r="J355" i="21"/>
  <c r="J356" i="21"/>
  <c r="J357" i="21"/>
  <c r="J358" i="21"/>
  <c r="J359" i="21"/>
  <c r="J360" i="21"/>
  <c r="J361" i="21"/>
  <c r="J362" i="21"/>
  <c r="J363" i="21"/>
  <c r="J364" i="21"/>
  <c r="J365" i="21"/>
  <c r="J366" i="21"/>
  <c r="J367" i="21"/>
  <c r="J368" i="21"/>
  <c r="J369" i="21"/>
  <c r="J370" i="21"/>
  <c r="J371" i="21"/>
  <c r="J372" i="21"/>
  <c r="J373" i="21"/>
  <c r="J374" i="21"/>
  <c r="J375" i="21"/>
  <c r="J376" i="21"/>
  <c r="J377" i="21"/>
  <c r="J378" i="21"/>
  <c r="J379" i="21"/>
  <c r="J380" i="21"/>
  <c r="J381" i="21"/>
  <c r="J382" i="21"/>
  <c r="J383" i="21"/>
  <c r="J384" i="21"/>
  <c r="J385" i="21"/>
  <c r="J386" i="21"/>
  <c r="J387" i="21"/>
  <c r="J388" i="21"/>
  <c r="J389" i="21"/>
  <c r="J390" i="21"/>
  <c r="J391" i="21"/>
  <c r="J392" i="21"/>
  <c r="J393" i="21"/>
  <c r="J394" i="21"/>
  <c r="J395" i="21"/>
  <c r="J396" i="21"/>
  <c r="J397" i="21"/>
  <c r="J398" i="21"/>
  <c r="J399" i="21"/>
  <c r="J400" i="21"/>
  <c r="J401" i="21"/>
  <c r="J402" i="21"/>
  <c r="J403" i="21"/>
  <c r="J404" i="21"/>
  <c r="J405" i="21"/>
  <c r="J406" i="21"/>
  <c r="J407" i="21"/>
  <c r="J408" i="21"/>
  <c r="J409" i="21"/>
  <c r="J410" i="21"/>
  <c r="J411" i="21"/>
  <c r="J412" i="21"/>
  <c r="J413" i="21"/>
  <c r="J414" i="21"/>
  <c r="J415" i="21"/>
  <c r="J416" i="21"/>
  <c r="J417" i="21"/>
  <c r="J418" i="21"/>
  <c r="J419" i="21"/>
  <c r="J420" i="21"/>
  <c r="J421" i="21"/>
  <c r="J422" i="21"/>
  <c r="J423" i="21"/>
  <c r="J424" i="21"/>
  <c r="J425" i="21"/>
  <c r="J426" i="21"/>
  <c r="J427" i="21"/>
  <c r="J428" i="21"/>
  <c r="J429" i="21"/>
  <c r="J430" i="21"/>
  <c r="J431" i="21"/>
  <c r="J432" i="21"/>
  <c r="J433" i="21"/>
  <c r="J434" i="21"/>
  <c r="J435" i="21"/>
  <c r="J436" i="21"/>
  <c r="J437" i="21"/>
  <c r="J438" i="21"/>
  <c r="J439" i="21"/>
  <c r="J440" i="21"/>
  <c r="J441" i="21"/>
  <c r="J442" i="21"/>
  <c r="J443" i="21"/>
  <c r="J444" i="21"/>
  <c r="J445" i="21"/>
  <c r="J446" i="21"/>
  <c r="J447" i="21"/>
  <c r="J448" i="21"/>
  <c r="J449" i="21"/>
  <c r="J450" i="21"/>
  <c r="J451" i="21"/>
  <c r="J452" i="21"/>
  <c r="J453" i="21"/>
  <c r="J454" i="21"/>
  <c r="J455" i="21"/>
  <c r="J456" i="21"/>
  <c r="J457" i="21"/>
  <c r="J458" i="21"/>
  <c r="J459" i="21"/>
  <c r="J460" i="21"/>
  <c r="J461" i="21"/>
  <c r="J462" i="21"/>
  <c r="J463" i="21"/>
  <c r="J464" i="21"/>
  <c r="J465" i="21"/>
  <c r="J466" i="21"/>
  <c r="J467" i="21"/>
  <c r="J468" i="21"/>
  <c r="J469" i="21"/>
  <c r="J470" i="21"/>
  <c r="J471" i="21"/>
  <c r="J472" i="21"/>
  <c r="J473" i="21"/>
  <c r="J474" i="21"/>
  <c r="J475" i="21"/>
  <c r="J476" i="21"/>
  <c r="J477" i="21"/>
  <c r="J478" i="21"/>
  <c r="J479" i="21"/>
  <c r="J480" i="21"/>
  <c r="J481" i="21"/>
  <c r="J482" i="21"/>
  <c r="J483" i="21"/>
  <c r="J484" i="21"/>
  <c r="J485" i="21"/>
  <c r="J486" i="21"/>
  <c r="J487" i="21"/>
  <c r="J488" i="21"/>
  <c r="J489" i="21"/>
  <c r="J490" i="21"/>
  <c r="J491" i="21"/>
  <c r="J492" i="21"/>
  <c r="J493" i="21"/>
  <c r="J494" i="21"/>
  <c r="J495" i="21"/>
  <c r="J496" i="21"/>
  <c r="J497" i="21"/>
  <c r="J498" i="21"/>
  <c r="J499" i="21"/>
  <c r="J500" i="21"/>
  <c r="J501" i="21"/>
  <c r="J502" i="21"/>
  <c r="J503" i="21"/>
  <c r="J504" i="21"/>
  <c r="J505" i="21"/>
  <c r="J506" i="21"/>
  <c r="J507" i="21"/>
  <c r="J508" i="21"/>
  <c r="J509" i="21"/>
  <c r="J510" i="21"/>
  <c r="J511" i="21"/>
  <c r="J512" i="21"/>
  <c r="J513" i="21"/>
  <c r="J514" i="21"/>
  <c r="J515" i="21"/>
  <c r="J516" i="21"/>
  <c r="J517" i="21"/>
  <c r="J518" i="21"/>
  <c r="J519" i="21"/>
  <c r="J520" i="21"/>
  <c r="J521" i="21"/>
  <c r="J522" i="21"/>
  <c r="J523" i="21"/>
  <c r="J524" i="21"/>
  <c r="J525" i="21"/>
  <c r="J526" i="21"/>
  <c r="J527" i="21"/>
  <c r="J528" i="21"/>
  <c r="J529" i="21"/>
  <c r="J530" i="21"/>
  <c r="J531" i="21"/>
  <c r="J532" i="21"/>
  <c r="J533" i="21"/>
  <c r="J534" i="21"/>
  <c r="J535" i="21"/>
  <c r="J536" i="21"/>
  <c r="J537" i="21"/>
  <c r="J538" i="21"/>
  <c r="J539" i="21"/>
  <c r="J540" i="21"/>
  <c r="J541" i="21"/>
  <c r="J542" i="21"/>
  <c r="J543" i="21"/>
  <c r="J544" i="21"/>
  <c r="J545" i="21"/>
  <c r="J546" i="21"/>
  <c r="J547" i="21"/>
  <c r="J548" i="21"/>
  <c r="J549" i="21"/>
  <c r="J550" i="21"/>
  <c r="J551" i="21"/>
  <c r="J552" i="21"/>
  <c r="J553" i="21"/>
  <c r="J554" i="21"/>
  <c r="J555" i="21"/>
  <c r="J556" i="21"/>
  <c r="J557" i="21"/>
  <c r="J558" i="21"/>
  <c r="J559" i="21"/>
  <c r="J560" i="21"/>
  <c r="J561" i="21"/>
  <c r="J562" i="21"/>
  <c r="J563" i="21"/>
  <c r="J564" i="21"/>
  <c r="J565" i="21"/>
  <c r="J566" i="21"/>
  <c r="J567" i="21"/>
  <c r="J568" i="21"/>
  <c r="J569" i="21"/>
  <c r="J570" i="21"/>
  <c r="J571" i="21"/>
  <c r="J572" i="21"/>
  <c r="J573" i="21"/>
  <c r="J574" i="21"/>
  <c r="J575" i="21"/>
  <c r="J576" i="21"/>
  <c r="J577" i="21"/>
  <c r="J578" i="21"/>
  <c r="J579" i="21"/>
  <c r="J580" i="21"/>
  <c r="J581" i="21"/>
  <c r="J582" i="21"/>
  <c r="J583" i="21"/>
  <c r="J584" i="21"/>
  <c r="J585" i="21"/>
  <c r="J586" i="21"/>
  <c r="J587" i="21"/>
  <c r="J588" i="21"/>
  <c r="J589" i="21"/>
  <c r="J590" i="21"/>
  <c r="J591" i="21"/>
  <c r="J592" i="21"/>
  <c r="J593" i="21"/>
  <c r="J594" i="21"/>
  <c r="J595" i="21"/>
  <c r="J596" i="21"/>
  <c r="J597" i="21"/>
  <c r="J598" i="21"/>
  <c r="J599" i="21"/>
  <c r="J600" i="21"/>
  <c r="J601" i="21"/>
  <c r="J602" i="21"/>
  <c r="J603" i="21"/>
  <c r="J604" i="21"/>
  <c r="J605" i="21"/>
  <c r="J606" i="21"/>
  <c r="J607" i="21"/>
  <c r="J608" i="21"/>
  <c r="J609" i="21"/>
  <c r="J610" i="21"/>
  <c r="J611" i="21"/>
  <c r="J612" i="21"/>
  <c r="J613" i="21"/>
  <c r="J614" i="21"/>
  <c r="J615" i="21"/>
  <c r="J616" i="21"/>
  <c r="J617" i="21"/>
  <c r="J618" i="21"/>
  <c r="J619" i="21"/>
  <c r="J620" i="21"/>
  <c r="J621" i="21"/>
  <c r="J622" i="21"/>
  <c r="J623" i="21"/>
  <c r="J624" i="21"/>
  <c r="J625" i="21"/>
  <c r="J626" i="21"/>
  <c r="J627" i="21"/>
  <c r="J628" i="21"/>
  <c r="J629" i="21"/>
  <c r="J630" i="21"/>
  <c r="J631" i="21"/>
  <c r="J632" i="21"/>
  <c r="J633" i="21"/>
  <c r="J634" i="21"/>
  <c r="J635" i="21"/>
  <c r="J636" i="21"/>
  <c r="J637" i="21"/>
  <c r="J638" i="21"/>
  <c r="J639" i="21"/>
  <c r="J640" i="21"/>
  <c r="J641" i="21"/>
  <c r="J642" i="21"/>
  <c r="J643" i="21"/>
  <c r="J644" i="21"/>
  <c r="J645" i="21"/>
  <c r="J646" i="21"/>
  <c r="J647" i="21"/>
  <c r="J648" i="21"/>
  <c r="J649" i="21"/>
  <c r="J650" i="21"/>
  <c r="J651" i="21"/>
  <c r="J652" i="21"/>
  <c r="J653" i="21"/>
  <c r="J654" i="21"/>
  <c r="J655" i="21"/>
  <c r="J656" i="21"/>
  <c r="J657" i="21"/>
  <c r="J658" i="21"/>
  <c r="J659" i="21"/>
  <c r="J660" i="21"/>
  <c r="J661" i="21"/>
  <c r="J662" i="21"/>
  <c r="J663" i="21"/>
  <c r="J664" i="21"/>
  <c r="J665" i="21"/>
  <c r="J666" i="21"/>
  <c r="J667" i="21"/>
  <c r="J668" i="21"/>
  <c r="J669" i="21"/>
  <c r="J670" i="21"/>
  <c r="J671" i="21"/>
  <c r="J672" i="21"/>
  <c r="J673" i="21"/>
  <c r="J674" i="21"/>
  <c r="J675" i="21"/>
  <c r="J676" i="21"/>
  <c r="J677" i="21"/>
  <c r="J678" i="21"/>
  <c r="J679" i="21"/>
  <c r="J680" i="21"/>
  <c r="J681" i="21"/>
  <c r="J682" i="21"/>
  <c r="J683" i="21"/>
  <c r="J684" i="21"/>
  <c r="J685" i="21"/>
  <c r="J686" i="21"/>
  <c r="J687" i="21"/>
  <c r="J688" i="21"/>
  <c r="J689" i="21"/>
  <c r="J690" i="21"/>
  <c r="J691" i="21"/>
  <c r="J692" i="21"/>
  <c r="J693" i="21"/>
  <c r="J694" i="21"/>
  <c r="J695" i="21"/>
  <c r="J696" i="21"/>
  <c r="J697" i="21"/>
  <c r="J698" i="21"/>
  <c r="J699" i="21"/>
  <c r="J700" i="21"/>
  <c r="J701" i="21"/>
  <c r="J702" i="21"/>
  <c r="J703" i="21"/>
  <c r="J704" i="21"/>
  <c r="J705" i="21"/>
  <c r="J706" i="21"/>
  <c r="J707" i="21"/>
  <c r="J708" i="21"/>
  <c r="J709" i="21"/>
  <c r="J710" i="21"/>
  <c r="J711" i="21"/>
  <c r="J712" i="21"/>
  <c r="J713" i="21"/>
  <c r="J714" i="21"/>
  <c r="J715" i="21"/>
  <c r="J716" i="21"/>
  <c r="J717" i="21"/>
  <c r="J718" i="21"/>
  <c r="J719" i="21"/>
  <c r="J720" i="21"/>
  <c r="J721" i="21"/>
  <c r="J722" i="21"/>
  <c r="J723" i="21"/>
  <c r="J724" i="21"/>
  <c r="J725" i="21"/>
  <c r="J726" i="21"/>
  <c r="J727" i="21"/>
  <c r="J728" i="21"/>
  <c r="J729" i="21"/>
  <c r="J730" i="21"/>
  <c r="J731" i="21"/>
  <c r="J732" i="21"/>
  <c r="J733" i="21"/>
  <c r="J734" i="21"/>
  <c r="J735" i="21"/>
  <c r="J736" i="21"/>
  <c r="J737" i="21"/>
  <c r="J738" i="21"/>
  <c r="J739" i="21"/>
  <c r="J740" i="21"/>
  <c r="J741" i="21"/>
  <c r="J742" i="21"/>
  <c r="J743" i="21"/>
  <c r="J744" i="21"/>
  <c r="J745" i="21"/>
  <c r="J746" i="21"/>
  <c r="J747" i="21"/>
  <c r="J748" i="21"/>
  <c r="J749" i="21"/>
  <c r="J750" i="21"/>
  <c r="J751" i="21"/>
  <c r="J752" i="21"/>
  <c r="J753" i="21"/>
  <c r="J754" i="21"/>
  <c r="J755" i="21"/>
  <c r="J756" i="21"/>
  <c r="J757" i="21"/>
  <c r="J758" i="21"/>
  <c r="J759" i="21"/>
  <c r="J760" i="21"/>
  <c r="J761" i="21"/>
  <c r="J762" i="21"/>
  <c r="J763" i="21"/>
  <c r="J764" i="21"/>
  <c r="J765" i="21"/>
  <c r="J766" i="21"/>
  <c r="J767" i="21"/>
  <c r="J768" i="21"/>
  <c r="J769" i="21"/>
  <c r="J770" i="21"/>
  <c r="J771" i="21"/>
  <c r="J772" i="21"/>
  <c r="J773" i="21"/>
  <c r="J774" i="21"/>
  <c r="J775" i="21"/>
  <c r="J776" i="21"/>
  <c r="J777" i="21"/>
  <c r="J778" i="21"/>
  <c r="J779" i="21"/>
  <c r="J780" i="21"/>
  <c r="J781" i="21"/>
  <c r="J782" i="21"/>
  <c r="J783" i="21"/>
  <c r="J784" i="21"/>
  <c r="J785" i="21"/>
  <c r="J786" i="21"/>
  <c r="J787" i="21"/>
  <c r="J788" i="21"/>
  <c r="J789" i="21"/>
  <c r="J790" i="21"/>
  <c r="J791" i="21"/>
  <c r="J792" i="21"/>
  <c r="J793" i="21"/>
  <c r="J794" i="21"/>
  <c r="J795" i="21"/>
  <c r="J796" i="21"/>
  <c r="J797" i="21"/>
  <c r="J798" i="21"/>
  <c r="J799" i="21"/>
  <c r="J800" i="21"/>
  <c r="J801" i="21"/>
  <c r="J802" i="21"/>
  <c r="J803" i="21"/>
  <c r="J804" i="21"/>
  <c r="J805" i="21"/>
  <c r="J806" i="21"/>
  <c r="J807" i="21"/>
  <c r="J808" i="21"/>
  <c r="J809" i="21"/>
  <c r="J810" i="21"/>
  <c r="J811" i="21"/>
  <c r="J812" i="21"/>
  <c r="J813" i="21"/>
  <c r="J814" i="21"/>
  <c r="J815" i="21"/>
  <c r="J816" i="21"/>
  <c r="J817" i="21"/>
  <c r="J818" i="21"/>
  <c r="J819" i="21"/>
  <c r="J820" i="21"/>
  <c r="J821" i="21"/>
  <c r="J822" i="21"/>
  <c r="J823" i="21"/>
  <c r="J824" i="21"/>
  <c r="J825" i="21"/>
  <c r="J826" i="21"/>
  <c r="J827" i="21"/>
  <c r="J828" i="21"/>
  <c r="J829" i="21"/>
  <c r="J830" i="21"/>
  <c r="J831" i="21"/>
  <c r="J832" i="21"/>
  <c r="J833" i="21"/>
  <c r="J834" i="21"/>
  <c r="J835" i="21"/>
  <c r="J836" i="21"/>
  <c r="J837" i="21"/>
  <c r="J838" i="21"/>
  <c r="J839" i="21"/>
  <c r="J840" i="21"/>
  <c r="J841" i="21"/>
  <c r="J842" i="21"/>
  <c r="J843" i="21"/>
  <c r="J844" i="21"/>
  <c r="J845" i="21"/>
  <c r="J846" i="21"/>
  <c r="J847" i="21"/>
  <c r="J848" i="21"/>
  <c r="J849" i="21"/>
  <c r="J850" i="21"/>
  <c r="J851" i="21"/>
  <c r="J852" i="21"/>
  <c r="J853" i="21"/>
  <c r="J854" i="21"/>
  <c r="J855" i="21"/>
  <c r="J856" i="21"/>
  <c r="J857" i="21"/>
  <c r="J858" i="21"/>
  <c r="J859" i="21"/>
  <c r="J860" i="21"/>
  <c r="J861" i="21"/>
  <c r="J862" i="21"/>
  <c r="J863" i="21"/>
  <c r="J864" i="21"/>
  <c r="J865" i="21"/>
  <c r="J866" i="21"/>
  <c r="J867" i="21"/>
  <c r="J868" i="21"/>
  <c r="J869" i="21"/>
  <c r="J870" i="21"/>
  <c r="J871" i="21"/>
  <c r="J872" i="21"/>
  <c r="J873" i="21"/>
  <c r="J874" i="21"/>
  <c r="J875" i="21"/>
  <c r="J876" i="21"/>
  <c r="J877" i="21"/>
  <c r="J878" i="21"/>
  <c r="J879" i="21"/>
  <c r="J880" i="21"/>
  <c r="J881" i="21"/>
  <c r="J882" i="21"/>
  <c r="J883" i="21"/>
  <c r="J884" i="21"/>
  <c r="J885" i="21"/>
  <c r="J886" i="21"/>
  <c r="J887" i="21"/>
  <c r="J888" i="21"/>
  <c r="J889" i="21"/>
  <c r="J890" i="21"/>
  <c r="J891" i="21"/>
  <c r="J892" i="21"/>
  <c r="J893" i="21"/>
  <c r="J894" i="21"/>
  <c r="J895" i="21"/>
  <c r="J896" i="21"/>
  <c r="J897" i="21"/>
  <c r="J898" i="21"/>
  <c r="J899" i="21"/>
  <c r="J900" i="21"/>
  <c r="J901" i="21"/>
  <c r="J902" i="21"/>
  <c r="J903" i="21"/>
  <c r="J904" i="21"/>
  <c r="J905" i="21"/>
  <c r="J906" i="21"/>
  <c r="J907" i="21"/>
  <c r="J908" i="21"/>
  <c r="J909" i="21"/>
  <c r="J910" i="21"/>
  <c r="J911" i="21"/>
  <c r="J912" i="21"/>
  <c r="J913" i="21"/>
  <c r="J914" i="21"/>
  <c r="J915" i="21"/>
  <c r="J916" i="21"/>
  <c r="J917" i="21"/>
  <c r="J918" i="21"/>
  <c r="J919" i="21"/>
  <c r="J920" i="21"/>
  <c r="J921" i="21"/>
  <c r="J922" i="21"/>
  <c r="J923" i="21"/>
  <c r="J924" i="21"/>
  <c r="J925" i="21"/>
  <c r="J926" i="21"/>
  <c r="J927" i="21"/>
  <c r="J928" i="21"/>
  <c r="J929" i="21"/>
  <c r="J930" i="21"/>
  <c r="J931" i="21"/>
  <c r="J932" i="21"/>
  <c r="J933" i="21"/>
  <c r="J934" i="21"/>
  <c r="J935" i="21"/>
  <c r="J936" i="21"/>
  <c r="J937" i="21"/>
  <c r="J938" i="21"/>
  <c r="J939" i="21"/>
  <c r="J940" i="21"/>
  <c r="J941" i="21"/>
  <c r="J942" i="21"/>
  <c r="J943" i="21"/>
  <c r="J944" i="21"/>
  <c r="J945" i="21"/>
  <c r="J946" i="21"/>
  <c r="J947" i="21"/>
  <c r="J948" i="21"/>
  <c r="J949" i="21"/>
  <c r="J950" i="21"/>
  <c r="J951" i="21"/>
  <c r="J952" i="21"/>
  <c r="J953" i="21"/>
  <c r="J954" i="21"/>
  <c r="J955" i="21"/>
  <c r="J957" i="21"/>
  <c r="J958" i="21"/>
  <c r="J959" i="21"/>
  <c r="J960" i="21"/>
  <c r="J961" i="21"/>
  <c r="J962" i="21"/>
  <c r="J963" i="21"/>
  <c r="J964" i="21"/>
  <c r="J965" i="21"/>
  <c r="J966" i="21"/>
  <c r="J967" i="21"/>
  <c r="J968" i="21"/>
  <c r="J969" i="21"/>
  <c r="J970" i="21"/>
  <c r="J971" i="21"/>
  <c r="J972" i="21"/>
  <c r="J973" i="21"/>
  <c r="J974" i="21"/>
  <c r="J975" i="21"/>
  <c r="J976" i="21"/>
  <c r="J977" i="21"/>
  <c r="J978" i="21"/>
  <c r="J979" i="21"/>
  <c r="J980" i="21"/>
  <c r="J981" i="21"/>
  <c r="J982" i="21"/>
  <c r="J983" i="21"/>
  <c r="J984" i="21"/>
  <c r="J985" i="21"/>
  <c r="J986" i="21"/>
  <c r="J987" i="21"/>
  <c r="J988" i="21"/>
  <c r="J989" i="21"/>
  <c r="J990" i="21"/>
  <c r="J991" i="21"/>
  <c r="J992" i="21"/>
  <c r="J993" i="21"/>
  <c r="J994" i="21"/>
  <c r="J995" i="21"/>
  <c r="J996" i="21"/>
  <c r="J997" i="21"/>
  <c r="J998" i="21"/>
  <c r="J999" i="21"/>
  <c r="J1000" i="21"/>
  <c r="J1001" i="21"/>
  <c r="K2" i="21"/>
  <c r="K3" i="21"/>
  <c r="K4" i="21"/>
  <c r="K5" i="21"/>
  <c r="K6" i="21"/>
  <c r="K7" i="21"/>
  <c r="K8" i="21"/>
  <c r="K9" i="21"/>
  <c r="K10" i="21"/>
  <c r="K11" i="21"/>
  <c r="K12" i="21"/>
  <c r="K13" i="21"/>
  <c r="K14" i="21"/>
  <c r="K15" i="21"/>
  <c r="K16" i="21"/>
  <c r="K17" i="21"/>
  <c r="K18" i="21"/>
  <c r="K19" i="21"/>
  <c r="K20" i="21"/>
  <c r="K21" i="21"/>
  <c r="K22" i="21"/>
  <c r="K23" i="21"/>
  <c r="K24" i="21"/>
  <c r="L24" i="21" s="1"/>
  <c r="K25" i="21"/>
  <c r="L25" i="21" s="1"/>
  <c r="K26" i="21"/>
  <c r="K27" i="21"/>
  <c r="K28" i="21"/>
  <c r="K29" i="21"/>
  <c r="K30" i="21"/>
  <c r="K31" i="21"/>
  <c r="K32" i="21"/>
  <c r="K33" i="21"/>
  <c r="K34" i="21"/>
  <c r="K35" i="21"/>
  <c r="K36" i="21"/>
  <c r="K37" i="21"/>
  <c r="K38" i="21"/>
  <c r="K39" i="21"/>
  <c r="K40" i="21"/>
  <c r="K41" i="21"/>
  <c r="K42" i="21"/>
  <c r="K43" i="21"/>
  <c r="K44" i="21"/>
  <c r="K45" i="21"/>
  <c r="K46" i="21"/>
  <c r="K47" i="21"/>
  <c r="K48" i="21"/>
  <c r="L48" i="21" s="1"/>
  <c r="K49" i="21"/>
  <c r="K50" i="21"/>
  <c r="K51" i="21"/>
  <c r="K52" i="21"/>
  <c r="K53" i="21"/>
  <c r="K54" i="21"/>
  <c r="K55" i="21"/>
  <c r="K56" i="21"/>
  <c r="K57" i="21"/>
  <c r="K58" i="21"/>
  <c r="K59" i="21"/>
  <c r="K60" i="21"/>
  <c r="K61" i="21"/>
  <c r="K62" i="21"/>
  <c r="K63" i="21"/>
  <c r="K64" i="21"/>
  <c r="K65" i="21"/>
  <c r="K66" i="21"/>
  <c r="K67" i="21"/>
  <c r="K68" i="21"/>
  <c r="K69" i="21"/>
  <c r="L69" i="21" s="1"/>
  <c r="K70" i="21"/>
  <c r="K71" i="21"/>
  <c r="K72" i="21"/>
  <c r="K73" i="21"/>
  <c r="K74" i="21"/>
  <c r="K75" i="21"/>
  <c r="K76" i="21"/>
  <c r="K77" i="21"/>
  <c r="K78" i="21"/>
  <c r="K79" i="21"/>
  <c r="K80" i="21"/>
  <c r="K81" i="21"/>
  <c r="K82" i="21"/>
  <c r="K83" i="21"/>
  <c r="K84" i="21"/>
  <c r="K85" i="21"/>
  <c r="K86" i="21"/>
  <c r="K87" i="21"/>
  <c r="K88" i="21"/>
  <c r="K89" i="21"/>
  <c r="K90" i="21"/>
  <c r="K91" i="21"/>
  <c r="K92" i="21"/>
  <c r="K93" i="21"/>
  <c r="L93" i="21" s="1"/>
  <c r="K94" i="21"/>
  <c r="K95" i="21"/>
  <c r="K96" i="21"/>
  <c r="K97" i="21"/>
  <c r="K98" i="21"/>
  <c r="K99" i="21"/>
  <c r="K100" i="21"/>
  <c r="K101" i="21"/>
  <c r="K102" i="21"/>
  <c r="K103" i="21"/>
  <c r="K104" i="21"/>
  <c r="K105" i="21"/>
  <c r="K106" i="21"/>
  <c r="K107" i="21"/>
  <c r="K108" i="21"/>
  <c r="K109" i="21"/>
  <c r="K110" i="21"/>
  <c r="K111" i="21"/>
  <c r="K112" i="21"/>
  <c r="K113" i="21"/>
  <c r="K114" i="21"/>
  <c r="K115" i="21"/>
  <c r="K116" i="21"/>
  <c r="K117" i="21"/>
  <c r="K118" i="21"/>
  <c r="K119" i="21"/>
  <c r="K120" i="21"/>
  <c r="K121" i="21"/>
  <c r="K122" i="21"/>
  <c r="K123" i="21"/>
  <c r="K124" i="21"/>
  <c r="K125" i="21"/>
  <c r="K126" i="21"/>
  <c r="K127" i="21"/>
  <c r="K128" i="21"/>
  <c r="K129" i="21"/>
  <c r="K130" i="21"/>
  <c r="L130" i="21" s="1"/>
  <c r="K131" i="21"/>
  <c r="K132" i="21"/>
  <c r="K133" i="21"/>
  <c r="K134" i="21"/>
  <c r="K135" i="21"/>
  <c r="K136" i="21"/>
  <c r="K137" i="21"/>
  <c r="K138" i="21"/>
  <c r="K139" i="21"/>
  <c r="K140" i="21"/>
  <c r="K141" i="21"/>
  <c r="K142" i="21"/>
  <c r="K143" i="21"/>
  <c r="K144" i="21"/>
  <c r="K145" i="21"/>
  <c r="K146" i="21"/>
  <c r="K147" i="21"/>
  <c r="K148" i="21"/>
  <c r="K149" i="21"/>
  <c r="K150" i="21"/>
  <c r="K151" i="21"/>
  <c r="K152" i="21"/>
  <c r="K153" i="21"/>
  <c r="K154" i="21"/>
  <c r="K155" i="21"/>
  <c r="K156" i="21"/>
  <c r="K157" i="21"/>
  <c r="K158" i="21"/>
  <c r="K159" i="21"/>
  <c r="K160" i="21"/>
  <c r="K161" i="21"/>
  <c r="K162" i="21"/>
  <c r="K163" i="21"/>
  <c r="K164" i="21"/>
  <c r="K165" i="21"/>
  <c r="L165" i="21" s="1"/>
  <c r="K166" i="21"/>
  <c r="K167" i="21"/>
  <c r="K168" i="21"/>
  <c r="K169" i="21"/>
  <c r="K170" i="21"/>
  <c r="K171" i="21"/>
  <c r="K172" i="21"/>
  <c r="K173" i="21"/>
  <c r="K174" i="21"/>
  <c r="K175" i="21"/>
  <c r="K176" i="21"/>
  <c r="K177" i="21"/>
  <c r="K178" i="21"/>
  <c r="K179" i="21"/>
  <c r="K180" i="21"/>
  <c r="K181" i="21"/>
  <c r="L181" i="21" s="1"/>
  <c r="K182" i="21"/>
  <c r="K183" i="21"/>
  <c r="K184" i="21"/>
  <c r="L184" i="21" s="1"/>
  <c r="K185" i="21"/>
  <c r="K186" i="21"/>
  <c r="K187" i="21"/>
  <c r="K188" i="21"/>
  <c r="K189" i="21"/>
  <c r="K190" i="21"/>
  <c r="K191" i="21"/>
  <c r="K192" i="21"/>
  <c r="K193" i="21"/>
  <c r="K194" i="21"/>
  <c r="K195" i="21"/>
  <c r="K196" i="21"/>
  <c r="K197" i="21"/>
  <c r="K198" i="21"/>
  <c r="K199" i="21"/>
  <c r="K200" i="21"/>
  <c r="K201" i="21"/>
  <c r="L201" i="21" s="1"/>
  <c r="K202" i="21"/>
  <c r="K203" i="21"/>
  <c r="K204" i="21"/>
  <c r="K205" i="21"/>
  <c r="K206" i="21"/>
  <c r="K207" i="21"/>
  <c r="K208" i="21"/>
  <c r="K209" i="21"/>
  <c r="K210" i="21"/>
  <c r="K211" i="21"/>
  <c r="K212" i="21"/>
  <c r="K213" i="21"/>
  <c r="K214" i="21"/>
  <c r="K215" i="21"/>
  <c r="K216" i="21"/>
  <c r="K217" i="21"/>
  <c r="K218" i="21"/>
  <c r="K219" i="21"/>
  <c r="K220" i="21"/>
  <c r="K221" i="21"/>
  <c r="L221" i="21" s="1"/>
  <c r="K222" i="21"/>
  <c r="K223" i="21"/>
  <c r="K224" i="21"/>
  <c r="K225" i="21"/>
  <c r="K226" i="21"/>
  <c r="K227" i="21"/>
  <c r="K228" i="21"/>
  <c r="K229" i="21"/>
  <c r="K230" i="21"/>
  <c r="K231" i="21"/>
  <c r="K232" i="21"/>
  <c r="K233" i="21"/>
  <c r="K234" i="21"/>
  <c r="K235" i="21"/>
  <c r="K236" i="21"/>
  <c r="K237" i="21"/>
  <c r="L237" i="21" s="1"/>
  <c r="K238" i="21"/>
  <c r="K239" i="21"/>
  <c r="K240" i="21"/>
  <c r="K241" i="21"/>
  <c r="K242" i="21"/>
  <c r="K243" i="21"/>
  <c r="K244" i="21"/>
  <c r="K245" i="21"/>
  <c r="K246" i="21"/>
  <c r="K247" i="21"/>
  <c r="K248" i="21"/>
  <c r="K249" i="21"/>
  <c r="K250" i="21"/>
  <c r="K251" i="21"/>
  <c r="K252" i="21"/>
  <c r="K253" i="21"/>
  <c r="K254" i="21"/>
  <c r="K255" i="21"/>
  <c r="K256" i="21"/>
  <c r="K257" i="21"/>
  <c r="L257" i="21" s="1"/>
  <c r="K258" i="21"/>
  <c r="L258" i="21" s="1"/>
  <c r="K259" i="21"/>
  <c r="K260" i="21"/>
  <c r="K261" i="21"/>
  <c r="K262" i="21"/>
  <c r="K263" i="21"/>
  <c r="K264" i="21"/>
  <c r="K265" i="21"/>
  <c r="K266" i="21"/>
  <c r="K267" i="21"/>
  <c r="K268" i="21"/>
  <c r="K269" i="21"/>
  <c r="K270" i="21"/>
  <c r="K271" i="21"/>
  <c r="K272" i="21"/>
  <c r="K273" i="21"/>
  <c r="K274" i="21"/>
  <c r="L274" i="21" s="1"/>
  <c r="K275" i="21"/>
  <c r="K276" i="21"/>
  <c r="K277" i="21"/>
  <c r="K278" i="21"/>
  <c r="K279" i="21"/>
  <c r="K280" i="21"/>
  <c r="K281" i="21"/>
  <c r="K282" i="21"/>
  <c r="K283" i="21"/>
  <c r="K284" i="21"/>
  <c r="K285" i="21"/>
  <c r="K286" i="21"/>
  <c r="K287" i="21"/>
  <c r="K288" i="21"/>
  <c r="K289" i="21"/>
  <c r="L289" i="21" s="1"/>
  <c r="K290" i="21"/>
  <c r="K291" i="21"/>
  <c r="K292" i="21"/>
  <c r="K293" i="21"/>
  <c r="K294" i="21"/>
  <c r="K295" i="21"/>
  <c r="K296" i="21"/>
  <c r="K297" i="21"/>
  <c r="K298" i="21"/>
  <c r="K299" i="21"/>
  <c r="K300" i="21"/>
  <c r="K301" i="21"/>
  <c r="K302" i="21"/>
  <c r="K303" i="21"/>
  <c r="K304" i="21"/>
  <c r="K305" i="21"/>
  <c r="L305" i="21" s="1"/>
  <c r="K306" i="21"/>
  <c r="K307" i="21"/>
  <c r="K308" i="21"/>
  <c r="K309" i="21"/>
  <c r="K310" i="21"/>
  <c r="K311" i="21"/>
  <c r="K312" i="21"/>
  <c r="K313" i="21"/>
  <c r="K314" i="21"/>
  <c r="K315" i="21"/>
  <c r="K316" i="21"/>
  <c r="K317" i="21"/>
  <c r="L317" i="21" s="1"/>
  <c r="K318" i="21"/>
  <c r="K319" i="21"/>
  <c r="K320" i="21"/>
  <c r="K321" i="21"/>
  <c r="K322" i="21"/>
  <c r="K323" i="21"/>
  <c r="K324" i="21"/>
  <c r="K325" i="21"/>
  <c r="K326" i="21"/>
  <c r="K327" i="21"/>
  <c r="K328" i="21"/>
  <c r="K329" i="21"/>
  <c r="L329" i="21" s="1"/>
  <c r="K330" i="21"/>
  <c r="L330" i="21" s="1"/>
  <c r="K331" i="21"/>
  <c r="K332" i="21"/>
  <c r="K333" i="21"/>
  <c r="K334" i="21"/>
  <c r="K335" i="21"/>
  <c r="K336" i="21"/>
  <c r="K337" i="21"/>
  <c r="K338" i="21"/>
  <c r="K339" i="21"/>
  <c r="K340" i="21"/>
  <c r="K341" i="21"/>
  <c r="K342" i="21"/>
  <c r="K343" i="21"/>
  <c r="K344" i="21"/>
  <c r="K345" i="21"/>
  <c r="K346" i="21"/>
  <c r="K347" i="21"/>
  <c r="K348" i="21"/>
  <c r="K349" i="21"/>
  <c r="K350" i="21"/>
  <c r="K351" i="21"/>
  <c r="K352" i="21"/>
  <c r="K353" i="21"/>
  <c r="K354" i="21"/>
  <c r="K355" i="21"/>
  <c r="K356" i="21"/>
  <c r="K357" i="21"/>
  <c r="L357" i="21" s="1"/>
  <c r="K358" i="21"/>
  <c r="K359" i="21"/>
  <c r="K360" i="21"/>
  <c r="K361" i="21"/>
  <c r="K362" i="21"/>
  <c r="K363" i="21"/>
  <c r="K364" i="21"/>
  <c r="K365" i="21"/>
  <c r="K366" i="21"/>
  <c r="K367" i="21"/>
  <c r="K368" i="21"/>
  <c r="K369" i="21"/>
  <c r="L369" i="21" s="1"/>
  <c r="K370" i="21"/>
  <c r="L370" i="21" s="1"/>
  <c r="K371" i="21"/>
  <c r="K372" i="21"/>
  <c r="K373" i="21"/>
  <c r="K374" i="21"/>
  <c r="K375" i="21"/>
  <c r="K376" i="21"/>
  <c r="K377" i="21"/>
  <c r="K378" i="21"/>
  <c r="K379" i="21"/>
  <c r="K380" i="21"/>
  <c r="K381" i="21"/>
  <c r="L381" i="21" s="1"/>
  <c r="K382" i="21"/>
  <c r="K383" i="21"/>
  <c r="K384" i="21"/>
  <c r="K385" i="21"/>
  <c r="K386" i="21"/>
  <c r="K387" i="21"/>
  <c r="K388" i="21"/>
  <c r="K389" i="21"/>
  <c r="K390" i="21"/>
  <c r="K391" i="21"/>
  <c r="K392" i="21"/>
  <c r="K393" i="21"/>
  <c r="K394" i="21"/>
  <c r="L394" i="21" s="1"/>
  <c r="K395" i="21"/>
  <c r="K396" i="21"/>
  <c r="K397" i="21"/>
  <c r="L397" i="21" s="1"/>
  <c r="K398" i="21"/>
  <c r="K399" i="21"/>
  <c r="K400" i="21"/>
  <c r="K401" i="21"/>
  <c r="K402" i="21"/>
  <c r="K403" i="21"/>
  <c r="K404" i="21"/>
  <c r="K405" i="21"/>
  <c r="K406" i="21"/>
  <c r="K407" i="21"/>
  <c r="K408" i="21"/>
  <c r="K409" i="21"/>
  <c r="K410" i="21"/>
  <c r="L410" i="21" s="1"/>
  <c r="K411" i="21"/>
  <c r="K412" i="21"/>
  <c r="K413" i="21"/>
  <c r="K414" i="21"/>
  <c r="K415" i="21"/>
  <c r="K416" i="21"/>
  <c r="K417" i="21"/>
  <c r="K418" i="21"/>
  <c r="K419" i="21"/>
  <c r="K420" i="21"/>
  <c r="K421" i="21"/>
  <c r="K422" i="21"/>
  <c r="K423" i="21"/>
  <c r="K424" i="21"/>
  <c r="K425" i="21"/>
  <c r="K426" i="21"/>
  <c r="K427" i="21"/>
  <c r="K428" i="21"/>
  <c r="K429" i="21"/>
  <c r="K430" i="21"/>
  <c r="K431" i="21"/>
  <c r="K432" i="21"/>
  <c r="K433" i="21"/>
  <c r="K434" i="21"/>
  <c r="K435" i="21"/>
  <c r="K436" i="21"/>
  <c r="K437" i="21"/>
  <c r="L437" i="21" s="1"/>
  <c r="K438" i="21"/>
  <c r="K439" i="21"/>
  <c r="K440" i="21"/>
  <c r="K441" i="21"/>
  <c r="K442" i="21"/>
  <c r="K443" i="21"/>
  <c r="K444" i="21"/>
  <c r="K445" i="21"/>
  <c r="L445" i="21" s="1"/>
  <c r="K446" i="21"/>
  <c r="K447" i="21"/>
  <c r="K448" i="21"/>
  <c r="K449" i="21"/>
  <c r="K450" i="21"/>
  <c r="K451" i="21"/>
  <c r="K452" i="21"/>
  <c r="K453" i="21"/>
  <c r="K454" i="21"/>
  <c r="K455" i="21"/>
  <c r="K456" i="21"/>
  <c r="K457" i="21"/>
  <c r="K458" i="21"/>
  <c r="L458" i="21" s="1"/>
  <c r="K459" i="21"/>
  <c r="K460" i="21"/>
  <c r="K461" i="21"/>
  <c r="L461" i="21" s="1"/>
  <c r="K462" i="21"/>
  <c r="K463" i="21"/>
  <c r="K464" i="21"/>
  <c r="K465" i="21"/>
  <c r="K466" i="21"/>
  <c r="K467" i="21"/>
  <c r="K468" i="21"/>
  <c r="K469" i="21"/>
  <c r="K470" i="21"/>
  <c r="K471" i="21"/>
  <c r="K472" i="21"/>
  <c r="K473" i="21"/>
  <c r="K474" i="21"/>
  <c r="L474" i="21" s="1"/>
  <c r="K475" i="21"/>
  <c r="K476" i="21"/>
  <c r="K477" i="21"/>
  <c r="K478" i="21"/>
  <c r="K479" i="21"/>
  <c r="K480" i="21"/>
  <c r="K481" i="21"/>
  <c r="K482" i="21"/>
  <c r="K483" i="21"/>
  <c r="K484" i="21"/>
  <c r="K485" i="21"/>
  <c r="K486" i="21"/>
  <c r="K487" i="21"/>
  <c r="K488" i="21"/>
  <c r="K489" i="21"/>
  <c r="K490" i="21"/>
  <c r="K491" i="21"/>
  <c r="K492" i="21"/>
  <c r="K493" i="21"/>
  <c r="K494" i="21"/>
  <c r="K495" i="21"/>
  <c r="K496" i="21"/>
  <c r="K497" i="21"/>
  <c r="K498" i="21"/>
  <c r="L498" i="21" s="1"/>
  <c r="K499" i="21"/>
  <c r="K500" i="21"/>
  <c r="K501" i="21"/>
  <c r="K502" i="21"/>
  <c r="K503" i="21"/>
  <c r="K504" i="21"/>
  <c r="K505" i="21"/>
  <c r="K506" i="21"/>
  <c r="K507" i="21"/>
  <c r="K508" i="21"/>
  <c r="K509" i="21"/>
  <c r="K510" i="21"/>
  <c r="K511" i="21"/>
  <c r="K512" i="21"/>
  <c r="K513" i="21"/>
  <c r="K514" i="21"/>
  <c r="K515" i="21"/>
  <c r="K516" i="21"/>
  <c r="K517" i="21"/>
  <c r="K518" i="21"/>
  <c r="K519" i="21"/>
  <c r="K520" i="21"/>
  <c r="K521" i="21"/>
  <c r="K522" i="21"/>
  <c r="L522" i="21" s="1"/>
  <c r="K523" i="21"/>
  <c r="K524" i="21"/>
  <c r="K525" i="21"/>
  <c r="K526" i="21"/>
  <c r="K527" i="21"/>
  <c r="K528" i="21"/>
  <c r="K529" i="21"/>
  <c r="K530" i="21"/>
  <c r="K531" i="21"/>
  <c r="K532" i="21"/>
  <c r="K533" i="21"/>
  <c r="K534" i="21"/>
  <c r="K535" i="21"/>
  <c r="K536" i="21"/>
  <c r="K537" i="21"/>
  <c r="K538" i="21"/>
  <c r="L538" i="21" s="1"/>
  <c r="K539" i="21"/>
  <c r="K540" i="21"/>
  <c r="K541" i="21"/>
  <c r="L541" i="21" s="1"/>
  <c r="K542" i="21"/>
  <c r="K543" i="21"/>
  <c r="K544" i="21"/>
  <c r="K545" i="21"/>
  <c r="K546" i="21"/>
  <c r="K547" i="21"/>
  <c r="K548" i="21"/>
  <c r="K549" i="21"/>
  <c r="L549" i="21" s="1"/>
  <c r="K550" i="21"/>
  <c r="K551" i="21"/>
  <c r="K552" i="21"/>
  <c r="K553" i="21"/>
  <c r="K554" i="21"/>
  <c r="K555" i="21"/>
  <c r="K556" i="21"/>
  <c r="K557" i="21"/>
  <c r="L557" i="21" s="1"/>
  <c r="K558" i="21"/>
  <c r="K559" i="21"/>
  <c r="K560" i="21"/>
  <c r="K561" i="21"/>
  <c r="K562" i="21"/>
  <c r="K563" i="21"/>
  <c r="K564" i="21"/>
  <c r="K565" i="21"/>
  <c r="L565" i="21" s="1"/>
  <c r="K566" i="21"/>
  <c r="K567" i="21"/>
  <c r="K568" i="21"/>
  <c r="K569" i="21"/>
  <c r="K570" i="21"/>
  <c r="K571" i="21"/>
  <c r="K572" i="21"/>
  <c r="K573" i="21"/>
  <c r="L573" i="21" s="1"/>
  <c r="K574" i="21"/>
  <c r="K575" i="21"/>
  <c r="K576" i="21"/>
  <c r="K577" i="21"/>
  <c r="K578" i="21"/>
  <c r="K579" i="21"/>
  <c r="K580" i="21"/>
  <c r="K581" i="21"/>
  <c r="K582" i="21"/>
  <c r="K583" i="21"/>
  <c r="K584" i="21"/>
  <c r="K585" i="21"/>
  <c r="K586" i="21"/>
  <c r="K587" i="21"/>
  <c r="K588" i="21"/>
  <c r="K589" i="21"/>
  <c r="L589" i="21" s="1"/>
  <c r="K590" i="21"/>
  <c r="K591" i="21"/>
  <c r="K592" i="21"/>
  <c r="K593" i="21"/>
  <c r="K594" i="21"/>
  <c r="K595" i="21"/>
  <c r="K596" i="21"/>
  <c r="K597" i="21"/>
  <c r="L597" i="21" s="1"/>
  <c r="K598" i="21"/>
  <c r="K599" i="21"/>
  <c r="K600" i="21"/>
  <c r="K601" i="21"/>
  <c r="K602" i="21"/>
  <c r="L602" i="21" s="1"/>
  <c r="K603" i="21"/>
  <c r="K604" i="21"/>
  <c r="K605" i="21"/>
  <c r="L605" i="21" s="1"/>
  <c r="K606" i="21"/>
  <c r="K607" i="21"/>
  <c r="K608" i="21"/>
  <c r="K609" i="21"/>
  <c r="K610" i="21"/>
  <c r="K611" i="21"/>
  <c r="K612" i="21"/>
  <c r="K613" i="21"/>
  <c r="K614" i="21"/>
  <c r="K615" i="21"/>
  <c r="K616" i="21"/>
  <c r="K617" i="21"/>
  <c r="K618" i="21"/>
  <c r="L618" i="21" s="1"/>
  <c r="K619" i="21"/>
  <c r="K620" i="21"/>
  <c r="K621" i="21"/>
  <c r="K622" i="21"/>
  <c r="K623" i="21"/>
  <c r="K624" i="21"/>
  <c r="K625" i="21"/>
  <c r="K626" i="21"/>
  <c r="L626" i="21" s="1"/>
  <c r="K627" i="21"/>
  <c r="K628" i="21"/>
  <c r="K629" i="21"/>
  <c r="L629" i="21" s="1"/>
  <c r="K630" i="21"/>
  <c r="K631" i="21"/>
  <c r="K632" i="21"/>
  <c r="K633" i="21"/>
  <c r="K634" i="21"/>
  <c r="K635" i="21"/>
  <c r="K636" i="21"/>
  <c r="K637" i="21"/>
  <c r="K638" i="21"/>
  <c r="K639" i="21"/>
  <c r="K640" i="21"/>
  <c r="K641" i="21"/>
  <c r="K642" i="21"/>
  <c r="K643" i="21"/>
  <c r="K644" i="21"/>
  <c r="K645" i="21"/>
  <c r="K646" i="21"/>
  <c r="K647" i="21"/>
  <c r="K648" i="21"/>
  <c r="K649" i="21"/>
  <c r="K650" i="21"/>
  <c r="K651" i="21"/>
  <c r="K652" i="21"/>
  <c r="K653" i="21"/>
  <c r="L653" i="21" s="1"/>
  <c r="K654" i="21"/>
  <c r="K655" i="21"/>
  <c r="K656" i="21"/>
  <c r="K657" i="21"/>
  <c r="K658" i="21"/>
  <c r="K659" i="21"/>
  <c r="K660" i="21"/>
  <c r="K661" i="21"/>
  <c r="K662" i="21"/>
  <c r="K663" i="21"/>
  <c r="K664" i="21"/>
  <c r="K665" i="21"/>
  <c r="K666" i="21"/>
  <c r="K667" i="21"/>
  <c r="K668" i="21"/>
  <c r="K669" i="21"/>
  <c r="L669" i="21" s="1"/>
  <c r="K670" i="21"/>
  <c r="K671" i="21"/>
  <c r="K672" i="21"/>
  <c r="K673" i="21"/>
  <c r="K674" i="21"/>
  <c r="L674" i="21" s="1"/>
  <c r="K675" i="21"/>
  <c r="K676" i="21"/>
  <c r="K677" i="21"/>
  <c r="K678" i="21"/>
  <c r="K679" i="21"/>
  <c r="K680" i="21"/>
  <c r="K681" i="21"/>
  <c r="K682" i="21"/>
  <c r="L682" i="21" s="1"/>
  <c r="K683" i="21"/>
  <c r="K684" i="21"/>
  <c r="K685" i="21"/>
  <c r="L685" i="21" s="1"/>
  <c r="K686" i="21"/>
  <c r="K687" i="21"/>
  <c r="K688" i="21"/>
  <c r="K689" i="21"/>
  <c r="K690" i="21"/>
  <c r="K691" i="21"/>
  <c r="K692" i="21"/>
  <c r="K693" i="21"/>
  <c r="L693" i="21" s="1"/>
  <c r="K694" i="21"/>
  <c r="K695" i="21"/>
  <c r="K696" i="21"/>
  <c r="K697" i="21"/>
  <c r="K698" i="21"/>
  <c r="L698" i="21" s="1"/>
  <c r="K699" i="21"/>
  <c r="K700" i="21"/>
  <c r="K701" i="21"/>
  <c r="K702" i="21"/>
  <c r="K703" i="21"/>
  <c r="K704" i="21"/>
  <c r="K705" i="21"/>
  <c r="K706" i="21"/>
  <c r="K707" i="21"/>
  <c r="K708" i="21"/>
  <c r="K709" i="21"/>
  <c r="L709" i="21" s="1"/>
  <c r="K710" i="21"/>
  <c r="K711" i="21"/>
  <c r="K712" i="21"/>
  <c r="K713" i="21"/>
  <c r="K714" i="21"/>
  <c r="L714" i="21" s="1"/>
  <c r="K715" i="21"/>
  <c r="K716" i="21"/>
  <c r="K717" i="21"/>
  <c r="K718" i="21"/>
  <c r="K719" i="21"/>
  <c r="K720" i="21"/>
  <c r="K721" i="21"/>
  <c r="K722" i="21"/>
  <c r="K723" i="21"/>
  <c r="K724" i="21"/>
  <c r="K725" i="21"/>
  <c r="L725" i="21" s="1"/>
  <c r="K726" i="21"/>
  <c r="K727" i="21"/>
  <c r="K728" i="21"/>
  <c r="K729" i="21"/>
  <c r="K730" i="21"/>
  <c r="K731" i="21"/>
  <c r="K732" i="21"/>
  <c r="K733" i="21"/>
  <c r="K734" i="21"/>
  <c r="K735" i="21"/>
  <c r="K736" i="21"/>
  <c r="K737" i="21"/>
  <c r="K738" i="21"/>
  <c r="L738" i="21" s="1"/>
  <c r="K739" i="21"/>
  <c r="K740" i="21"/>
  <c r="K741" i="21"/>
  <c r="K742" i="21"/>
  <c r="K743" i="21"/>
  <c r="K744" i="21"/>
  <c r="K745" i="21"/>
  <c r="K746" i="21"/>
  <c r="K747" i="21"/>
  <c r="K748" i="21"/>
  <c r="K749" i="21"/>
  <c r="L749" i="21" s="1"/>
  <c r="K750" i="21"/>
  <c r="K751" i="21"/>
  <c r="K752" i="21"/>
  <c r="K753" i="21"/>
  <c r="K754" i="21"/>
  <c r="L754" i="21" s="1"/>
  <c r="K755" i="21"/>
  <c r="K756" i="21"/>
  <c r="K757" i="21"/>
  <c r="K758" i="21"/>
  <c r="K759" i="21"/>
  <c r="K760" i="21"/>
  <c r="K761" i="21"/>
  <c r="K762" i="21"/>
  <c r="K763" i="21"/>
  <c r="K764" i="21"/>
  <c r="K765" i="21"/>
  <c r="L765" i="21" s="1"/>
  <c r="K766" i="21"/>
  <c r="K767" i="21"/>
  <c r="K768" i="21"/>
  <c r="K769" i="21"/>
  <c r="K770" i="21"/>
  <c r="L770" i="21" s="1"/>
  <c r="K771" i="21"/>
  <c r="K772" i="21"/>
  <c r="K773" i="21"/>
  <c r="K774" i="21"/>
  <c r="K775" i="21"/>
  <c r="K776" i="21"/>
  <c r="K777" i="21"/>
  <c r="K778" i="21"/>
  <c r="L778" i="21" s="1"/>
  <c r="K779" i="21"/>
  <c r="K780" i="21"/>
  <c r="K781" i="21"/>
  <c r="L781" i="21" s="1"/>
  <c r="K782" i="21"/>
  <c r="K783" i="21"/>
  <c r="K784" i="21"/>
  <c r="K785" i="21"/>
  <c r="K786" i="21"/>
  <c r="K787" i="21"/>
  <c r="K788" i="21"/>
  <c r="K789" i="21"/>
  <c r="K790" i="21"/>
  <c r="K791" i="21"/>
  <c r="K792" i="21"/>
  <c r="K793" i="21"/>
  <c r="K794" i="21"/>
  <c r="L794" i="21" s="1"/>
  <c r="K795" i="21"/>
  <c r="K796" i="21"/>
  <c r="K797" i="21"/>
  <c r="K798" i="21"/>
  <c r="K799" i="21"/>
  <c r="K800" i="21"/>
  <c r="K801" i="21"/>
  <c r="K802" i="21"/>
  <c r="K803" i="21"/>
  <c r="K804" i="21"/>
  <c r="K805" i="21"/>
  <c r="L805" i="21" s="1"/>
  <c r="K806" i="21"/>
  <c r="K807" i="21"/>
  <c r="K808" i="21"/>
  <c r="K809" i="21"/>
  <c r="K810" i="21"/>
  <c r="K811" i="21"/>
  <c r="K812" i="21"/>
  <c r="K813" i="21"/>
  <c r="L813" i="21" s="1"/>
  <c r="K814" i="21"/>
  <c r="K815" i="21"/>
  <c r="K816" i="21"/>
  <c r="K817" i="21"/>
  <c r="K818" i="21"/>
  <c r="K819" i="21"/>
  <c r="K820" i="21"/>
  <c r="K821" i="21"/>
  <c r="L821" i="21" s="1"/>
  <c r="K822" i="21"/>
  <c r="K823" i="21"/>
  <c r="K824" i="21"/>
  <c r="K825" i="21"/>
  <c r="K826" i="21"/>
  <c r="K827" i="21"/>
  <c r="K828" i="21"/>
  <c r="K829" i="21"/>
  <c r="L829" i="21" s="1"/>
  <c r="K830" i="21"/>
  <c r="K831" i="21"/>
  <c r="K832" i="21"/>
  <c r="K833" i="21"/>
  <c r="K834" i="21"/>
  <c r="K835" i="21"/>
  <c r="K836" i="21"/>
  <c r="K837" i="21"/>
  <c r="K838" i="21"/>
  <c r="K839" i="21"/>
  <c r="K840" i="21"/>
  <c r="K841" i="21"/>
  <c r="K842" i="21"/>
  <c r="L842" i="21" s="1"/>
  <c r="K843" i="21"/>
  <c r="K844" i="21"/>
  <c r="K845" i="21"/>
  <c r="K846" i="21"/>
  <c r="K847" i="21"/>
  <c r="K848" i="21"/>
  <c r="K849" i="21"/>
  <c r="K850" i="21"/>
  <c r="L850" i="21" s="1"/>
  <c r="K851" i="21"/>
  <c r="K852" i="21"/>
  <c r="K853" i="21"/>
  <c r="K854" i="21"/>
  <c r="K855" i="21"/>
  <c r="K856" i="21"/>
  <c r="K857" i="21"/>
  <c r="K858" i="21"/>
  <c r="L858" i="21" s="1"/>
  <c r="K859" i="21"/>
  <c r="K860" i="21"/>
  <c r="K861" i="21"/>
  <c r="K862" i="21"/>
  <c r="K863" i="21"/>
  <c r="K864" i="21"/>
  <c r="K865" i="21"/>
  <c r="K866" i="21"/>
  <c r="L866" i="21" s="1"/>
  <c r="K867" i="21"/>
  <c r="K868" i="21"/>
  <c r="K869" i="21"/>
  <c r="K870" i="21"/>
  <c r="K871" i="21"/>
  <c r="K872" i="21"/>
  <c r="K873" i="21"/>
  <c r="K874" i="21"/>
  <c r="L874" i="21" s="1"/>
  <c r="K875" i="21"/>
  <c r="K876" i="21"/>
  <c r="K877" i="21"/>
  <c r="K878" i="21"/>
  <c r="K879" i="21"/>
  <c r="K880" i="21"/>
  <c r="K881" i="21"/>
  <c r="K882" i="21"/>
  <c r="L882" i="21" s="1"/>
  <c r="K883" i="21"/>
  <c r="K884" i="21"/>
  <c r="K885" i="21"/>
  <c r="L885" i="21" s="1"/>
  <c r="K886" i="21"/>
  <c r="K887" i="21"/>
  <c r="K888" i="21"/>
  <c r="K889" i="21"/>
  <c r="K890" i="21"/>
  <c r="L890" i="21" s="1"/>
  <c r="K891" i="21"/>
  <c r="K892" i="21"/>
  <c r="K893" i="21"/>
  <c r="K894" i="21"/>
  <c r="K895" i="21"/>
  <c r="K896" i="21"/>
  <c r="K897" i="21"/>
  <c r="K898" i="21"/>
  <c r="L898" i="21" s="1"/>
  <c r="K899" i="21"/>
  <c r="K900" i="21"/>
  <c r="K901" i="21"/>
  <c r="L901" i="21" s="1"/>
  <c r="K902" i="21"/>
  <c r="K903" i="21"/>
  <c r="K904" i="21"/>
  <c r="K905" i="21"/>
  <c r="K906" i="21"/>
  <c r="L906" i="21" s="1"/>
  <c r="K907" i="21"/>
  <c r="K908" i="21"/>
  <c r="K909" i="21"/>
  <c r="L909" i="21" s="1"/>
  <c r="K910" i="21"/>
  <c r="K911" i="21"/>
  <c r="K912" i="21"/>
  <c r="K913" i="21"/>
  <c r="K914" i="21"/>
  <c r="K915" i="21"/>
  <c r="K916" i="21"/>
  <c r="K917" i="21"/>
  <c r="K918" i="21"/>
  <c r="K919" i="21"/>
  <c r="K920" i="21"/>
  <c r="K921" i="21"/>
  <c r="K922" i="21"/>
  <c r="L922" i="21" s="1"/>
  <c r="K923" i="21"/>
  <c r="K924" i="21"/>
  <c r="K925" i="21"/>
  <c r="L925" i="21" s="1"/>
  <c r="K926" i="21"/>
  <c r="K927" i="21"/>
  <c r="K928" i="21"/>
  <c r="K929" i="21"/>
  <c r="K930" i="21"/>
  <c r="L930" i="21" s="1"/>
  <c r="K931" i="21"/>
  <c r="K932" i="21"/>
  <c r="K933" i="21"/>
  <c r="K934" i="21"/>
  <c r="K935" i="21"/>
  <c r="K936" i="21"/>
  <c r="K937" i="21"/>
  <c r="K938" i="21"/>
  <c r="K939" i="21"/>
  <c r="K940" i="21"/>
  <c r="K941" i="21"/>
  <c r="L941" i="21" s="1"/>
  <c r="K942" i="21"/>
  <c r="K943" i="21"/>
  <c r="K944" i="21"/>
  <c r="K945" i="21"/>
  <c r="K946" i="21"/>
  <c r="L946" i="21" s="1"/>
  <c r="K947" i="21"/>
  <c r="K948" i="21"/>
  <c r="K949" i="21"/>
  <c r="L949" i="21" s="1"/>
  <c r="K950" i="21"/>
  <c r="K951" i="21"/>
  <c r="K952" i="21"/>
  <c r="K953" i="21"/>
  <c r="K954" i="21"/>
  <c r="L954" i="21" s="1"/>
  <c r="K955" i="21"/>
  <c r="K956" i="21"/>
  <c r="K957" i="21"/>
  <c r="K958" i="21"/>
  <c r="K959" i="21"/>
  <c r="L959" i="21" s="1"/>
  <c r="K960" i="21"/>
  <c r="L960" i="21" s="1"/>
  <c r="K961" i="21"/>
  <c r="L961" i="21" s="1"/>
  <c r="K962" i="21"/>
  <c r="L962" i="21" s="1"/>
  <c r="K963" i="21"/>
  <c r="L963" i="21" s="1"/>
  <c r="K964" i="21"/>
  <c r="L964" i="21" s="1"/>
  <c r="K965" i="21"/>
  <c r="K966" i="21"/>
  <c r="L966" i="21" s="1"/>
  <c r="K967" i="21"/>
  <c r="L967" i="21" s="1"/>
  <c r="K968" i="21"/>
  <c r="L968" i="21" s="1"/>
  <c r="K969" i="21"/>
  <c r="L969" i="21" s="1"/>
  <c r="K970" i="21"/>
  <c r="L970" i="21" s="1"/>
  <c r="K971" i="21"/>
  <c r="L971" i="21" s="1"/>
  <c r="K972" i="21"/>
  <c r="L972" i="21" s="1"/>
  <c r="K973" i="21"/>
  <c r="K974" i="21"/>
  <c r="L974" i="21" s="1"/>
  <c r="K975" i="21"/>
  <c r="L975" i="21" s="1"/>
  <c r="K976" i="21"/>
  <c r="L976" i="21" s="1"/>
  <c r="K977" i="21"/>
  <c r="L977" i="21" s="1"/>
  <c r="K978" i="21"/>
  <c r="L978" i="21" s="1"/>
  <c r="K979" i="21"/>
  <c r="K980" i="21"/>
  <c r="L980" i="21" s="1"/>
  <c r="K981" i="21"/>
  <c r="L981" i="21" s="1"/>
  <c r="K982" i="21"/>
  <c r="K983" i="21"/>
  <c r="K984" i="21"/>
  <c r="L984" i="21" s="1"/>
  <c r="K985" i="21"/>
  <c r="K986" i="21"/>
  <c r="L986" i="21" s="1"/>
  <c r="K987" i="21"/>
  <c r="L987" i="21" s="1"/>
  <c r="K988" i="21"/>
  <c r="L988" i="21" s="1"/>
  <c r="K989" i="21"/>
  <c r="L989" i="21" s="1"/>
  <c r="K990" i="21"/>
  <c r="K991" i="21"/>
  <c r="K992" i="21"/>
  <c r="L992" i="21" s="1"/>
  <c r="K993" i="21"/>
  <c r="L993" i="21" s="1"/>
  <c r="K994" i="21"/>
  <c r="L994" i="21" s="1"/>
  <c r="K995" i="21"/>
  <c r="L995" i="21" s="1"/>
  <c r="K996" i="21"/>
  <c r="L996" i="21" s="1"/>
  <c r="K997" i="21"/>
  <c r="L997" i="21" s="1"/>
  <c r="K998" i="21"/>
  <c r="K999" i="21"/>
  <c r="L999" i="21" s="1"/>
  <c r="K1000" i="21"/>
  <c r="L1000" i="21" s="1"/>
  <c r="K1001" i="21"/>
  <c r="L1001" i="21" s="1"/>
  <c r="H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112" i="20"/>
  <c r="H113" i="20"/>
  <c r="H114" i="20"/>
  <c r="H115" i="20"/>
  <c r="H116" i="20"/>
  <c r="H117" i="20"/>
  <c r="H118" i="20"/>
  <c r="H119" i="20"/>
  <c r="H120" i="20"/>
  <c r="H121" i="20"/>
  <c r="H122" i="20"/>
  <c r="H123" i="20"/>
  <c r="H124" i="20"/>
  <c r="H125" i="20"/>
  <c r="H126" i="20"/>
  <c r="H127" i="20"/>
  <c r="H128" i="20"/>
  <c r="H129" i="20"/>
  <c r="H130" i="20"/>
  <c r="H131" i="20"/>
  <c r="H132" i="20"/>
  <c r="H133" i="20"/>
  <c r="H134" i="20"/>
  <c r="H135" i="20"/>
  <c r="H136" i="20"/>
  <c r="H137" i="20"/>
  <c r="H138" i="20"/>
  <c r="H139" i="20"/>
  <c r="H140" i="20"/>
  <c r="H141" i="20"/>
  <c r="H142" i="20"/>
  <c r="H143" i="20"/>
  <c r="H144" i="20"/>
  <c r="H145" i="20"/>
  <c r="H146" i="20"/>
  <c r="H147" i="20"/>
  <c r="H148" i="20"/>
  <c r="H149" i="20"/>
  <c r="H150"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H177" i="20"/>
  <c r="H178" i="20"/>
  <c r="H179" i="20"/>
  <c r="H180" i="20"/>
  <c r="H181" i="20"/>
  <c r="H182" i="20"/>
  <c r="H183" i="20"/>
  <c r="H184" i="20"/>
  <c r="H185" i="20"/>
  <c r="H186" i="20"/>
  <c r="H187" i="20"/>
  <c r="H188" i="20"/>
  <c r="H189" i="20"/>
  <c r="H190" i="20"/>
  <c r="H191" i="20"/>
  <c r="H192" i="20"/>
  <c r="H193" i="20"/>
  <c r="H194" i="20"/>
  <c r="H195" i="20"/>
  <c r="H196" i="20"/>
  <c r="H197" i="20"/>
  <c r="H198" i="20"/>
  <c r="H199" i="20"/>
  <c r="H200" i="20"/>
  <c r="H201" i="20"/>
  <c r="H202" i="20"/>
  <c r="H203" i="20"/>
  <c r="H204" i="20"/>
  <c r="H205" i="20"/>
  <c r="H206" i="20"/>
  <c r="H207" i="20"/>
  <c r="H208" i="20"/>
  <c r="H209" i="20"/>
  <c r="H210" i="20"/>
  <c r="H211" i="20"/>
  <c r="H212" i="20"/>
  <c r="H213" i="20"/>
  <c r="H214" i="20"/>
  <c r="H215" i="20"/>
  <c r="H216" i="20"/>
  <c r="H217" i="20"/>
  <c r="H218" i="20"/>
  <c r="H219" i="20"/>
  <c r="H220" i="20"/>
  <c r="H221" i="20"/>
  <c r="H222" i="20"/>
  <c r="H223" i="20"/>
  <c r="H224" i="20"/>
  <c r="H225" i="20"/>
  <c r="H226" i="20"/>
  <c r="H227" i="20"/>
  <c r="H228" i="20"/>
  <c r="H229" i="20"/>
  <c r="H230" i="20"/>
  <c r="H231" i="20"/>
  <c r="H232" i="20"/>
  <c r="H233" i="20"/>
  <c r="H234" i="20"/>
  <c r="H235" i="20"/>
  <c r="H236" i="20"/>
  <c r="H237" i="20"/>
  <c r="H238" i="20"/>
  <c r="H239" i="20"/>
  <c r="H240" i="20"/>
  <c r="H241" i="20"/>
  <c r="H242" i="20"/>
  <c r="H243" i="20"/>
  <c r="H244" i="20"/>
  <c r="H245" i="20"/>
  <c r="H246" i="20"/>
  <c r="H247" i="20"/>
  <c r="H248" i="20"/>
  <c r="H249" i="20"/>
  <c r="H250" i="20"/>
  <c r="H251" i="20"/>
  <c r="H252" i="20"/>
  <c r="H253" i="20"/>
  <c r="H254" i="20"/>
  <c r="H255" i="20"/>
  <c r="H256" i="20"/>
  <c r="H257" i="20"/>
  <c r="H258" i="20"/>
  <c r="H259" i="20"/>
  <c r="H260" i="20"/>
  <c r="H261" i="20"/>
  <c r="H262" i="20"/>
  <c r="H263" i="20"/>
  <c r="H264" i="20"/>
  <c r="H265" i="20"/>
  <c r="H266" i="20"/>
  <c r="H267" i="20"/>
  <c r="H268" i="20"/>
  <c r="H269" i="20"/>
  <c r="H270" i="20"/>
  <c r="H271" i="20"/>
  <c r="H272" i="20"/>
  <c r="H273" i="20"/>
  <c r="H274" i="20"/>
  <c r="H275" i="20"/>
  <c r="H276" i="20"/>
  <c r="H277" i="20"/>
  <c r="H278" i="20"/>
  <c r="H279" i="20"/>
  <c r="H280" i="20"/>
  <c r="H281" i="20"/>
  <c r="H282" i="20"/>
  <c r="H283"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503" i="20"/>
  <c r="H504" i="20"/>
  <c r="H505" i="20"/>
  <c r="H506" i="20"/>
  <c r="H507" i="20"/>
  <c r="H508" i="20"/>
  <c r="H509" i="20"/>
  <c r="H510" i="20"/>
  <c r="H511" i="20"/>
  <c r="H512" i="20"/>
  <c r="H513" i="20"/>
  <c r="H514" i="20"/>
  <c r="H515" i="20"/>
  <c r="H516" i="20"/>
  <c r="H517" i="20"/>
  <c r="H518" i="20"/>
  <c r="H519" i="20"/>
  <c r="H520" i="20"/>
  <c r="H521" i="20"/>
  <c r="H522" i="20"/>
  <c r="H523" i="20"/>
  <c r="H524" i="20"/>
  <c r="H525" i="20"/>
  <c r="H526" i="20"/>
  <c r="H527" i="20"/>
  <c r="H528" i="20"/>
  <c r="H529" i="20"/>
  <c r="H530" i="20"/>
  <c r="H531" i="20"/>
  <c r="H532" i="20"/>
  <c r="H533" i="20"/>
  <c r="H534" i="20"/>
  <c r="H535" i="20"/>
  <c r="H536" i="20"/>
  <c r="H537" i="20"/>
  <c r="H538" i="20"/>
  <c r="H539" i="20"/>
  <c r="H540" i="20"/>
  <c r="H541" i="20"/>
  <c r="H542" i="20"/>
  <c r="H543" i="20"/>
  <c r="H544" i="20"/>
  <c r="H545" i="20"/>
  <c r="H546" i="20"/>
  <c r="H547" i="20"/>
  <c r="H548" i="20"/>
  <c r="H549" i="20"/>
  <c r="H550" i="20"/>
  <c r="H551" i="20"/>
  <c r="H552" i="20"/>
  <c r="H553" i="20"/>
  <c r="H554" i="20"/>
  <c r="H555" i="20"/>
  <c r="H556" i="20"/>
  <c r="H557" i="20"/>
  <c r="H558" i="20"/>
  <c r="H559" i="20"/>
  <c r="H560" i="20"/>
  <c r="H561" i="20"/>
  <c r="H562" i="20"/>
  <c r="H563" i="20"/>
  <c r="H564" i="20"/>
  <c r="H565" i="20"/>
  <c r="H566" i="20"/>
  <c r="H567" i="20"/>
  <c r="H568" i="20"/>
  <c r="H569" i="20"/>
  <c r="H570" i="20"/>
  <c r="H571" i="20"/>
  <c r="H572" i="20"/>
  <c r="H573" i="20"/>
  <c r="H574" i="20"/>
  <c r="H575" i="20"/>
  <c r="H576" i="20"/>
  <c r="H577" i="20"/>
  <c r="H578" i="20"/>
  <c r="H579" i="20"/>
  <c r="H580" i="20"/>
  <c r="H581" i="20"/>
  <c r="H582" i="20"/>
  <c r="H583" i="20"/>
  <c r="H584" i="20"/>
  <c r="H585" i="20"/>
  <c r="H586" i="20"/>
  <c r="H587" i="20"/>
  <c r="H588" i="20"/>
  <c r="H589" i="20"/>
  <c r="H590" i="20"/>
  <c r="H591" i="20"/>
  <c r="H592" i="20"/>
  <c r="H593" i="20"/>
  <c r="H594" i="20"/>
  <c r="H595" i="20"/>
  <c r="H596" i="20"/>
  <c r="H597" i="20"/>
  <c r="H598" i="20"/>
  <c r="H599" i="20"/>
  <c r="H600" i="20"/>
  <c r="H601" i="20"/>
  <c r="H602" i="20"/>
  <c r="H603" i="20"/>
  <c r="H604" i="20"/>
  <c r="H605" i="20"/>
  <c r="H606" i="20"/>
  <c r="H607" i="20"/>
  <c r="H608" i="20"/>
  <c r="H609" i="20"/>
  <c r="H610" i="20"/>
  <c r="H611" i="20"/>
  <c r="H612" i="20"/>
  <c r="H613" i="20"/>
  <c r="H614" i="20"/>
  <c r="H615" i="20"/>
  <c r="H616" i="20"/>
  <c r="H617" i="20"/>
  <c r="H618" i="20"/>
  <c r="H619" i="20"/>
  <c r="H620" i="20"/>
  <c r="H621" i="20"/>
  <c r="H622" i="20"/>
  <c r="H623" i="20"/>
  <c r="H624" i="20"/>
  <c r="H625" i="20"/>
  <c r="H626" i="20"/>
  <c r="H627" i="20"/>
  <c r="H628" i="20"/>
  <c r="H629" i="20"/>
  <c r="H630" i="20"/>
  <c r="H631" i="20"/>
  <c r="H632" i="20"/>
  <c r="H633" i="20"/>
  <c r="H634" i="20"/>
  <c r="H635" i="20"/>
  <c r="H636" i="20"/>
  <c r="H637" i="20"/>
  <c r="H638" i="20"/>
  <c r="H639" i="20"/>
  <c r="H640" i="20"/>
  <c r="H641" i="20"/>
  <c r="H642" i="20"/>
  <c r="H643" i="20"/>
  <c r="H644" i="20"/>
  <c r="H645" i="20"/>
  <c r="H646" i="20"/>
  <c r="H647" i="20"/>
  <c r="H648" i="20"/>
  <c r="H649" i="20"/>
  <c r="H650" i="20"/>
  <c r="H651" i="20"/>
  <c r="H652" i="20"/>
  <c r="H653" i="20"/>
  <c r="H654" i="20"/>
  <c r="H655" i="20"/>
  <c r="H656" i="20"/>
  <c r="H657" i="20"/>
  <c r="H658" i="20"/>
  <c r="H659" i="20"/>
  <c r="H660" i="20"/>
  <c r="H661" i="20"/>
  <c r="H662" i="20"/>
  <c r="H663" i="20"/>
  <c r="H664" i="20"/>
  <c r="H665" i="20"/>
  <c r="H666" i="20"/>
  <c r="H667" i="20"/>
  <c r="H668" i="20"/>
  <c r="H669" i="20"/>
  <c r="H670" i="20"/>
  <c r="H671" i="20"/>
  <c r="H672" i="20"/>
  <c r="H673" i="20"/>
  <c r="H674" i="20"/>
  <c r="H675" i="20"/>
  <c r="H676" i="20"/>
  <c r="H677" i="20"/>
  <c r="H678" i="20"/>
  <c r="H679" i="20"/>
  <c r="H680" i="20"/>
  <c r="H681" i="20"/>
  <c r="H682" i="20"/>
  <c r="H683" i="20"/>
  <c r="H684" i="20"/>
  <c r="H685" i="20"/>
  <c r="H686" i="20"/>
  <c r="H687" i="20"/>
  <c r="H688" i="20"/>
  <c r="H689" i="20"/>
  <c r="H690" i="20"/>
  <c r="H691" i="20"/>
  <c r="H692" i="20"/>
  <c r="H693" i="20"/>
  <c r="H694" i="20"/>
  <c r="H695" i="20"/>
  <c r="H696" i="20"/>
  <c r="H697" i="20"/>
  <c r="H698" i="20"/>
  <c r="H699" i="20"/>
  <c r="H700" i="20"/>
  <c r="H701" i="20"/>
  <c r="H702" i="20"/>
  <c r="H703" i="20"/>
  <c r="H704" i="20"/>
  <c r="H705" i="20"/>
  <c r="H706" i="20"/>
  <c r="H707" i="20"/>
  <c r="H708" i="20"/>
  <c r="H709" i="20"/>
  <c r="H710" i="20"/>
  <c r="H711" i="20"/>
  <c r="H712" i="20"/>
  <c r="H713" i="20"/>
  <c r="H714" i="20"/>
  <c r="H715" i="20"/>
  <c r="H716" i="20"/>
  <c r="H717" i="20"/>
  <c r="H718" i="20"/>
  <c r="H719" i="20"/>
  <c r="H720" i="20"/>
  <c r="H721" i="20"/>
  <c r="H722" i="20"/>
  <c r="H723" i="20"/>
  <c r="H724" i="20"/>
  <c r="H725" i="20"/>
  <c r="H726" i="20"/>
  <c r="H727" i="20"/>
  <c r="H728" i="20"/>
  <c r="H729" i="20"/>
  <c r="H730" i="20"/>
  <c r="H731" i="20"/>
  <c r="H732" i="20"/>
  <c r="H733" i="20"/>
  <c r="H734" i="20"/>
  <c r="H735" i="20"/>
  <c r="H736" i="20"/>
  <c r="H737" i="20"/>
  <c r="H738" i="20"/>
  <c r="H739" i="20"/>
  <c r="H740" i="20"/>
  <c r="H741" i="20"/>
  <c r="H742" i="20"/>
  <c r="H743" i="20"/>
  <c r="H744" i="20"/>
  <c r="H745" i="20"/>
  <c r="H746" i="20"/>
  <c r="H747" i="20"/>
  <c r="H748" i="20"/>
  <c r="H749" i="20"/>
  <c r="H750" i="20"/>
  <c r="H751" i="20"/>
  <c r="H752" i="20"/>
  <c r="H753" i="20"/>
  <c r="H754" i="20"/>
  <c r="H755" i="20"/>
  <c r="H756" i="20"/>
  <c r="H757" i="20"/>
  <c r="H758" i="20"/>
  <c r="H759" i="20"/>
  <c r="H760" i="20"/>
  <c r="H761" i="20"/>
  <c r="H762" i="20"/>
  <c r="H763" i="20"/>
  <c r="H764" i="20"/>
  <c r="H765" i="20"/>
  <c r="H766" i="20"/>
  <c r="H767" i="20"/>
  <c r="H768" i="20"/>
  <c r="H769" i="20"/>
  <c r="H770" i="20"/>
  <c r="H771" i="20"/>
  <c r="H772" i="20"/>
  <c r="H773" i="20"/>
  <c r="H774" i="20"/>
  <c r="H775" i="20"/>
  <c r="H776" i="20"/>
  <c r="H777" i="20"/>
  <c r="H778" i="20"/>
  <c r="H779" i="20"/>
  <c r="H780" i="20"/>
  <c r="H781" i="20"/>
  <c r="H782" i="20"/>
  <c r="H783" i="20"/>
  <c r="H784" i="20"/>
  <c r="H785" i="20"/>
  <c r="H786" i="20"/>
  <c r="H787" i="20"/>
  <c r="H788" i="20"/>
  <c r="H789" i="20"/>
  <c r="H790" i="20"/>
  <c r="H791" i="20"/>
  <c r="H792" i="20"/>
  <c r="H793" i="20"/>
  <c r="H794" i="20"/>
  <c r="H795" i="20"/>
  <c r="H796" i="20"/>
  <c r="H797" i="20"/>
  <c r="H798" i="20"/>
  <c r="H799" i="20"/>
  <c r="H800" i="20"/>
  <c r="H801" i="20"/>
  <c r="H802" i="20"/>
  <c r="H803" i="20"/>
  <c r="H804" i="20"/>
  <c r="H805" i="20"/>
  <c r="H806" i="20"/>
  <c r="H807" i="20"/>
  <c r="H808" i="20"/>
  <c r="H809" i="20"/>
  <c r="H810" i="20"/>
  <c r="H811" i="20"/>
  <c r="H812" i="20"/>
  <c r="H813" i="20"/>
  <c r="H814" i="20"/>
  <c r="H815" i="20"/>
  <c r="H816" i="20"/>
  <c r="H817" i="20"/>
  <c r="H818" i="20"/>
  <c r="H819" i="20"/>
  <c r="H820" i="20"/>
  <c r="H821" i="20"/>
  <c r="H822" i="20"/>
  <c r="H823" i="20"/>
  <c r="H824" i="20"/>
  <c r="H825" i="20"/>
  <c r="H826" i="20"/>
  <c r="H827" i="20"/>
  <c r="H828" i="20"/>
  <c r="H829" i="20"/>
  <c r="H830" i="20"/>
  <c r="H831" i="20"/>
  <c r="H832" i="20"/>
  <c r="H833" i="20"/>
  <c r="H834" i="20"/>
  <c r="H835" i="20"/>
  <c r="H836" i="20"/>
  <c r="H837" i="20"/>
  <c r="H838" i="20"/>
  <c r="H839" i="20"/>
  <c r="H840" i="20"/>
  <c r="H841" i="20"/>
  <c r="H842" i="20"/>
  <c r="H843" i="20"/>
  <c r="H844" i="20"/>
  <c r="H845" i="20"/>
  <c r="H846" i="20"/>
  <c r="H847" i="20"/>
  <c r="H848" i="20"/>
  <c r="H849" i="20"/>
  <c r="H850" i="20"/>
  <c r="H851" i="20"/>
  <c r="H852" i="20"/>
  <c r="H853" i="20"/>
  <c r="H854" i="20"/>
  <c r="H855" i="20"/>
  <c r="H856" i="20"/>
  <c r="H857" i="20"/>
  <c r="H858" i="20"/>
  <c r="H859" i="20"/>
  <c r="H860" i="20"/>
  <c r="H861" i="20"/>
  <c r="H862" i="20"/>
  <c r="H863" i="20"/>
  <c r="H864" i="20"/>
  <c r="H865" i="20"/>
  <c r="H866" i="20"/>
  <c r="H867" i="20"/>
  <c r="H868" i="20"/>
  <c r="H869" i="20"/>
  <c r="H870" i="20"/>
  <c r="H871" i="20"/>
  <c r="H872" i="20"/>
  <c r="H873" i="20"/>
  <c r="H874" i="20"/>
  <c r="H875" i="20"/>
  <c r="H876" i="20"/>
  <c r="H877" i="20"/>
  <c r="H878" i="20"/>
  <c r="H879" i="20"/>
  <c r="H880" i="20"/>
  <c r="H881" i="20"/>
  <c r="H882" i="20"/>
  <c r="H883" i="20"/>
  <c r="H884" i="20"/>
  <c r="H885" i="20"/>
  <c r="H886" i="20"/>
  <c r="H887" i="20"/>
  <c r="H888" i="20"/>
  <c r="H889" i="20"/>
  <c r="H890" i="20"/>
  <c r="H891" i="20"/>
  <c r="H892" i="20"/>
  <c r="H893" i="20"/>
  <c r="H894" i="20"/>
  <c r="H895" i="20"/>
  <c r="H896" i="20"/>
  <c r="H897" i="20"/>
  <c r="H898" i="20"/>
  <c r="H899" i="20"/>
  <c r="H900" i="20"/>
  <c r="H901" i="20"/>
  <c r="H902" i="20"/>
  <c r="H903" i="20"/>
  <c r="H904" i="20"/>
  <c r="H905" i="20"/>
  <c r="H906" i="20"/>
  <c r="H907" i="20"/>
  <c r="H908" i="20"/>
  <c r="H909" i="20"/>
  <c r="H910" i="20"/>
  <c r="H911" i="20"/>
  <c r="H912" i="20"/>
  <c r="H913" i="20"/>
  <c r="H914" i="20"/>
  <c r="H915" i="20"/>
  <c r="H916" i="20"/>
  <c r="H917" i="20"/>
  <c r="H918" i="20"/>
  <c r="H919" i="20"/>
  <c r="H920" i="20"/>
  <c r="H921" i="20"/>
  <c r="H922" i="20"/>
  <c r="H923" i="20"/>
  <c r="H924" i="20"/>
  <c r="H925" i="20"/>
  <c r="H926" i="20"/>
  <c r="H927" i="20"/>
  <c r="H928" i="20"/>
  <c r="H929" i="20"/>
  <c r="H930" i="20"/>
  <c r="H931" i="20"/>
  <c r="H932" i="20"/>
  <c r="H933" i="20"/>
  <c r="H934" i="20"/>
  <c r="H935" i="20"/>
  <c r="H936" i="20"/>
  <c r="H937" i="20"/>
  <c r="H938" i="20"/>
  <c r="H939" i="20"/>
  <c r="H940" i="20"/>
  <c r="H941" i="20"/>
  <c r="H942" i="20"/>
  <c r="H943" i="20"/>
  <c r="H944" i="20"/>
  <c r="H945" i="20"/>
  <c r="H946" i="20"/>
  <c r="H947" i="20"/>
  <c r="H948" i="20"/>
  <c r="H949" i="20"/>
  <c r="H950" i="20"/>
  <c r="H951" i="20"/>
  <c r="H952" i="20"/>
  <c r="H953" i="20"/>
  <c r="H954" i="20"/>
  <c r="H955" i="20"/>
  <c r="H956" i="20"/>
  <c r="H957" i="20"/>
  <c r="H958" i="20"/>
  <c r="H959" i="20"/>
  <c r="H960" i="20"/>
  <c r="H961" i="20"/>
  <c r="H962" i="20"/>
  <c r="H963" i="20"/>
  <c r="H964" i="20"/>
  <c r="H965" i="20"/>
  <c r="H966" i="20"/>
  <c r="H967" i="20"/>
  <c r="H968" i="20"/>
  <c r="H969" i="20"/>
  <c r="H970" i="20"/>
  <c r="H971" i="20"/>
  <c r="H972" i="20"/>
  <c r="H973" i="20"/>
  <c r="H974" i="20"/>
  <c r="H975" i="20"/>
  <c r="H976" i="20"/>
  <c r="H977" i="20"/>
  <c r="H978" i="20"/>
  <c r="H979" i="20"/>
  <c r="H980" i="20"/>
  <c r="H981" i="20"/>
  <c r="H982" i="20"/>
  <c r="H983" i="20"/>
  <c r="H984" i="20"/>
  <c r="H985" i="20"/>
  <c r="H986" i="20"/>
  <c r="H987" i="20"/>
  <c r="H988" i="20"/>
  <c r="H989" i="20"/>
  <c r="H990" i="20"/>
  <c r="H991" i="20"/>
  <c r="H992" i="20"/>
  <c r="H993" i="20"/>
  <c r="H994" i="20"/>
  <c r="H995" i="20"/>
  <c r="H996" i="20"/>
  <c r="H997" i="20"/>
  <c r="H998" i="20"/>
  <c r="H999" i="20"/>
  <c r="H1000" i="20"/>
  <c r="H1001" i="20"/>
  <c r="G7" i="20"/>
  <c r="G2" i="20"/>
  <c r="G3" i="20"/>
  <c r="G4" i="20"/>
  <c r="G5" i="20"/>
  <c r="G6"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292" i="20"/>
  <c r="G293" i="20"/>
  <c r="G294" i="20"/>
  <c r="G295" i="20"/>
  <c r="G296" i="20"/>
  <c r="G297" i="20"/>
  <c r="G298" i="20"/>
  <c r="G299" i="20"/>
  <c r="G300" i="20"/>
  <c r="G301" i="20"/>
  <c r="G302" i="20"/>
  <c r="G303" i="20"/>
  <c r="G304" i="20"/>
  <c r="G305" i="20"/>
  <c r="G306" i="20"/>
  <c r="G307" i="20"/>
  <c r="G308" i="20"/>
  <c r="G309" i="20"/>
  <c r="G310" i="20"/>
  <c r="G311" i="20"/>
  <c r="G312" i="20"/>
  <c r="G313" i="20"/>
  <c r="G314" i="20"/>
  <c r="G315" i="20"/>
  <c r="G316" i="20"/>
  <c r="G317" i="20"/>
  <c r="G318" i="20"/>
  <c r="G319" i="20"/>
  <c r="G320" i="20"/>
  <c r="G321" i="20"/>
  <c r="G322" i="20"/>
  <c r="G323" i="20"/>
  <c r="G324" i="20"/>
  <c r="G325" i="20"/>
  <c r="G326" i="20"/>
  <c r="G327" i="20"/>
  <c r="G328" i="20"/>
  <c r="G329" i="20"/>
  <c r="G330" i="20"/>
  <c r="G331" i="20"/>
  <c r="G332" i="20"/>
  <c r="G333" i="20"/>
  <c r="G334" i="20"/>
  <c r="G335" i="20"/>
  <c r="G336" i="20"/>
  <c r="G337" i="20"/>
  <c r="G338" i="20"/>
  <c r="G339" i="20"/>
  <c r="G340" i="20"/>
  <c r="G341" i="20"/>
  <c r="G342" i="20"/>
  <c r="G343" i="20"/>
  <c r="G344" i="20"/>
  <c r="G345" i="20"/>
  <c r="G346" i="20"/>
  <c r="G347" i="20"/>
  <c r="G348" i="20"/>
  <c r="G349" i="20"/>
  <c r="G350" i="20"/>
  <c r="G351" i="20"/>
  <c r="G352" i="20"/>
  <c r="G353" i="20"/>
  <c r="G354" i="20"/>
  <c r="G355" i="20"/>
  <c r="G356" i="20"/>
  <c r="G357" i="20"/>
  <c r="G358" i="20"/>
  <c r="G359" i="20"/>
  <c r="G360" i="20"/>
  <c r="G361" i="20"/>
  <c r="G362" i="20"/>
  <c r="G363" i="20"/>
  <c r="G364" i="20"/>
  <c r="G365" i="20"/>
  <c r="G366" i="20"/>
  <c r="G367" i="20"/>
  <c r="G368" i="20"/>
  <c r="G369" i="20"/>
  <c r="G370" i="20"/>
  <c r="G371" i="20"/>
  <c r="G372" i="20"/>
  <c r="G373" i="20"/>
  <c r="G374" i="20"/>
  <c r="G375" i="20"/>
  <c r="G376" i="20"/>
  <c r="G377" i="20"/>
  <c r="G378" i="20"/>
  <c r="G379" i="20"/>
  <c r="G380" i="20"/>
  <c r="G381" i="20"/>
  <c r="G382" i="20"/>
  <c r="G383" i="20"/>
  <c r="G384" i="20"/>
  <c r="G385" i="20"/>
  <c r="G386" i="20"/>
  <c r="G387" i="20"/>
  <c r="G388" i="20"/>
  <c r="G389" i="20"/>
  <c r="G390" i="20"/>
  <c r="G391" i="20"/>
  <c r="G392" i="20"/>
  <c r="G393" i="20"/>
  <c r="G394" i="20"/>
  <c r="G395" i="20"/>
  <c r="G396" i="20"/>
  <c r="G397" i="20"/>
  <c r="G398" i="20"/>
  <c r="G399" i="20"/>
  <c r="G400" i="20"/>
  <c r="G401" i="20"/>
  <c r="G402" i="20"/>
  <c r="G403" i="20"/>
  <c r="G404" i="20"/>
  <c r="G405" i="20"/>
  <c r="G406" i="20"/>
  <c r="G407" i="20"/>
  <c r="G408" i="20"/>
  <c r="G409" i="20"/>
  <c r="G410" i="20"/>
  <c r="G411" i="20"/>
  <c r="G412" i="20"/>
  <c r="G413" i="20"/>
  <c r="G414" i="20"/>
  <c r="G415" i="20"/>
  <c r="G416" i="20"/>
  <c r="G417" i="20"/>
  <c r="G418" i="20"/>
  <c r="G419" i="20"/>
  <c r="G420" i="20"/>
  <c r="G421" i="20"/>
  <c r="G422" i="20"/>
  <c r="G423" i="20"/>
  <c r="G424" i="20"/>
  <c r="G425" i="20"/>
  <c r="G426" i="20"/>
  <c r="G427" i="20"/>
  <c r="G428" i="20"/>
  <c r="G429" i="20"/>
  <c r="G430" i="20"/>
  <c r="G431" i="20"/>
  <c r="G432" i="20"/>
  <c r="G433" i="20"/>
  <c r="G434" i="20"/>
  <c r="G435" i="20"/>
  <c r="G436" i="20"/>
  <c r="G437" i="20"/>
  <c r="G438" i="20"/>
  <c r="G439" i="20"/>
  <c r="G440" i="20"/>
  <c r="G441" i="20"/>
  <c r="G442" i="20"/>
  <c r="G443" i="20"/>
  <c r="G444" i="20"/>
  <c r="G445" i="20"/>
  <c r="G446" i="20"/>
  <c r="G447" i="20"/>
  <c r="G448" i="20"/>
  <c r="G449" i="20"/>
  <c r="G450" i="20"/>
  <c r="G451" i="20"/>
  <c r="G452" i="20"/>
  <c r="G453" i="20"/>
  <c r="G454" i="20"/>
  <c r="G455" i="20"/>
  <c r="G456" i="20"/>
  <c r="G457" i="20"/>
  <c r="G458" i="20"/>
  <c r="G459" i="20"/>
  <c r="G460" i="20"/>
  <c r="G461" i="20"/>
  <c r="G462" i="20"/>
  <c r="G463" i="20"/>
  <c r="G464" i="20"/>
  <c r="G465" i="20"/>
  <c r="G466" i="20"/>
  <c r="G467" i="20"/>
  <c r="G468" i="20"/>
  <c r="G469" i="20"/>
  <c r="G470" i="20"/>
  <c r="G471" i="20"/>
  <c r="G472" i="20"/>
  <c r="G473" i="20"/>
  <c r="G474" i="20"/>
  <c r="G475" i="20"/>
  <c r="G476" i="20"/>
  <c r="G477" i="20"/>
  <c r="G478" i="20"/>
  <c r="G479" i="20"/>
  <c r="G480" i="20"/>
  <c r="G481" i="20"/>
  <c r="G482" i="20"/>
  <c r="G483" i="20"/>
  <c r="G484" i="20"/>
  <c r="G485" i="20"/>
  <c r="G486" i="20"/>
  <c r="G487" i="20"/>
  <c r="G488" i="20"/>
  <c r="G489" i="20"/>
  <c r="G490" i="20"/>
  <c r="G491" i="20"/>
  <c r="G492" i="20"/>
  <c r="G493" i="20"/>
  <c r="G494" i="20"/>
  <c r="G495" i="20"/>
  <c r="G496" i="20"/>
  <c r="G497" i="20"/>
  <c r="G498" i="20"/>
  <c r="G499" i="20"/>
  <c r="G500" i="20"/>
  <c r="G501" i="20"/>
  <c r="G502" i="20"/>
  <c r="G503" i="20"/>
  <c r="G504" i="20"/>
  <c r="G505" i="20"/>
  <c r="G506" i="20"/>
  <c r="G507" i="20"/>
  <c r="G508" i="20"/>
  <c r="G509" i="20"/>
  <c r="G510" i="20"/>
  <c r="G511" i="20"/>
  <c r="G512" i="20"/>
  <c r="G513" i="20"/>
  <c r="G514" i="20"/>
  <c r="G515" i="20"/>
  <c r="G516" i="20"/>
  <c r="G517" i="20"/>
  <c r="G518" i="20"/>
  <c r="G519" i="20"/>
  <c r="G520" i="20"/>
  <c r="G521" i="20"/>
  <c r="G522" i="20"/>
  <c r="G523" i="20"/>
  <c r="G524" i="20"/>
  <c r="G525" i="20"/>
  <c r="G526" i="20"/>
  <c r="G527" i="20"/>
  <c r="G528" i="20"/>
  <c r="G529" i="20"/>
  <c r="G530" i="20"/>
  <c r="G531" i="20"/>
  <c r="G532" i="20"/>
  <c r="G533" i="20"/>
  <c r="G534" i="20"/>
  <c r="G535" i="20"/>
  <c r="G536" i="20"/>
  <c r="G537" i="20"/>
  <c r="G538" i="20"/>
  <c r="G539" i="20"/>
  <c r="G540" i="20"/>
  <c r="G541" i="20"/>
  <c r="G542" i="20"/>
  <c r="G543" i="20"/>
  <c r="G544" i="20"/>
  <c r="G545" i="20"/>
  <c r="G546" i="20"/>
  <c r="G547" i="20"/>
  <c r="G548" i="20"/>
  <c r="G549" i="20"/>
  <c r="G550" i="20"/>
  <c r="G551" i="20"/>
  <c r="G552" i="20"/>
  <c r="G553" i="20"/>
  <c r="G554" i="20"/>
  <c r="G555" i="20"/>
  <c r="G556" i="20"/>
  <c r="G557" i="20"/>
  <c r="G558" i="20"/>
  <c r="G559" i="20"/>
  <c r="G560" i="20"/>
  <c r="G561" i="20"/>
  <c r="G562" i="20"/>
  <c r="G563" i="20"/>
  <c r="G564" i="20"/>
  <c r="G565" i="20"/>
  <c r="G566" i="20"/>
  <c r="G567" i="20"/>
  <c r="G568" i="20"/>
  <c r="G569" i="20"/>
  <c r="G570" i="20"/>
  <c r="G571" i="20"/>
  <c r="G572" i="20"/>
  <c r="G573" i="20"/>
  <c r="G574" i="20"/>
  <c r="G575" i="20"/>
  <c r="G576" i="20"/>
  <c r="G577" i="20"/>
  <c r="G578" i="20"/>
  <c r="G579" i="20"/>
  <c r="G580" i="20"/>
  <c r="G581" i="20"/>
  <c r="G582" i="20"/>
  <c r="G583" i="20"/>
  <c r="G584" i="20"/>
  <c r="G585" i="20"/>
  <c r="G586" i="20"/>
  <c r="G587" i="20"/>
  <c r="G588" i="20"/>
  <c r="G589" i="20"/>
  <c r="G590" i="20"/>
  <c r="G591" i="20"/>
  <c r="G592" i="20"/>
  <c r="G593" i="20"/>
  <c r="G594" i="20"/>
  <c r="G595" i="20"/>
  <c r="G596" i="20"/>
  <c r="G597" i="20"/>
  <c r="G598" i="20"/>
  <c r="G599" i="20"/>
  <c r="G600" i="20"/>
  <c r="G601" i="20"/>
  <c r="G602" i="20"/>
  <c r="G603" i="20"/>
  <c r="G604" i="20"/>
  <c r="G605" i="20"/>
  <c r="G606" i="20"/>
  <c r="G607" i="20"/>
  <c r="G608" i="20"/>
  <c r="G609" i="20"/>
  <c r="G610" i="20"/>
  <c r="G611" i="20"/>
  <c r="G612" i="20"/>
  <c r="G613" i="20"/>
  <c r="G614" i="20"/>
  <c r="G615" i="20"/>
  <c r="G616" i="20"/>
  <c r="G617" i="20"/>
  <c r="G618" i="20"/>
  <c r="G619" i="20"/>
  <c r="G620" i="20"/>
  <c r="G621" i="20"/>
  <c r="G622" i="20"/>
  <c r="G623" i="20"/>
  <c r="G624" i="20"/>
  <c r="G625" i="20"/>
  <c r="G626" i="20"/>
  <c r="G627" i="20"/>
  <c r="G628" i="20"/>
  <c r="G629" i="20"/>
  <c r="G630" i="20"/>
  <c r="G631" i="20"/>
  <c r="G632" i="20"/>
  <c r="G633" i="20"/>
  <c r="G634" i="20"/>
  <c r="G635" i="20"/>
  <c r="G636" i="20"/>
  <c r="G637" i="20"/>
  <c r="G638" i="20"/>
  <c r="G639" i="20"/>
  <c r="G640" i="20"/>
  <c r="G641" i="20"/>
  <c r="G642" i="20"/>
  <c r="G643" i="20"/>
  <c r="G644" i="20"/>
  <c r="G645" i="20"/>
  <c r="G646" i="20"/>
  <c r="G647" i="20"/>
  <c r="G648" i="20"/>
  <c r="G649" i="20"/>
  <c r="G650" i="20"/>
  <c r="G651" i="20"/>
  <c r="G652" i="20"/>
  <c r="G653" i="20"/>
  <c r="G654" i="20"/>
  <c r="G655" i="20"/>
  <c r="G656" i="20"/>
  <c r="G657" i="20"/>
  <c r="G658" i="20"/>
  <c r="G659" i="20"/>
  <c r="G660" i="20"/>
  <c r="G661" i="20"/>
  <c r="G662" i="20"/>
  <c r="G663" i="20"/>
  <c r="G664" i="20"/>
  <c r="G665" i="20"/>
  <c r="G666" i="20"/>
  <c r="G667" i="20"/>
  <c r="G668" i="20"/>
  <c r="G669" i="20"/>
  <c r="G670" i="20"/>
  <c r="G671" i="20"/>
  <c r="G672" i="20"/>
  <c r="G673" i="20"/>
  <c r="G674" i="20"/>
  <c r="G675" i="20"/>
  <c r="G676" i="20"/>
  <c r="G677" i="20"/>
  <c r="G678" i="20"/>
  <c r="G679" i="20"/>
  <c r="G680" i="20"/>
  <c r="G681" i="20"/>
  <c r="G682" i="20"/>
  <c r="G683" i="20"/>
  <c r="G684" i="20"/>
  <c r="G685" i="20"/>
  <c r="G686" i="20"/>
  <c r="G687" i="20"/>
  <c r="G688" i="20"/>
  <c r="G689" i="20"/>
  <c r="G690" i="20"/>
  <c r="G691" i="20"/>
  <c r="G692" i="20"/>
  <c r="G693" i="20"/>
  <c r="G694" i="20"/>
  <c r="G695" i="20"/>
  <c r="G696" i="20"/>
  <c r="G697" i="20"/>
  <c r="G698" i="20"/>
  <c r="G699" i="20"/>
  <c r="G700" i="20"/>
  <c r="G701" i="20"/>
  <c r="G702" i="20"/>
  <c r="G703" i="20"/>
  <c r="G704" i="20"/>
  <c r="G705" i="20"/>
  <c r="G706" i="20"/>
  <c r="G707" i="20"/>
  <c r="G708" i="20"/>
  <c r="G709" i="20"/>
  <c r="G710" i="20"/>
  <c r="G711" i="20"/>
  <c r="G712" i="20"/>
  <c r="G713" i="20"/>
  <c r="G714" i="20"/>
  <c r="G715" i="20"/>
  <c r="G716" i="20"/>
  <c r="G717" i="20"/>
  <c r="G718" i="20"/>
  <c r="G719" i="20"/>
  <c r="G720" i="20"/>
  <c r="G721" i="20"/>
  <c r="G722" i="20"/>
  <c r="G723" i="20"/>
  <c r="G724" i="20"/>
  <c r="G725" i="20"/>
  <c r="G726" i="20"/>
  <c r="G727" i="20"/>
  <c r="G728" i="20"/>
  <c r="G729" i="20"/>
  <c r="G730" i="20"/>
  <c r="G731" i="20"/>
  <c r="G732" i="20"/>
  <c r="G733" i="20"/>
  <c r="G734" i="20"/>
  <c r="G735" i="20"/>
  <c r="G736" i="20"/>
  <c r="G737" i="20"/>
  <c r="G738" i="20"/>
  <c r="G739" i="20"/>
  <c r="G740" i="20"/>
  <c r="G741" i="20"/>
  <c r="G742" i="20"/>
  <c r="G743" i="20"/>
  <c r="G744" i="20"/>
  <c r="G745" i="20"/>
  <c r="G746" i="20"/>
  <c r="G747" i="20"/>
  <c r="G748" i="20"/>
  <c r="G749" i="20"/>
  <c r="G750" i="20"/>
  <c r="G751" i="20"/>
  <c r="G752" i="20"/>
  <c r="G753" i="20"/>
  <c r="G754" i="20"/>
  <c r="G755" i="20"/>
  <c r="G756" i="20"/>
  <c r="G757" i="20"/>
  <c r="G758" i="20"/>
  <c r="G759" i="20"/>
  <c r="G760" i="20"/>
  <c r="G761" i="20"/>
  <c r="G762" i="20"/>
  <c r="G763" i="20"/>
  <c r="G764" i="20"/>
  <c r="G765" i="20"/>
  <c r="G766" i="20"/>
  <c r="G767" i="20"/>
  <c r="G768" i="20"/>
  <c r="G769" i="20"/>
  <c r="G770" i="20"/>
  <c r="G771" i="20"/>
  <c r="G772" i="20"/>
  <c r="G773" i="20"/>
  <c r="G774" i="20"/>
  <c r="G775" i="20"/>
  <c r="G776" i="20"/>
  <c r="G777" i="20"/>
  <c r="G778" i="20"/>
  <c r="G779" i="20"/>
  <c r="G780" i="20"/>
  <c r="G781" i="20"/>
  <c r="G782" i="20"/>
  <c r="G783" i="20"/>
  <c r="G784" i="20"/>
  <c r="G785" i="20"/>
  <c r="G786" i="20"/>
  <c r="G787" i="20"/>
  <c r="G788" i="20"/>
  <c r="G789" i="20"/>
  <c r="G790" i="20"/>
  <c r="G791" i="20"/>
  <c r="G792" i="20"/>
  <c r="G793" i="20"/>
  <c r="G794" i="20"/>
  <c r="G795" i="20"/>
  <c r="G796" i="20"/>
  <c r="G797" i="20"/>
  <c r="G798" i="20"/>
  <c r="G799" i="20"/>
  <c r="G800" i="20"/>
  <c r="G801" i="20"/>
  <c r="G802" i="20"/>
  <c r="G803" i="20"/>
  <c r="G804" i="20"/>
  <c r="G805" i="20"/>
  <c r="G806" i="20"/>
  <c r="G807" i="20"/>
  <c r="G808" i="20"/>
  <c r="G809" i="20"/>
  <c r="G810" i="20"/>
  <c r="G811" i="20"/>
  <c r="G812" i="20"/>
  <c r="G813" i="20"/>
  <c r="G814" i="20"/>
  <c r="G815" i="20"/>
  <c r="G816" i="20"/>
  <c r="G817" i="20"/>
  <c r="G818" i="20"/>
  <c r="G819" i="20"/>
  <c r="G820" i="20"/>
  <c r="G821" i="20"/>
  <c r="G822" i="20"/>
  <c r="G823" i="20"/>
  <c r="G824" i="20"/>
  <c r="G825" i="20"/>
  <c r="G826" i="20"/>
  <c r="G827" i="20"/>
  <c r="G828" i="20"/>
  <c r="G829" i="20"/>
  <c r="G830" i="20"/>
  <c r="G831" i="20"/>
  <c r="G832" i="20"/>
  <c r="G833" i="20"/>
  <c r="G834" i="20"/>
  <c r="G835" i="20"/>
  <c r="G836" i="20"/>
  <c r="G837" i="20"/>
  <c r="G838" i="20"/>
  <c r="G839" i="20"/>
  <c r="G840" i="20"/>
  <c r="G841" i="20"/>
  <c r="G842" i="20"/>
  <c r="G843" i="20"/>
  <c r="G844" i="20"/>
  <c r="G845" i="20"/>
  <c r="G846" i="20"/>
  <c r="G847" i="20"/>
  <c r="G848" i="20"/>
  <c r="G849" i="20"/>
  <c r="G850" i="20"/>
  <c r="G851" i="20"/>
  <c r="G852" i="20"/>
  <c r="G853" i="20"/>
  <c r="G854" i="20"/>
  <c r="G855" i="20"/>
  <c r="G856" i="20"/>
  <c r="G857" i="20"/>
  <c r="G858" i="20"/>
  <c r="G859" i="20"/>
  <c r="G860" i="20"/>
  <c r="G861" i="20"/>
  <c r="G862" i="20"/>
  <c r="G863" i="20"/>
  <c r="G864" i="20"/>
  <c r="G865" i="20"/>
  <c r="G866" i="20"/>
  <c r="G867" i="20"/>
  <c r="G868" i="20"/>
  <c r="G869" i="20"/>
  <c r="G870" i="20"/>
  <c r="G871" i="20"/>
  <c r="G872" i="20"/>
  <c r="G873" i="20"/>
  <c r="G874" i="20"/>
  <c r="G875" i="20"/>
  <c r="G876" i="20"/>
  <c r="G877" i="20"/>
  <c r="G878" i="20"/>
  <c r="G879" i="20"/>
  <c r="G880" i="20"/>
  <c r="G881" i="20"/>
  <c r="G882" i="20"/>
  <c r="G883" i="20"/>
  <c r="G884" i="20"/>
  <c r="G885" i="20"/>
  <c r="G886" i="20"/>
  <c r="G887" i="20"/>
  <c r="G888" i="20"/>
  <c r="G889" i="20"/>
  <c r="G890" i="20"/>
  <c r="G891" i="20"/>
  <c r="G892" i="20"/>
  <c r="G893" i="20"/>
  <c r="G894" i="20"/>
  <c r="G895" i="20"/>
  <c r="G896" i="20"/>
  <c r="G897" i="20"/>
  <c r="G898" i="20"/>
  <c r="G899" i="20"/>
  <c r="G900" i="20"/>
  <c r="G901" i="20"/>
  <c r="G902" i="20"/>
  <c r="G903" i="20"/>
  <c r="G904" i="20"/>
  <c r="G905" i="20"/>
  <c r="G906" i="20"/>
  <c r="G907" i="20"/>
  <c r="G908" i="20"/>
  <c r="G909" i="20"/>
  <c r="G910" i="20"/>
  <c r="G911" i="20"/>
  <c r="G912" i="20"/>
  <c r="G913" i="20"/>
  <c r="G914" i="20"/>
  <c r="G915" i="20"/>
  <c r="G916" i="20"/>
  <c r="G917" i="20"/>
  <c r="G918" i="20"/>
  <c r="G919" i="20"/>
  <c r="G920" i="20"/>
  <c r="G921" i="20"/>
  <c r="G922" i="20"/>
  <c r="G923" i="20"/>
  <c r="G924" i="20"/>
  <c r="G925" i="20"/>
  <c r="G926" i="20"/>
  <c r="G927" i="20"/>
  <c r="G928" i="20"/>
  <c r="G929" i="20"/>
  <c r="G930" i="20"/>
  <c r="G931" i="20"/>
  <c r="G932" i="20"/>
  <c r="G933" i="20"/>
  <c r="G934" i="20"/>
  <c r="G935" i="20"/>
  <c r="G936" i="20"/>
  <c r="G937" i="20"/>
  <c r="G938" i="20"/>
  <c r="G939" i="20"/>
  <c r="G940" i="20"/>
  <c r="G941" i="20"/>
  <c r="G942" i="20"/>
  <c r="G943" i="20"/>
  <c r="G944" i="20"/>
  <c r="G945" i="20"/>
  <c r="G946" i="20"/>
  <c r="G947" i="20"/>
  <c r="G948" i="20"/>
  <c r="G949" i="20"/>
  <c r="G950" i="20"/>
  <c r="G951" i="20"/>
  <c r="G952" i="20"/>
  <c r="G953" i="20"/>
  <c r="G954" i="20"/>
  <c r="G955" i="20"/>
  <c r="G956" i="20"/>
  <c r="G957" i="20"/>
  <c r="G958" i="20"/>
  <c r="G959" i="20"/>
  <c r="G960" i="20"/>
  <c r="G961" i="20"/>
  <c r="G962" i="20"/>
  <c r="G963" i="20"/>
  <c r="G964" i="20"/>
  <c r="G965" i="20"/>
  <c r="G966" i="20"/>
  <c r="G967" i="20"/>
  <c r="G968" i="20"/>
  <c r="G969" i="20"/>
  <c r="G970" i="20"/>
  <c r="G971" i="20"/>
  <c r="G972" i="20"/>
  <c r="G973" i="20"/>
  <c r="G974" i="20"/>
  <c r="G975" i="20"/>
  <c r="G976" i="20"/>
  <c r="G977" i="20"/>
  <c r="G978" i="20"/>
  <c r="G979" i="20"/>
  <c r="G980" i="20"/>
  <c r="G981" i="20"/>
  <c r="G982" i="20"/>
  <c r="G983" i="20"/>
  <c r="G984" i="20"/>
  <c r="G985" i="20"/>
  <c r="G986" i="20"/>
  <c r="G987" i="20"/>
  <c r="G988" i="20"/>
  <c r="G989" i="20"/>
  <c r="G990" i="20"/>
  <c r="G991" i="20"/>
  <c r="G992" i="20"/>
  <c r="G993" i="20"/>
  <c r="G994" i="20"/>
  <c r="G995" i="20"/>
  <c r="G996" i="20"/>
  <c r="G997" i="20"/>
  <c r="G998" i="20"/>
  <c r="G999" i="20"/>
  <c r="G1000" i="20"/>
  <c r="G1001" i="20"/>
  <c r="I2" i="2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89" i="21"/>
  <c r="I90" i="21"/>
  <c r="I91" i="21"/>
  <c r="I92" i="21"/>
  <c r="I93" i="21"/>
  <c r="I94" i="21"/>
  <c r="I95" i="21"/>
  <c r="I96" i="21"/>
  <c r="I97" i="21"/>
  <c r="I98" i="21"/>
  <c r="I99" i="21"/>
  <c r="I100" i="21"/>
  <c r="I101" i="21"/>
  <c r="I102" i="21"/>
  <c r="I103" i="21"/>
  <c r="I104" i="21"/>
  <c r="I105" i="21"/>
  <c r="I106" i="21"/>
  <c r="I107" i="21"/>
  <c r="I108" i="21"/>
  <c r="I109" i="21"/>
  <c r="I110" i="21"/>
  <c r="I111" i="21"/>
  <c r="I112" i="21"/>
  <c r="I113" i="21"/>
  <c r="I114" i="21"/>
  <c r="I115" i="21"/>
  <c r="I116" i="21"/>
  <c r="I117" i="21"/>
  <c r="I118" i="21"/>
  <c r="I119" i="21"/>
  <c r="I120" i="21"/>
  <c r="I121" i="21"/>
  <c r="I122" i="21"/>
  <c r="I123" i="21"/>
  <c r="I124" i="21"/>
  <c r="I125" i="21"/>
  <c r="I126" i="21"/>
  <c r="I127" i="21"/>
  <c r="I128" i="21"/>
  <c r="I129" i="21"/>
  <c r="I130" i="21"/>
  <c r="I131" i="21"/>
  <c r="I132" i="21"/>
  <c r="I133" i="21"/>
  <c r="I134" i="21"/>
  <c r="I135" i="21"/>
  <c r="I136" i="21"/>
  <c r="I137" i="21"/>
  <c r="I138" i="21"/>
  <c r="I139" i="21"/>
  <c r="I140" i="21"/>
  <c r="I141" i="21"/>
  <c r="I142" i="21"/>
  <c r="I143" i="21"/>
  <c r="I144" i="21"/>
  <c r="I145" i="21"/>
  <c r="I146" i="21"/>
  <c r="I147" i="21"/>
  <c r="I148" i="21"/>
  <c r="I149" i="21"/>
  <c r="I150" i="21"/>
  <c r="I151" i="21"/>
  <c r="I152" i="21"/>
  <c r="I153" i="21"/>
  <c r="I154" i="21"/>
  <c r="I155" i="21"/>
  <c r="I156" i="21"/>
  <c r="I157" i="21"/>
  <c r="I158" i="21"/>
  <c r="I159" i="21"/>
  <c r="I160" i="21"/>
  <c r="I161" i="21"/>
  <c r="I162" i="21"/>
  <c r="I163" i="21"/>
  <c r="I164" i="21"/>
  <c r="I165" i="21"/>
  <c r="I166" i="21"/>
  <c r="I167" i="21"/>
  <c r="I168" i="21"/>
  <c r="I169" i="21"/>
  <c r="I170" i="21"/>
  <c r="I171" i="21"/>
  <c r="I172" i="21"/>
  <c r="I173" i="21"/>
  <c r="I174" i="21"/>
  <c r="I175" i="21"/>
  <c r="I176" i="21"/>
  <c r="I177" i="21"/>
  <c r="I178" i="21"/>
  <c r="I179" i="21"/>
  <c r="I180" i="21"/>
  <c r="I181" i="21"/>
  <c r="I182" i="21"/>
  <c r="I183" i="21"/>
  <c r="I184" i="21"/>
  <c r="I185" i="21"/>
  <c r="I186" i="21"/>
  <c r="I187" i="21"/>
  <c r="I188" i="21"/>
  <c r="I189" i="21"/>
  <c r="I190" i="21"/>
  <c r="I191" i="21"/>
  <c r="I192" i="21"/>
  <c r="I193" i="21"/>
  <c r="I194" i="21"/>
  <c r="I195" i="21"/>
  <c r="I196" i="21"/>
  <c r="I197" i="21"/>
  <c r="I198" i="21"/>
  <c r="I199" i="21"/>
  <c r="I200" i="21"/>
  <c r="I201" i="21"/>
  <c r="I202" i="21"/>
  <c r="I203" i="21"/>
  <c r="I204" i="21"/>
  <c r="I205" i="21"/>
  <c r="I206" i="21"/>
  <c r="I207" i="21"/>
  <c r="I208" i="21"/>
  <c r="I209" i="21"/>
  <c r="I210" i="21"/>
  <c r="I211" i="21"/>
  <c r="I212" i="21"/>
  <c r="I213" i="21"/>
  <c r="I214" i="21"/>
  <c r="I215" i="21"/>
  <c r="I216" i="21"/>
  <c r="I217" i="21"/>
  <c r="I218" i="21"/>
  <c r="I219" i="21"/>
  <c r="I220" i="21"/>
  <c r="I221" i="21"/>
  <c r="I222" i="21"/>
  <c r="I223" i="21"/>
  <c r="I224" i="21"/>
  <c r="I225" i="21"/>
  <c r="I226" i="21"/>
  <c r="I227" i="21"/>
  <c r="I228" i="21"/>
  <c r="I229" i="21"/>
  <c r="I230" i="21"/>
  <c r="I231" i="21"/>
  <c r="I232" i="21"/>
  <c r="I233" i="21"/>
  <c r="I234" i="21"/>
  <c r="I235" i="21"/>
  <c r="I236" i="21"/>
  <c r="I237" i="21"/>
  <c r="I238" i="21"/>
  <c r="I239" i="21"/>
  <c r="I240" i="21"/>
  <c r="I241" i="21"/>
  <c r="I242" i="21"/>
  <c r="I243" i="21"/>
  <c r="I244" i="21"/>
  <c r="I245" i="21"/>
  <c r="I246" i="21"/>
  <c r="I247" i="21"/>
  <c r="I248" i="21"/>
  <c r="I249" i="21"/>
  <c r="I250" i="21"/>
  <c r="I251" i="21"/>
  <c r="I252" i="21"/>
  <c r="I253" i="21"/>
  <c r="I254" i="21"/>
  <c r="I255" i="21"/>
  <c r="I256" i="21"/>
  <c r="I257" i="21"/>
  <c r="I258" i="21"/>
  <c r="I259" i="21"/>
  <c r="I260" i="21"/>
  <c r="I261" i="21"/>
  <c r="I262" i="21"/>
  <c r="I263" i="21"/>
  <c r="I264" i="21"/>
  <c r="I265" i="21"/>
  <c r="I266" i="21"/>
  <c r="I267" i="21"/>
  <c r="I268" i="21"/>
  <c r="I269" i="21"/>
  <c r="I270" i="21"/>
  <c r="I271" i="21"/>
  <c r="I272" i="21"/>
  <c r="I273" i="21"/>
  <c r="I274" i="21"/>
  <c r="I275" i="21"/>
  <c r="I276" i="21"/>
  <c r="I277" i="21"/>
  <c r="I278" i="21"/>
  <c r="I279" i="21"/>
  <c r="I280" i="21"/>
  <c r="I281" i="21"/>
  <c r="I282" i="21"/>
  <c r="I283" i="21"/>
  <c r="I284" i="21"/>
  <c r="I285" i="21"/>
  <c r="I286" i="21"/>
  <c r="I287" i="21"/>
  <c r="I288" i="21"/>
  <c r="I289" i="21"/>
  <c r="I290" i="21"/>
  <c r="I291" i="21"/>
  <c r="I292" i="21"/>
  <c r="I293" i="21"/>
  <c r="I294" i="21"/>
  <c r="I295" i="21"/>
  <c r="I296" i="21"/>
  <c r="I297" i="21"/>
  <c r="I298" i="21"/>
  <c r="I299" i="21"/>
  <c r="I300" i="21"/>
  <c r="I301" i="21"/>
  <c r="I302" i="21"/>
  <c r="I303" i="21"/>
  <c r="I304" i="21"/>
  <c r="I305" i="21"/>
  <c r="I306" i="21"/>
  <c r="I307" i="21"/>
  <c r="I308" i="21"/>
  <c r="I309" i="21"/>
  <c r="I310" i="21"/>
  <c r="I311" i="21"/>
  <c r="I312" i="21"/>
  <c r="I313" i="21"/>
  <c r="I314" i="21"/>
  <c r="I315" i="21"/>
  <c r="I316" i="21"/>
  <c r="I317" i="21"/>
  <c r="I318" i="21"/>
  <c r="I319" i="21"/>
  <c r="I320" i="21"/>
  <c r="I321" i="21"/>
  <c r="I322" i="21"/>
  <c r="I323" i="21"/>
  <c r="I324" i="21"/>
  <c r="I325" i="21"/>
  <c r="I326" i="21"/>
  <c r="I327" i="21"/>
  <c r="I328" i="21"/>
  <c r="I329" i="21"/>
  <c r="I330" i="21"/>
  <c r="I331" i="21"/>
  <c r="I332" i="21"/>
  <c r="I333" i="21"/>
  <c r="I334" i="21"/>
  <c r="I335" i="21"/>
  <c r="I336" i="21"/>
  <c r="I337" i="21"/>
  <c r="I338" i="21"/>
  <c r="I339" i="21"/>
  <c r="I340" i="21"/>
  <c r="I341" i="21"/>
  <c r="I342" i="21"/>
  <c r="I343" i="21"/>
  <c r="I344" i="21"/>
  <c r="I345" i="21"/>
  <c r="I346" i="21"/>
  <c r="I347" i="21"/>
  <c r="I348" i="21"/>
  <c r="I349" i="21"/>
  <c r="I350" i="21"/>
  <c r="I351" i="21"/>
  <c r="I352" i="21"/>
  <c r="I353" i="21"/>
  <c r="I354" i="21"/>
  <c r="I355" i="21"/>
  <c r="I356" i="21"/>
  <c r="I357" i="21"/>
  <c r="I358" i="21"/>
  <c r="I359" i="21"/>
  <c r="I360" i="21"/>
  <c r="I361" i="21"/>
  <c r="I362" i="21"/>
  <c r="I363" i="21"/>
  <c r="I364" i="21"/>
  <c r="I365" i="21"/>
  <c r="I366" i="21"/>
  <c r="I367" i="21"/>
  <c r="I368" i="21"/>
  <c r="I369" i="21"/>
  <c r="I370" i="21"/>
  <c r="I371" i="21"/>
  <c r="I372" i="21"/>
  <c r="I373" i="21"/>
  <c r="I374" i="21"/>
  <c r="I375" i="21"/>
  <c r="I376" i="21"/>
  <c r="I377" i="21"/>
  <c r="I378" i="21"/>
  <c r="I379" i="21"/>
  <c r="I380" i="21"/>
  <c r="I381" i="21"/>
  <c r="I382" i="21"/>
  <c r="I383" i="21"/>
  <c r="I384" i="21"/>
  <c r="I385" i="21"/>
  <c r="I386" i="21"/>
  <c r="I387" i="21"/>
  <c r="I388" i="21"/>
  <c r="I389" i="21"/>
  <c r="I390" i="21"/>
  <c r="I391" i="21"/>
  <c r="I392" i="21"/>
  <c r="I393" i="21"/>
  <c r="I394" i="21"/>
  <c r="I395" i="21"/>
  <c r="I396" i="21"/>
  <c r="I397" i="21"/>
  <c r="I398" i="21"/>
  <c r="I399" i="21"/>
  <c r="I400" i="21"/>
  <c r="I401" i="21"/>
  <c r="I402" i="21"/>
  <c r="I403" i="21"/>
  <c r="I404" i="21"/>
  <c r="I405" i="21"/>
  <c r="I406" i="21"/>
  <c r="I407" i="21"/>
  <c r="I408" i="21"/>
  <c r="I409" i="21"/>
  <c r="I410" i="21"/>
  <c r="I411" i="21"/>
  <c r="I412" i="21"/>
  <c r="I413" i="21"/>
  <c r="I414" i="21"/>
  <c r="I415" i="21"/>
  <c r="I416" i="21"/>
  <c r="I417" i="21"/>
  <c r="I418" i="21"/>
  <c r="I419" i="21"/>
  <c r="I420" i="21"/>
  <c r="I421" i="21"/>
  <c r="I422" i="21"/>
  <c r="I423" i="21"/>
  <c r="I424" i="21"/>
  <c r="I425" i="21"/>
  <c r="I426" i="21"/>
  <c r="I427" i="21"/>
  <c r="I428" i="21"/>
  <c r="I429" i="21"/>
  <c r="I430" i="21"/>
  <c r="I431" i="21"/>
  <c r="I432" i="21"/>
  <c r="I433" i="21"/>
  <c r="I434" i="21"/>
  <c r="I435" i="21"/>
  <c r="I436" i="21"/>
  <c r="I437" i="21"/>
  <c r="I438" i="21"/>
  <c r="I439" i="21"/>
  <c r="I440" i="21"/>
  <c r="I441" i="21"/>
  <c r="I442" i="21"/>
  <c r="I443" i="21"/>
  <c r="I444" i="21"/>
  <c r="I445" i="21"/>
  <c r="I446" i="21"/>
  <c r="I447" i="21"/>
  <c r="I448" i="21"/>
  <c r="I449" i="21"/>
  <c r="I450" i="21"/>
  <c r="I451" i="21"/>
  <c r="I452" i="21"/>
  <c r="I453" i="21"/>
  <c r="I454" i="21"/>
  <c r="I455" i="21"/>
  <c r="I456" i="21"/>
  <c r="I457" i="21"/>
  <c r="I458" i="21"/>
  <c r="I459" i="21"/>
  <c r="I460" i="21"/>
  <c r="I461" i="21"/>
  <c r="I462" i="21"/>
  <c r="I463" i="21"/>
  <c r="I464" i="21"/>
  <c r="I465" i="21"/>
  <c r="I466" i="21"/>
  <c r="I467" i="21"/>
  <c r="I468" i="21"/>
  <c r="I469" i="21"/>
  <c r="I470" i="21"/>
  <c r="I471" i="21"/>
  <c r="I472" i="21"/>
  <c r="I473" i="21"/>
  <c r="I474" i="21"/>
  <c r="I475" i="21"/>
  <c r="I476" i="21"/>
  <c r="I477" i="21"/>
  <c r="I478" i="21"/>
  <c r="I479" i="21"/>
  <c r="I480" i="21"/>
  <c r="I481" i="21"/>
  <c r="I482" i="21"/>
  <c r="I483" i="21"/>
  <c r="I484" i="21"/>
  <c r="I485" i="21"/>
  <c r="I486" i="21"/>
  <c r="I487" i="21"/>
  <c r="I488" i="21"/>
  <c r="I489" i="21"/>
  <c r="I490" i="21"/>
  <c r="I491" i="21"/>
  <c r="I492" i="21"/>
  <c r="I493" i="21"/>
  <c r="I494" i="21"/>
  <c r="I495" i="21"/>
  <c r="I496" i="21"/>
  <c r="I497" i="21"/>
  <c r="I498" i="21"/>
  <c r="I499" i="21"/>
  <c r="I500" i="21"/>
  <c r="I501" i="21"/>
  <c r="I502" i="21"/>
  <c r="I503" i="21"/>
  <c r="I504" i="21"/>
  <c r="I505" i="21"/>
  <c r="I506" i="21"/>
  <c r="I507" i="21"/>
  <c r="I508" i="21"/>
  <c r="I509" i="21"/>
  <c r="I510" i="21"/>
  <c r="I511" i="21"/>
  <c r="I512" i="21"/>
  <c r="I513" i="21"/>
  <c r="I514" i="21"/>
  <c r="I515" i="21"/>
  <c r="I516" i="21"/>
  <c r="I517" i="21"/>
  <c r="I518" i="21"/>
  <c r="I519" i="21"/>
  <c r="I520" i="21"/>
  <c r="I521" i="21"/>
  <c r="I522" i="21"/>
  <c r="I523" i="21"/>
  <c r="I524" i="21"/>
  <c r="I525" i="21"/>
  <c r="I526" i="21"/>
  <c r="I527" i="21"/>
  <c r="I528" i="21"/>
  <c r="I529" i="21"/>
  <c r="I530" i="21"/>
  <c r="I531" i="21"/>
  <c r="I532" i="21"/>
  <c r="I533" i="21"/>
  <c r="I534" i="21"/>
  <c r="I535" i="21"/>
  <c r="I536" i="21"/>
  <c r="I537" i="21"/>
  <c r="I538" i="21"/>
  <c r="I539" i="21"/>
  <c r="I540" i="21"/>
  <c r="I541" i="21"/>
  <c r="I542" i="21"/>
  <c r="I543" i="21"/>
  <c r="I544" i="21"/>
  <c r="I545" i="21"/>
  <c r="I546" i="21"/>
  <c r="I547" i="21"/>
  <c r="I548" i="21"/>
  <c r="I549" i="21"/>
  <c r="I550" i="21"/>
  <c r="I551" i="21"/>
  <c r="I552" i="21"/>
  <c r="I553" i="21"/>
  <c r="I554" i="21"/>
  <c r="I555" i="21"/>
  <c r="I556" i="21"/>
  <c r="I557" i="21"/>
  <c r="I558" i="21"/>
  <c r="I559" i="21"/>
  <c r="I560" i="21"/>
  <c r="I561" i="21"/>
  <c r="I562" i="21"/>
  <c r="I563" i="21"/>
  <c r="I564" i="21"/>
  <c r="I565" i="21"/>
  <c r="I566" i="21"/>
  <c r="I567" i="21"/>
  <c r="I568" i="21"/>
  <c r="I569" i="21"/>
  <c r="I570" i="21"/>
  <c r="I571" i="21"/>
  <c r="I572" i="21"/>
  <c r="I573" i="21"/>
  <c r="I574" i="21"/>
  <c r="I575" i="21"/>
  <c r="I576" i="21"/>
  <c r="I577" i="21"/>
  <c r="I578" i="21"/>
  <c r="I579" i="21"/>
  <c r="I580" i="21"/>
  <c r="I581" i="21"/>
  <c r="I582" i="21"/>
  <c r="I583" i="21"/>
  <c r="I584" i="21"/>
  <c r="I585" i="21"/>
  <c r="I586" i="21"/>
  <c r="I587" i="21"/>
  <c r="I588" i="21"/>
  <c r="I589" i="21"/>
  <c r="I590" i="21"/>
  <c r="I591" i="21"/>
  <c r="I592" i="21"/>
  <c r="I593" i="21"/>
  <c r="I594" i="21"/>
  <c r="I595" i="21"/>
  <c r="I596" i="21"/>
  <c r="I597" i="21"/>
  <c r="I598" i="21"/>
  <c r="I599" i="21"/>
  <c r="I600" i="21"/>
  <c r="I601" i="21"/>
  <c r="I602" i="21"/>
  <c r="I603" i="21"/>
  <c r="I604" i="21"/>
  <c r="I605" i="21"/>
  <c r="I606" i="21"/>
  <c r="I607" i="21"/>
  <c r="I608" i="21"/>
  <c r="I609" i="21"/>
  <c r="I610" i="21"/>
  <c r="I611" i="21"/>
  <c r="I612" i="21"/>
  <c r="I613" i="21"/>
  <c r="I614" i="21"/>
  <c r="I615" i="21"/>
  <c r="I616" i="21"/>
  <c r="I617" i="21"/>
  <c r="I618" i="21"/>
  <c r="I619" i="21"/>
  <c r="I620" i="21"/>
  <c r="I621" i="21"/>
  <c r="I622" i="21"/>
  <c r="I623" i="21"/>
  <c r="I624" i="21"/>
  <c r="I625" i="21"/>
  <c r="I626" i="21"/>
  <c r="I627" i="21"/>
  <c r="I628" i="21"/>
  <c r="I629" i="21"/>
  <c r="I630" i="21"/>
  <c r="I631" i="21"/>
  <c r="I632" i="21"/>
  <c r="I633" i="21"/>
  <c r="I634" i="21"/>
  <c r="I635" i="21"/>
  <c r="I636" i="21"/>
  <c r="I637" i="21"/>
  <c r="I638" i="21"/>
  <c r="I639" i="21"/>
  <c r="I640" i="21"/>
  <c r="I641" i="21"/>
  <c r="I642" i="21"/>
  <c r="I643" i="21"/>
  <c r="I644" i="21"/>
  <c r="I645" i="21"/>
  <c r="I646" i="21"/>
  <c r="I647" i="21"/>
  <c r="I648" i="21"/>
  <c r="I649" i="21"/>
  <c r="I650" i="21"/>
  <c r="I651" i="21"/>
  <c r="I652" i="21"/>
  <c r="I653" i="21"/>
  <c r="I654" i="21"/>
  <c r="I655" i="21"/>
  <c r="I656" i="21"/>
  <c r="I657" i="21"/>
  <c r="I658" i="21"/>
  <c r="I659" i="21"/>
  <c r="I660" i="21"/>
  <c r="I661" i="21"/>
  <c r="I662" i="21"/>
  <c r="I663" i="21"/>
  <c r="I664" i="21"/>
  <c r="I665" i="21"/>
  <c r="I666" i="21"/>
  <c r="I667" i="21"/>
  <c r="I668" i="21"/>
  <c r="I669" i="21"/>
  <c r="I670" i="21"/>
  <c r="I671" i="21"/>
  <c r="I672" i="21"/>
  <c r="I673" i="21"/>
  <c r="I674" i="21"/>
  <c r="I675" i="21"/>
  <c r="I676" i="21"/>
  <c r="I677" i="21"/>
  <c r="I678" i="21"/>
  <c r="I679" i="21"/>
  <c r="I680" i="21"/>
  <c r="I681" i="21"/>
  <c r="I682" i="21"/>
  <c r="I683" i="21"/>
  <c r="I684" i="21"/>
  <c r="I685" i="21"/>
  <c r="I686" i="21"/>
  <c r="I687" i="21"/>
  <c r="I688" i="21"/>
  <c r="I689" i="21"/>
  <c r="I690" i="21"/>
  <c r="I691" i="21"/>
  <c r="I692" i="21"/>
  <c r="I693" i="21"/>
  <c r="I694" i="21"/>
  <c r="I695" i="21"/>
  <c r="I696" i="21"/>
  <c r="I697" i="21"/>
  <c r="I698" i="21"/>
  <c r="I699" i="21"/>
  <c r="I700" i="21"/>
  <c r="I701" i="21"/>
  <c r="I702" i="21"/>
  <c r="I703" i="21"/>
  <c r="I704" i="21"/>
  <c r="I705" i="21"/>
  <c r="I706" i="21"/>
  <c r="I707" i="21"/>
  <c r="I708" i="21"/>
  <c r="I709" i="21"/>
  <c r="I710" i="21"/>
  <c r="I711" i="21"/>
  <c r="I712" i="21"/>
  <c r="I713" i="21"/>
  <c r="I714" i="21"/>
  <c r="I715" i="21"/>
  <c r="I716" i="21"/>
  <c r="I717" i="21"/>
  <c r="I718" i="21"/>
  <c r="I719" i="21"/>
  <c r="I720" i="21"/>
  <c r="I721" i="21"/>
  <c r="I722" i="21"/>
  <c r="I723" i="21"/>
  <c r="I724" i="21"/>
  <c r="I725" i="21"/>
  <c r="I726" i="21"/>
  <c r="I727" i="21"/>
  <c r="I728" i="21"/>
  <c r="I729" i="21"/>
  <c r="I730" i="21"/>
  <c r="I731" i="21"/>
  <c r="I732" i="21"/>
  <c r="I733" i="21"/>
  <c r="I734" i="21"/>
  <c r="I735" i="21"/>
  <c r="I736" i="21"/>
  <c r="I737" i="21"/>
  <c r="I738" i="21"/>
  <c r="I739" i="21"/>
  <c r="I740" i="21"/>
  <c r="I741" i="21"/>
  <c r="I742" i="21"/>
  <c r="I743" i="21"/>
  <c r="I744" i="21"/>
  <c r="I745" i="21"/>
  <c r="I746" i="21"/>
  <c r="I747" i="21"/>
  <c r="I748" i="21"/>
  <c r="I749" i="21"/>
  <c r="I750" i="21"/>
  <c r="I751" i="21"/>
  <c r="I752" i="21"/>
  <c r="I753" i="21"/>
  <c r="I754" i="21"/>
  <c r="I755" i="21"/>
  <c r="I756" i="21"/>
  <c r="I757" i="21"/>
  <c r="I758" i="21"/>
  <c r="I759" i="21"/>
  <c r="I760" i="21"/>
  <c r="I761" i="21"/>
  <c r="I762" i="21"/>
  <c r="I763" i="21"/>
  <c r="I764" i="21"/>
  <c r="I765" i="21"/>
  <c r="I766" i="21"/>
  <c r="I767" i="21"/>
  <c r="I768" i="21"/>
  <c r="I769" i="21"/>
  <c r="I770" i="21"/>
  <c r="I771" i="21"/>
  <c r="I772" i="21"/>
  <c r="I773" i="21"/>
  <c r="I774" i="21"/>
  <c r="I775" i="21"/>
  <c r="I776" i="21"/>
  <c r="I777" i="21"/>
  <c r="I778" i="21"/>
  <c r="I779" i="21"/>
  <c r="I780" i="21"/>
  <c r="I781" i="21"/>
  <c r="I782" i="21"/>
  <c r="I783" i="21"/>
  <c r="I784" i="21"/>
  <c r="I785" i="21"/>
  <c r="I786" i="21"/>
  <c r="I787" i="21"/>
  <c r="I788" i="21"/>
  <c r="I789" i="21"/>
  <c r="I790" i="21"/>
  <c r="I791" i="21"/>
  <c r="I792" i="21"/>
  <c r="I793" i="21"/>
  <c r="I794" i="21"/>
  <c r="I795" i="21"/>
  <c r="I796" i="21"/>
  <c r="I797" i="21"/>
  <c r="I798" i="21"/>
  <c r="I799" i="21"/>
  <c r="I800" i="21"/>
  <c r="I801" i="21"/>
  <c r="I802" i="21"/>
  <c r="I803" i="21"/>
  <c r="I804" i="21"/>
  <c r="I805" i="21"/>
  <c r="I806" i="21"/>
  <c r="I807" i="21"/>
  <c r="I808" i="21"/>
  <c r="I809" i="21"/>
  <c r="I810" i="21"/>
  <c r="I811" i="21"/>
  <c r="I812" i="21"/>
  <c r="I813" i="21"/>
  <c r="I814" i="21"/>
  <c r="I815" i="21"/>
  <c r="I816" i="21"/>
  <c r="I817" i="21"/>
  <c r="I818" i="21"/>
  <c r="I819" i="21"/>
  <c r="I820" i="21"/>
  <c r="I821" i="21"/>
  <c r="I822" i="21"/>
  <c r="I823" i="21"/>
  <c r="I824" i="21"/>
  <c r="I825" i="21"/>
  <c r="I826" i="21"/>
  <c r="I827" i="21"/>
  <c r="I828" i="21"/>
  <c r="I829" i="21"/>
  <c r="I830" i="21"/>
  <c r="I831" i="21"/>
  <c r="I832" i="21"/>
  <c r="I833" i="21"/>
  <c r="I834" i="21"/>
  <c r="I835" i="21"/>
  <c r="I836" i="21"/>
  <c r="I837" i="21"/>
  <c r="I838" i="21"/>
  <c r="I839" i="21"/>
  <c r="I840" i="21"/>
  <c r="I841" i="21"/>
  <c r="I842" i="21"/>
  <c r="I843" i="21"/>
  <c r="I844" i="21"/>
  <c r="I845" i="21"/>
  <c r="I846" i="21"/>
  <c r="I847" i="21"/>
  <c r="I848" i="21"/>
  <c r="I849" i="21"/>
  <c r="I850" i="21"/>
  <c r="I851" i="21"/>
  <c r="I852" i="21"/>
  <c r="I853" i="21"/>
  <c r="I854" i="21"/>
  <c r="I855" i="21"/>
  <c r="I856" i="21"/>
  <c r="I857" i="21"/>
  <c r="I858" i="21"/>
  <c r="I859" i="21"/>
  <c r="I860" i="21"/>
  <c r="I861" i="21"/>
  <c r="I862" i="21"/>
  <c r="I863" i="21"/>
  <c r="I864" i="21"/>
  <c r="I865" i="21"/>
  <c r="I866" i="21"/>
  <c r="I867" i="21"/>
  <c r="I868" i="21"/>
  <c r="I869" i="21"/>
  <c r="I870" i="21"/>
  <c r="I871" i="21"/>
  <c r="I872" i="21"/>
  <c r="I873" i="21"/>
  <c r="I874" i="21"/>
  <c r="I875" i="21"/>
  <c r="I876" i="21"/>
  <c r="I877" i="21"/>
  <c r="I878" i="21"/>
  <c r="I879" i="21"/>
  <c r="I880" i="21"/>
  <c r="I881" i="21"/>
  <c r="I882" i="21"/>
  <c r="I883" i="21"/>
  <c r="I884" i="21"/>
  <c r="I885" i="21"/>
  <c r="I886" i="21"/>
  <c r="I887" i="21"/>
  <c r="I888" i="21"/>
  <c r="I889" i="21"/>
  <c r="I890" i="21"/>
  <c r="I891" i="21"/>
  <c r="I892" i="21"/>
  <c r="I893" i="21"/>
  <c r="I894" i="21"/>
  <c r="I895" i="21"/>
  <c r="I896" i="21"/>
  <c r="I897" i="21"/>
  <c r="I898" i="21"/>
  <c r="I899" i="21"/>
  <c r="I900" i="21"/>
  <c r="I901" i="21"/>
  <c r="I902" i="21"/>
  <c r="I903" i="21"/>
  <c r="I904" i="21"/>
  <c r="I905" i="21"/>
  <c r="I906" i="21"/>
  <c r="I907" i="21"/>
  <c r="I908" i="21"/>
  <c r="I909" i="21"/>
  <c r="I910" i="21"/>
  <c r="I911" i="21"/>
  <c r="I912" i="21"/>
  <c r="I913" i="21"/>
  <c r="I914" i="21"/>
  <c r="I915" i="21"/>
  <c r="I916" i="21"/>
  <c r="I917" i="21"/>
  <c r="I918" i="21"/>
  <c r="I919" i="21"/>
  <c r="I920" i="21"/>
  <c r="I921" i="21"/>
  <c r="I922" i="21"/>
  <c r="I923" i="21"/>
  <c r="I924" i="21"/>
  <c r="I925" i="21"/>
  <c r="I926" i="21"/>
  <c r="I927" i="21"/>
  <c r="I928" i="21"/>
  <c r="I929" i="21"/>
  <c r="I930" i="21"/>
  <c r="I931" i="21"/>
  <c r="I932" i="21"/>
  <c r="I933" i="21"/>
  <c r="I934" i="21"/>
  <c r="I935" i="21"/>
  <c r="I936" i="21"/>
  <c r="I937" i="21"/>
  <c r="I938" i="21"/>
  <c r="I939" i="21"/>
  <c r="I940" i="21"/>
  <c r="I941" i="21"/>
  <c r="I942" i="21"/>
  <c r="I943" i="21"/>
  <c r="I944" i="21"/>
  <c r="I945" i="21"/>
  <c r="I946" i="21"/>
  <c r="I947" i="21"/>
  <c r="I948" i="21"/>
  <c r="I949" i="21"/>
  <c r="I950" i="21"/>
  <c r="I951" i="21"/>
  <c r="I952" i="21"/>
  <c r="I953" i="21"/>
  <c r="I954" i="21"/>
  <c r="I955" i="21"/>
  <c r="I956" i="21"/>
  <c r="I957" i="21"/>
  <c r="I958" i="21"/>
  <c r="I959" i="21"/>
  <c r="I960" i="21"/>
  <c r="I961" i="21"/>
  <c r="I962" i="21"/>
  <c r="I963" i="21"/>
  <c r="I964" i="21"/>
  <c r="I965" i="21"/>
  <c r="I966" i="21"/>
  <c r="I967" i="21"/>
  <c r="I968" i="21"/>
  <c r="I969" i="21"/>
  <c r="I970" i="21"/>
  <c r="I971" i="21"/>
  <c r="I972" i="21"/>
  <c r="I973" i="21"/>
  <c r="I974" i="21"/>
  <c r="I975" i="21"/>
  <c r="I976" i="21"/>
  <c r="I977" i="21"/>
  <c r="I978" i="21"/>
  <c r="I979" i="21"/>
  <c r="I980" i="21"/>
  <c r="I981" i="21"/>
  <c r="I982" i="21"/>
  <c r="I983" i="21"/>
  <c r="I984" i="21"/>
  <c r="I985" i="21"/>
  <c r="I986" i="21"/>
  <c r="I987" i="21"/>
  <c r="I988" i="21"/>
  <c r="I989" i="21"/>
  <c r="I990" i="21"/>
  <c r="I991" i="21"/>
  <c r="I992" i="21"/>
  <c r="I993" i="21"/>
  <c r="I994" i="21"/>
  <c r="I995" i="21"/>
  <c r="I996" i="21"/>
  <c r="I997" i="21"/>
  <c r="I998" i="21"/>
  <c r="I999" i="21"/>
  <c r="I1000" i="21"/>
  <c r="I1001" i="21"/>
  <c r="F2" i="20"/>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F156" i="20"/>
  <c r="F157" i="20"/>
  <c r="F158" i="20"/>
  <c r="F159" i="20"/>
  <c r="F160" i="20"/>
  <c r="F161" i="20"/>
  <c r="F162" i="20"/>
  <c r="F163" i="20"/>
  <c r="F164" i="20"/>
  <c r="F165" i="20"/>
  <c r="F166" i="20"/>
  <c r="F167" i="20"/>
  <c r="F168" i="20"/>
  <c r="F169" i="20"/>
  <c r="F170" i="20"/>
  <c r="F171" i="20"/>
  <c r="F172" i="20"/>
  <c r="F173" i="20"/>
  <c r="F174" i="20"/>
  <c r="F175" i="20"/>
  <c r="F176" i="20"/>
  <c r="F177" i="20"/>
  <c r="F178" i="20"/>
  <c r="F179" i="20"/>
  <c r="F180" i="20"/>
  <c r="F181" i="20"/>
  <c r="F182" i="20"/>
  <c r="F183" i="20"/>
  <c r="F184" i="20"/>
  <c r="F185" i="20"/>
  <c r="F186" i="20"/>
  <c r="F187" i="20"/>
  <c r="F188" i="20"/>
  <c r="F189" i="20"/>
  <c r="F190" i="20"/>
  <c r="F191" i="20"/>
  <c r="F192" i="20"/>
  <c r="F193" i="20"/>
  <c r="F194" i="20"/>
  <c r="F195" i="20"/>
  <c r="F196" i="20"/>
  <c r="F197" i="20"/>
  <c r="F198" i="20"/>
  <c r="F199" i="20"/>
  <c r="F200" i="20"/>
  <c r="F201" i="20"/>
  <c r="F202" i="20"/>
  <c r="F203" i="20"/>
  <c r="F204" i="20"/>
  <c r="F205" i="20"/>
  <c r="F206" i="20"/>
  <c r="F207" i="20"/>
  <c r="F208" i="20"/>
  <c r="F209" i="20"/>
  <c r="F210" i="20"/>
  <c r="F211" i="20"/>
  <c r="F212" i="20"/>
  <c r="F213" i="20"/>
  <c r="F214" i="20"/>
  <c r="F215" i="20"/>
  <c r="F216" i="20"/>
  <c r="F217" i="20"/>
  <c r="F218" i="20"/>
  <c r="F219" i="20"/>
  <c r="F220" i="20"/>
  <c r="F221" i="20"/>
  <c r="F222" i="20"/>
  <c r="F223" i="20"/>
  <c r="F224" i="20"/>
  <c r="F225" i="20"/>
  <c r="F226" i="20"/>
  <c r="F227" i="20"/>
  <c r="F228" i="20"/>
  <c r="F229" i="20"/>
  <c r="F230" i="20"/>
  <c r="F231" i="20"/>
  <c r="F232" i="20"/>
  <c r="F233" i="20"/>
  <c r="F234" i="20"/>
  <c r="F235" i="20"/>
  <c r="F236" i="20"/>
  <c r="F237" i="20"/>
  <c r="F238" i="20"/>
  <c r="F239" i="20"/>
  <c r="F240" i="20"/>
  <c r="F241" i="20"/>
  <c r="F242" i="20"/>
  <c r="F243" i="20"/>
  <c r="F244" i="20"/>
  <c r="F245" i="20"/>
  <c r="F246" i="20"/>
  <c r="F247" i="20"/>
  <c r="F248" i="20"/>
  <c r="F249" i="20"/>
  <c r="F250" i="20"/>
  <c r="F251" i="20"/>
  <c r="F252" i="20"/>
  <c r="F253" i="20"/>
  <c r="F254" i="20"/>
  <c r="F255" i="20"/>
  <c r="F256" i="20"/>
  <c r="F257" i="20"/>
  <c r="F258" i="20"/>
  <c r="F259" i="20"/>
  <c r="F260" i="20"/>
  <c r="F261" i="20"/>
  <c r="F262" i="20"/>
  <c r="F263" i="20"/>
  <c r="F264" i="20"/>
  <c r="F265" i="20"/>
  <c r="F266" i="20"/>
  <c r="F267" i="20"/>
  <c r="F268" i="20"/>
  <c r="F269" i="20"/>
  <c r="F270" i="20"/>
  <c r="F271" i="20"/>
  <c r="F272" i="20"/>
  <c r="F273" i="20"/>
  <c r="F274" i="20"/>
  <c r="F275" i="20"/>
  <c r="F276" i="20"/>
  <c r="F277" i="20"/>
  <c r="F278" i="20"/>
  <c r="F279" i="20"/>
  <c r="F280" i="20"/>
  <c r="F281" i="20"/>
  <c r="F282" i="20"/>
  <c r="F283" i="20"/>
  <c r="F284" i="20"/>
  <c r="F285" i="20"/>
  <c r="F286" i="20"/>
  <c r="F287" i="20"/>
  <c r="F288" i="20"/>
  <c r="F289" i="20"/>
  <c r="F290" i="20"/>
  <c r="F291" i="20"/>
  <c r="F292" i="20"/>
  <c r="F293" i="20"/>
  <c r="F294" i="20"/>
  <c r="F295" i="20"/>
  <c r="F296" i="20"/>
  <c r="F297" i="20"/>
  <c r="F298" i="20"/>
  <c r="F299" i="20"/>
  <c r="F300" i="20"/>
  <c r="F301" i="20"/>
  <c r="F302" i="20"/>
  <c r="F303" i="20"/>
  <c r="F304" i="20"/>
  <c r="F305" i="20"/>
  <c r="F306" i="20"/>
  <c r="F307" i="20"/>
  <c r="F308" i="20"/>
  <c r="F309" i="20"/>
  <c r="F310" i="20"/>
  <c r="F311" i="20"/>
  <c r="F312" i="20"/>
  <c r="F313" i="20"/>
  <c r="F314" i="20"/>
  <c r="F315" i="20"/>
  <c r="F316" i="20"/>
  <c r="F317" i="20"/>
  <c r="F318" i="20"/>
  <c r="F319" i="20"/>
  <c r="F320" i="20"/>
  <c r="F321" i="20"/>
  <c r="F322" i="20"/>
  <c r="F323" i="20"/>
  <c r="F324" i="20"/>
  <c r="F325" i="20"/>
  <c r="F326" i="20"/>
  <c r="F327" i="20"/>
  <c r="F328" i="20"/>
  <c r="F329" i="20"/>
  <c r="F330" i="20"/>
  <c r="F331" i="20"/>
  <c r="F332" i="20"/>
  <c r="F333" i="20"/>
  <c r="F334" i="20"/>
  <c r="F335" i="20"/>
  <c r="F336" i="20"/>
  <c r="F337" i="20"/>
  <c r="F338" i="20"/>
  <c r="F339" i="20"/>
  <c r="F340" i="20"/>
  <c r="F341" i="20"/>
  <c r="F342" i="20"/>
  <c r="F343" i="20"/>
  <c r="F344" i="20"/>
  <c r="F345" i="20"/>
  <c r="F346" i="20"/>
  <c r="F347" i="20"/>
  <c r="F348" i="20"/>
  <c r="F349" i="20"/>
  <c r="F350" i="20"/>
  <c r="F351" i="20"/>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449" i="20"/>
  <c r="F450" i="20"/>
  <c r="F451" i="20"/>
  <c r="F452" i="20"/>
  <c r="F453" i="20"/>
  <c r="F454" i="20"/>
  <c r="F455" i="20"/>
  <c r="F456" i="20"/>
  <c r="F457" i="20"/>
  <c r="F458" i="20"/>
  <c r="F459" i="20"/>
  <c r="F460" i="20"/>
  <c r="F461" i="20"/>
  <c r="F462" i="20"/>
  <c r="F463" i="20"/>
  <c r="F464" i="20"/>
  <c r="F465" i="20"/>
  <c r="F466" i="20"/>
  <c r="F467" i="20"/>
  <c r="F468" i="20"/>
  <c r="F469" i="20"/>
  <c r="F470" i="20"/>
  <c r="F471" i="20"/>
  <c r="F472" i="20"/>
  <c r="F473" i="20"/>
  <c r="F474" i="20"/>
  <c r="F475" i="20"/>
  <c r="F476" i="20"/>
  <c r="F477" i="20"/>
  <c r="F478" i="20"/>
  <c r="F479" i="20"/>
  <c r="F480" i="20"/>
  <c r="F481" i="20"/>
  <c r="F482" i="20"/>
  <c r="F483" i="20"/>
  <c r="F484" i="20"/>
  <c r="F485" i="20"/>
  <c r="F486" i="20"/>
  <c r="F487" i="20"/>
  <c r="F488" i="20"/>
  <c r="F489" i="20"/>
  <c r="F490" i="20"/>
  <c r="F491" i="20"/>
  <c r="F492" i="20"/>
  <c r="F493" i="20"/>
  <c r="F494" i="20"/>
  <c r="F495" i="20"/>
  <c r="F496" i="20"/>
  <c r="F497" i="20"/>
  <c r="F498" i="20"/>
  <c r="F499" i="20"/>
  <c r="F500" i="20"/>
  <c r="F501" i="20"/>
  <c r="F502" i="20"/>
  <c r="F503" i="20"/>
  <c r="F504" i="20"/>
  <c r="F505" i="20"/>
  <c r="F506" i="20"/>
  <c r="F507" i="20"/>
  <c r="F508" i="20"/>
  <c r="F509" i="20"/>
  <c r="F510" i="20"/>
  <c r="F511" i="20"/>
  <c r="F512" i="20"/>
  <c r="F513" i="20"/>
  <c r="F514" i="20"/>
  <c r="F515" i="20"/>
  <c r="F516" i="20"/>
  <c r="F517" i="20"/>
  <c r="F518" i="20"/>
  <c r="F519" i="20"/>
  <c r="F520" i="20"/>
  <c r="F521" i="20"/>
  <c r="F522" i="20"/>
  <c r="F523" i="20"/>
  <c r="F524" i="20"/>
  <c r="F525" i="20"/>
  <c r="F526" i="20"/>
  <c r="F527" i="20"/>
  <c r="F528" i="20"/>
  <c r="F529" i="20"/>
  <c r="F530" i="20"/>
  <c r="F531" i="20"/>
  <c r="F532" i="20"/>
  <c r="F533" i="20"/>
  <c r="F534" i="20"/>
  <c r="F535" i="20"/>
  <c r="F536" i="20"/>
  <c r="F537" i="20"/>
  <c r="F538" i="20"/>
  <c r="F539" i="20"/>
  <c r="F540" i="20"/>
  <c r="F541" i="20"/>
  <c r="F542" i="20"/>
  <c r="F543" i="20"/>
  <c r="F544" i="20"/>
  <c r="F545" i="20"/>
  <c r="F546" i="20"/>
  <c r="F547" i="20"/>
  <c r="F548" i="20"/>
  <c r="F549" i="20"/>
  <c r="F550" i="20"/>
  <c r="F551" i="20"/>
  <c r="F552" i="20"/>
  <c r="F553" i="20"/>
  <c r="F554" i="20"/>
  <c r="F555" i="20"/>
  <c r="F556" i="20"/>
  <c r="F557" i="20"/>
  <c r="F558" i="20"/>
  <c r="F559" i="20"/>
  <c r="F560" i="20"/>
  <c r="F561" i="20"/>
  <c r="F562" i="20"/>
  <c r="F563" i="20"/>
  <c r="F564" i="20"/>
  <c r="F565" i="20"/>
  <c r="F566" i="20"/>
  <c r="F567" i="20"/>
  <c r="F568" i="20"/>
  <c r="F569" i="20"/>
  <c r="F570" i="20"/>
  <c r="F571" i="20"/>
  <c r="F572" i="20"/>
  <c r="F573" i="20"/>
  <c r="F574" i="20"/>
  <c r="F575" i="20"/>
  <c r="F576" i="20"/>
  <c r="F577" i="20"/>
  <c r="F578" i="20"/>
  <c r="F579" i="20"/>
  <c r="F580" i="20"/>
  <c r="F581" i="20"/>
  <c r="F582" i="20"/>
  <c r="F583" i="20"/>
  <c r="F584" i="20"/>
  <c r="F585" i="20"/>
  <c r="F586" i="20"/>
  <c r="F587" i="20"/>
  <c r="F588" i="20"/>
  <c r="F589" i="20"/>
  <c r="F590" i="20"/>
  <c r="F591" i="20"/>
  <c r="F592" i="20"/>
  <c r="F593" i="20"/>
  <c r="F594" i="20"/>
  <c r="F595" i="20"/>
  <c r="F596" i="20"/>
  <c r="F597" i="20"/>
  <c r="F598" i="20"/>
  <c r="F599" i="20"/>
  <c r="F600" i="20"/>
  <c r="F601" i="20"/>
  <c r="F602" i="20"/>
  <c r="F603" i="20"/>
  <c r="F604" i="20"/>
  <c r="F605" i="20"/>
  <c r="F606" i="20"/>
  <c r="F607" i="20"/>
  <c r="F608" i="20"/>
  <c r="F609" i="20"/>
  <c r="F610" i="20"/>
  <c r="F611" i="20"/>
  <c r="F612" i="20"/>
  <c r="F613" i="20"/>
  <c r="F614" i="20"/>
  <c r="F615" i="20"/>
  <c r="F616" i="20"/>
  <c r="F617" i="20"/>
  <c r="F618" i="20"/>
  <c r="F619" i="20"/>
  <c r="F620" i="20"/>
  <c r="F621" i="20"/>
  <c r="F622" i="20"/>
  <c r="F623" i="20"/>
  <c r="F624" i="20"/>
  <c r="F625" i="20"/>
  <c r="F626" i="20"/>
  <c r="F627" i="20"/>
  <c r="F628" i="20"/>
  <c r="F629" i="20"/>
  <c r="F630" i="20"/>
  <c r="F631" i="20"/>
  <c r="F632" i="20"/>
  <c r="F633" i="20"/>
  <c r="F634" i="20"/>
  <c r="F635" i="20"/>
  <c r="F636" i="20"/>
  <c r="F637" i="20"/>
  <c r="F638" i="20"/>
  <c r="F639" i="20"/>
  <c r="F640" i="20"/>
  <c r="F641" i="20"/>
  <c r="F642" i="20"/>
  <c r="F643" i="20"/>
  <c r="F644" i="20"/>
  <c r="F645" i="20"/>
  <c r="F646" i="20"/>
  <c r="F647" i="20"/>
  <c r="F648" i="20"/>
  <c r="F649" i="20"/>
  <c r="F650" i="20"/>
  <c r="F651" i="20"/>
  <c r="F652" i="20"/>
  <c r="F653" i="20"/>
  <c r="F654" i="20"/>
  <c r="F655" i="20"/>
  <c r="F656" i="20"/>
  <c r="F657" i="20"/>
  <c r="F658" i="20"/>
  <c r="F659" i="20"/>
  <c r="F660" i="20"/>
  <c r="F661" i="20"/>
  <c r="F662" i="20"/>
  <c r="F663" i="20"/>
  <c r="F664" i="20"/>
  <c r="F665" i="20"/>
  <c r="F666" i="20"/>
  <c r="F667" i="20"/>
  <c r="F668" i="20"/>
  <c r="F669" i="20"/>
  <c r="F670" i="20"/>
  <c r="F671" i="20"/>
  <c r="F672" i="20"/>
  <c r="F673" i="20"/>
  <c r="F674" i="20"/>
  <c r="F675" i="20"/>
  <c r="F676" i="20"/>
  <c r="F677" i="20"/>
  <c r="F678" i="20"/>
  <c r="F679" i="20"/>
  <c r="F680" i="20"/>
  <c r="F681" i="20"/>
  <c r="F682" i="20"/>
  <c r="F683" i="20"/>
  <c r="F684" i="20"/>
  <c r="F685" i="20"/>
  <c r="F686" i="20"/>
  <c r="F687" i="20"/>
  <c r="F688" i="20"/>
  <c r="F689" i="20"/>
  <c r="F690" i="20"/>
  <c r="F691" i="20"/>
  <c r="F692" i="20"/>
  <c r="F693" i="20"/>
  <c r="F694" i="20"/>
  <c r="F695" i="20"/>
  <c r="F696" i="20"/>
  <c r="F697" i="20"/>
  <c r="F698" i="20"/>
  <c r="F699" i="20"/>
  <c r="F700" i="20"/>
  <c r="F701" i="20"/>
  <c r="F702" i="20"/>
  <c r="F703" i="20"/>
  <c r="F704" i="20"/>
  <c r="F705" i="20"/>
  <c r="F706" i="20"/>
  <c r="F707" i="20"/>
  <c r="F708" i="20"/>
  <c r="F709" i="20"/>
  <c r="F710" i="20"/>
  <c r="F711" i="20"/>
  <c r="F712" i="20"/>
  <c r="F713" i="20"/>
  <c r="F714" i="20"/>
  <c r="F715" i="20"/>
  <c r="F716" i="20"/>
  <c r="F717" i="20"/>
  <c r="F718" i="20"/>
  <c r="F719" i="20"/>
  <c r="F720" i="20"/>
  <c r="F721" i="20"/>
  <c r="F722" i="20"/>
  <c r="F723" i="20"/>
  <c r="F724" i="20"/>
  <c r="F725" i="20"/>
  <c r="F726" i="20"/>
  <c r="F727" i="20"/>
  <c r="F728" i="20"/>
  <c r="F729" i="20"/>
  <c r="F730" i="20"/>
  <c r="F731" i="20"/>
  <c r="F732" i="20"/>
  <c r="F733" i="20"/>
  <c r="F734" i="20"/>
  <c r="F735" i="20"/>
  <c r="F736" i="20"/>
  <c r="F737" i="20"/>
  <c r="F738" i="20"/>
  <c r="F739" i="20"/>
  <c r="F740" i="20"/>
  <c r="F741" i="20"/>
  <c r="F742" i="20"/>
  <c r="F743" i="20"/>
  <c r="F744" i="20"/>
  <c r="F745" i="20"/>
  <c r="F746" i="20"/>
  <c r="F747" i="20"/>
  <c r="F748" i="20"/>
  <c r="F749" i="20"/>
  <c r="F750" i="20"/>
  <c r="F751" i="20"/>
  <c r="F752" i="20"/>
  <c r="F753" i="20"/>
  <c r="F754" i="20"/>
  <c r="F755" i="20"/>
  <c r="F756" i="20"/>
  <c r="F757" i="20"/>
  <c r="F758" i="20"/>
  <c r="F759" i="20"/>
  <c r="F760" i="20"/>
  <c r="F761" i="20"/>
  <c r="F762" i="20"/>
  <c r="F763" i="20"/>
  <c r="F764" i="20"/>
  <c r="F765" i="20"/>
  <c r="F766" i="20"/>
  <c r="F767" i="20"/>
  <c r="F768" i="20"/>
  <c r="F769" i="20"/>
  <c r="F770" i="20"/>
  <c r="F771" i="20"/>
  <c r="F772" i="20"/>
  <c r="F773" i="20"/>
  <c r="F774" i="20"/>
  <c r="F775" i="20"/>
  <c r="F776" i="20"/>
  <c r="F777" i="20"/>
  <c r="F778" i="20"/>
  <c r="F779" i="20"/>
  <c r="F780" i="20"/>
  <c r="F781" i="20"/>
  <c r="F782" i="20"/>
  <c r="F783" i="20"/>
  <c r="F784" i="20"/>
  <c r="F785" i="20"/>
  <c r="F786" i="20"/>
  <c r="F787" i="20"/>
  <c r="F788" i="20"/>
  <c r="F789" i="20"/>
  <c r="F790" i="20"/>
  <c r="F791" i="20"/>
  <c r="F792" i="20"/>
  <c r="F793" i="20"/>
  <c r="F794" i="20"/>
  <c r="F795" i="20"/>
  <c r="F796" i="20"/>
  <c r="F797" i="20"/>
  <c r="F798" i="20"/>
  <c r="F799" i="20"/>
  <c r="F800" i="20"/>
  <c r="F801" i="20"/>
  <c r="F802" i="20"/>
  <c r="F803" i="20"/>
  <c r="F804" i="20"/>
  <c r="F805" i="20"/>
  <c r="F806" i="20"/>
  <c r="F807" i="20"/>
  <c r="F808" i="20"/>
  <c r="F809" i="20"/>
  <c r="F810" i="20"/>
  <c r="F811" i="20"/>
  <c r="F812" i="20"/>
  <c r="F813" i="20"/>
  <c r="F814" i="20"/>
  <c r="F815" i="20"/>
  <c r="F816" i="20"/>
  <c r="F817" i="20"/>
  <c r="F818" i="20"/>
  <c r="F819" i="20"/>
  <c r="F820" i="20"/>
  <c r="F821" i="20"/>
  <c r="F822" i="20"/>
  <c r="F823" i="20"/>
  <c r="F824" i="20"/>
  <c r="F825" i="20"/>
  <c r="F826" i="20"/>
  <c r="F827" i="20"/>
  <c r="F828" i="20"/>
  <c r="F829" i="20"/>
  <c r="F830" i="20"/>
  <c r="F831" i="20"/>
  <c r="F832" i="20"/>
  <c r="F833" i="20"/>
  <c r="F834" i="20"/>
  <c r="F835" i="20"/>
  <c r="F836" i="20"/>
  <c r="F837" i="20"/>
  <c r="F838" i="20"/>
  <c r="F839" i="20"/>
  <c r="F840" i="20"/>
  <c r="F841" i="20"/>
  <c r="F842" i="20"/>
  <c r="F843" i="20"/>
  <c r="F844" i="20"/>
  <c r="F845" i="20"/>
  <c r="F846" i="20"/>
  <c r="F847" i="20"/>
  <c r="F848" i="20"/>
  <c r="F849" i="20"/>
  <c r="F850" i="20"/>
  <c r="F851" i="20"/>
  <c r="F852" i="20"/>
  <c r="F853" i="20"/>
  <c r="F854" i="20"/>
  <c r="F855" i="20"/>
  <c r="F856" i="20"/>
  <c r="F857" i="20"/>
  <c r="F858" i="20"/>
  <c r="F859" i="20"/>
  <c r="F860" i="20"/>
  <c r="F861" i="20"/>
  <c r="F862" i="20"/>
  <c r="F863" i="20"/>
  <c r="F864" i="20"/>
  <c r="F865" i="20"/>
  <c r="F866" i="20"/>
  <c r="F867" i="20"/>
  <c r="F868" i="20"/>
  <c r="F869" i="20"/>
  <c r="F870" i="20"/>
  <c r="F871" i="20"/>
  <c r="F872" i="20"/>
  <c r="F873" i="20"/>
  <c r="F874" i="20"/>
  <c r="F875" i="20"/>
  <c r="F876" i="20"/>
  <c r="F877" i="20"/>
  <c r="F878" i="20"/>
  <c r="F879" i="20"/>
  <c r="F880" i="20"/>
  <c r="F881" i="20"/>
  <c r="F882" i="20"/>
  <c r="F883" i="20"/>
  <c r="F884" i="20"/>
  <c r="F885" i="20"/>
  <c r="F886" i="20"/>
  <c r="F887" i="20"/>
  <c r="F888" i="20"/>
  <c r="F889" i="20"/>
  <c r="F890" i="20"/>
  <c r="F891" i="20"/>
  <c r="F892" i="20"/>
  <c r="F893" i="20"/>
  <c r="F894" i="20"/>
  <c r="F895" i="20"/>
  <c r="F896" i="20"/>
  <c r="F897" i="20"/>
  <c r="F898" i="20"/>
  <c r="F899" i="20"/>
  <c r="F900" i="20"/>
  <c r="F901" i="20"/>
  <c r="F902" i="20"/>
  <c r="F903" i="20"/>
  <c r="F904" i="20"/>
  <c r="F905" i="20"/>
  <c r="F906" i="20"/>
  <c r="F907" i="20"/>
  <c r="F908" i="20"/>
  <c r="F909" i="20"/>
  <c r="F910" i="20"/>
  <c r="F911" i="20"/>
  <c r="F912" i="20"/>
  <c r="F913" i="20"/>
  <c r="F914" i="20"/>
  <c r="F915" i="20"/>
  <c r="F916" i="20"/>
  <c r="F917" i="20"/>
  <c r="F918" i="20"/>
  <c r="F919" i="20"/>
  <c r="F920" i="20"/>
  <c r="F921" i="20"/>
  <c r="F922" i="20"/>
  <c r="F923" i="20"/>
  <c r="F924" i="20"/>
  <c r="F925" i="20"/>
  <c r="F926" i="20"/>
  <c r="F927" i="20"/>
  <c r="F928" i="20"/>
  <c r="F929" i="20"/>
  <c r="F930" i="20"/>
  <c r="F931" i="20"/>
  <c r="F932" i="20"/>
  <c r="F933" i="20"/>
  <c r="F934" i="20"/>
  <c r="F935" i="20"/>
  <c r="F936" i="20"/>
  <c r="F937" i="20"/>
  <c r="F938" i="20"/>
  <c r="F939" i="20"/>
  <c r="F940" i="20"/>
  <c r="F941" i="20"/>
  <c r="F942" i="20"/>
  <c r="F943" i="20"/>
  <c r="F944" i="20"/>
  <c r="F945" i="20"/>
  <c r="F946" i="20"/>
  <c r="F947" i="20"/>
  <c r="F948" i="20"/>
  <c r="F949" i="20"/>
  <c r="F950" i="20"/>
  <c r="F951" i="20"/>
  <c r="F952" i="20"/>
  <c r="F953" i="20"/>
  <c r="F954" i="20"/>
  <c r="F955" i="20"/>
  <c r="F956" i="20"/>
  <c r="F957" i="20"/>
  <c r="F958" i="20"/>
  <c r="F959" i="20"/>
  <c r="F960" i="20"/>
  <c r="F961" i="20"/>
  <c r="F962" i="20"/>
  <c r="F963" i="20"/>
  <c r="F964" i="20"/>
  <c r="F965" i="20"/>
  <c r="F966" i="20"/>
  <c r="F967" i="20"/>
  <c r="F968" i="20"/>
  <c r="F969" i="20"/>
  <c r="F970" i="20"/>
  <c r="F971" i="20"/>
  <c r="F972" i="20"/>
  <c r="F973" i="20"/>
  <c r="F974" i="20"/>
  <c r="F975" i="20"/>
  <c r="F976" i="20"/>
  <c r="F977" i="20"/>
  <c r="F978" i="20"/>
  <c r="F979" i="20"/>
  <c r="F980" i="20"/>
  <c r="F981" i="20"/>
  <c r="F982" i="20"/>
  <c r="F983" i="20"/>
  <c r="F984" i="20"/>
  <c r="F985" i="20"/>
  <c r="F986" i="20"/>
  <c r="F987" i="20"/>
  <c r="F988" i="20"/>
  <c r="F989" i="20"/>
  <c r="F990" i="20"/>
  <c r="F991" i="20"/>
  <c r="F992" i="20"/>
  <c r="F993" i="20"/>
  <c r="F994" i="20"/>
  <c r="F995" i="20"/>
  <c r="F996" i="20"/>
  <c r="F997" i="20"/>
  <c r="F998" i="20"/>
  <c r="F999" i="20"/>
  <c r="F1000" i="20"/>
  <c r="F1001" i="20"/>
  <c r="L913" i="21" l="1"/>
  <c r="L881" i="21"/>
  <c r="L777" i="21"/>
  <c r="L737" i="21"/>
  <c r="L473" i="21"/>
  <c r="L937" i="21"/>
  <c r="L905" i="21"/>
  <c r="L865" i="21"/>
  <c r="L721" i="21"/>
  <c r="L665" i="21"/>
  <c r="L625" i="21"/>
  <c r="L944" i="21"/>
  <c r="L928" i="21"/>
  <c r="L912" i="21"/>
  <c r="L896" i="21"/>
  <c r="L864" i="21"/>
  <c r="L808" i="21"/>
  <c r="L720" i="21"/>
  <c r="L704" i="21"/>
  <c r="L680" i="21"/>
  <c r="L664" i="21"/>
  <c r="L504" i="21"/>
  <c r="L256" i="21"/>
  <c r="L921" i="21"/>
  <c r="L889" i="21"/>
  <c r="L857" i="21"/>
  <c r="L753" i="21"/>
  <c r="L641" i="21"/>
  <c r="L617" i="21"/>
  <c r="L497" i="21"/>
  <c r="L952" i="21"/>
  <c r="L936" i="21"/>
  <c r="L920" i="21"/>
  <c r="L904" i="21"/>
  <c r="L888" i="21"/>
  <c r="L872" i="21"/>
  <c r="L800" i="21"/>
  <c r="L760" i="21"/>
  <c r="L744" i="21"/>
  <c r="L688" i="21"/>
  <c r="L640" i="21"/>
  <c r="L624" i="21"/>
  <c r="L512" i="21"/>
  <c r="L496" i="21"/>
  <c r="L368" i="21"/>
  <c r="L953" i="21"/>
  <c r="L929" i="21"/>
  <c r="L897" i="21"/>
  <c r="L801" i="21"/>
  <c r="L769" i="21"/>
  <c r="L681" i="21"/>
  <c r="L657" i="21"/>
  <c r="L601" i="21"/>
  <c r="L505" i="21"/>
  <c r="L409" i="21"/>
  <c r="L180" i="21"/>
  <c r="L164" i="21"/>
  <c r="L148" i="21"/>
  <c r="L132" i="21"/>
  <c r="L92" i="21"/>
  <c r="L927" i="21"/>
  <c r="L783" i="21"/>
  <c r="L687" i="21"/>
  <c r="L647" i="21"/>
  <c r="L567" i="21"/>
  <c r="L423" i="21"/>
  <c r="L239" i="21"/>
  <c r="L47" i="21"/>
  <c r="L940" i="21"/>
  <c r="L876" i="21"/>
  <c r="L852" i="21"/>
  <c r="L836" i="21"/>
  <c r="L788" i="21"/>
  <c r="L732" i="21"/>
  <c r="L708" i="21"/>
  <c r="L620" i="21"/>
  <c r="L572" i="21"/>
  <c r="L556" i="21"/>
  <c r="L548" i="21"/>
  <c r="L532" i="21"/>
  <c r="L484" i="21"/>
  <c r="L460" i="21"/>
  <c r="L436" i="21"/>
  <c r="L356" i="21"/>
  <c r="L292" i="21"/>
  <c r="L276" i="21"/>
  <c r="L236" i="21"/>
  <c r="L955" i="21"/>
  <c r="L947" i="21"/>
  <c r="L939" i="21"/>
  <c r="L931" i="21"/>
  <c r="L923" i="21"/>
  <c r="L915" i="21"/>
  <c r="L899" i="21"/>
  <c r="L891" i="21"/>
  <c r="L883" i="21"/>
  <c r="L875" i="21"/>
  <c r="L843" i="21"/>
  <c r="L835" i="21"/>
  <c r="L827" i="21"/>
  <c r="L819" i="21"/>
  <c r="L795" i="21"/>
  <c r="L787" i="21"/>
  <c r="L755" i="21"/>
  <c r="L731" i="21"/>
  <c r="L715" i="21"/>
  <c r="L699" i="21"/>
  <c r="L691" i="21"/>
  <c r="L675" i="21"/>
  <c r="L659" i="21"/>
  <c r="L619" i="21"/>
  <c r="L595" i="21"/>
  <c r="L587" i="21"/>
  <c r="L579" i="21"/>
  <c r="L483" i="21"/>
  <c r="L475" i="21"/>
  <c r="L451" i="21"/>
  <c r="L411" i="21"/>
  <c r="L395" i="21"/>
  <c r="L355" i="21"/>
  <c r="L331" i="21"/>
  <c r="L315" i="21"/>
  <c r="L291" i="21"/>
  <c r="L275" i="21"/>
  <c r="L219" i="21"/>
  <c r="L203" i="21"/>
  <c r="L147" i="21"/>
  <c r="L91" i="21"/>
  <c r="L935" i="21"/>
  <c r="L863" i="21"/>
  <c r="L799" i="21"/>
  <c r="L743" i="21"/>
  <c r="L559" i="21"/>
  <c r="L343" i="21"/>
  <c r="L111" i="21"/>
  <c r="L932" i="21"/>
  <c r="L884" i="21"/>
  <c r="L868" i="21"/>
  <c r="L844" i="21"/>
  <c r="L828" i="21"/>
  <c r="L812" i="21"/>
  <c r="L772" i="21"/>
  <c r="L652" i="21"/>
  <c r="L540" i="21"/>
  <c r="L951" i="21"/>
  <c r="L919" i="21"/>
  <c r="L879" i="21"/>
  <c r="L807" i="21"/>
  <c r="L383" i="21"/>
  <c r="L23" i="21"/>
  <c r="L943" i="21"/>
  <c r="L911" i="21"/>
  <c r="L871" i="21"/>
  <c r="L759" i="21"/>
  <c r="L447" i="21"/>
  <c r="L303" i="21"/>
  <c r="L199" i="21"/>
  <c r="L942" i="21"/>
  <c r="L934" i="21"/>
  <c r="L926" i="21"/>
  <c r="L918" i="21"/>
  <c r="L910" i="21"/>
  <c r="L902" i="21"/>
  <c r="L894" i="21"/>
  <c r="L886" i="21"/>
  <c r="L878" i="21"/>
  <c r="L822" i="21"/>
  <c r="L814" i="21"/>
  <c r="L806" i="21"/>
  <c r="L726" i="21"/>
  <c r="L710" i="21"/>
  <c r="L686" i="21"/>
  <c r="L670" i="21"/>
  <c r="L654" i="21"/>
  <c r="L646" i="21"/>
  <c r="L590" i="21"/>
  <c r="L574" i="21"/>
  <c r="L566" i="21"/>
  <c r="L550" i="21"/>
  <c r="L542" i="21"/>
  <c r="L470" i="21"/>
  <c r="L462" i="21"/>
  <c r="L438" i="21"/>
  <c r="L422" i="21"/>
  <c r="L382" i="21"/>
  <c r="L342" i="21"/>
  <c r="L318" i="21"/>
  <c r="L302" i="21"/>
  <c r="L238" i="21"/>
  <c r="L198" i="21"/>
  <c r="L110" i="21"/>
  <c r="L70" i="21"/>
  <c r="L46" i="21"/>
  <c r="L22" i="21"/>
  <c r="L887" i="21"/>
  <c r="L703" i="21"/>
  <c r="L948" i="21"/>
  <c r="L748" i="21"/>
  <c r="L596" i="21"/>
  <c r="L524" i="21"/>
  <c r="L859" i="21"/>
  <c r="L611" i="21"/>
  <c r="L521" i="21"/>
  <c r="L924" i="21"/>
  <c r="L523" i="21"/>
  <c r="L916" i="21"/>
  <c r="L903" i="21"/>
  <c r="L895" i="21"/>
  <c r="L782" i="21"/>
  <c r="L983" i="21"/>
  <c r="L917" i="21"/>
  <c r="L515" i="21"/>
  <c r="L990" i="21"/>
  <c r="L958" i="21"/>
  <c r="L676" i="21"/>
  <c r="L742" i="21"/>
  <c r="L635" i="21"/>
  <c r="L789" i="21"/>
  <c r="L764" i="21"/>
  <c r="L571" i="21"/>
  <c r="L938" i="21"/>
  <c r="L580" i="21"/>
  <c r="L837" i="21"/>
  <c r="L982" i="21"/>
  <c r="L563" i="21"/>
  <c r="L851" i="21"/>
  <c r="L834" i="21"/>
  <c r="L762" i="21"/>
  <c r="L706" i="21"/>
  <c r="L634" i="21"/>
  <c r="L610" i="21"/>
  <c r="L578" i="21"/>
  <c r="L506" i="21"/>
  <c r="L482" i="21"/>
  <c r="L450" i="21"/>
  <c r="L426" i="21"/>
  <c r="L402" i="21"/>
  <c r="L386" i="21"/>
  <c r="L354" i="21"/>
  <c r="L322" i="21"/>
  <c r="L290" i="21"/>
  <c r="L266" i="21"/>
  <c r="L242" i="21"/>
  <c r="L202" i="21"/>
  <c r="L178" i="21"/>
  <c r="L154" i="21"/>
  <c r="L122" i="21"/>
  <c r="L90" i="21"/>
  <c r="L74" i="21"/>
  <c r="L42" i="21"/>
  <c r="L18" i="21"/>
  <c r="L873" i="21"/>
  <c r="L841" i="21"/>
  <c r="L809" i="21"/>
  <c r="L705" i="21"/>
  <c r="L673" i="21"/>
  <c r="L569" i="21"/>
  <c r="L537" i="21"/>
  <c r="L513" i="21"/>
  <c r="L481" i="21"/>
  <c r="L449" i="21"/>
  <c r="L417" i="21"/>
  <c r="L385" i="21"/>
  <c r="L353" i="21"/>
  <c r="L321" i="21"/>
  <c r="L297" i="21"/>
  <c r="L217" i="21"/>
  <c r="L193" i="21"/>
  <c r="L161" i="21"/>
  <c r="L129" i="21"/>
  <c r="L97" i="21"/>
  <c r="L65" i="21"/>
  <c r="L832" i="21"/>
  <c r="L736" i="21"/>
  <c r="L672" i="21"/>
  <c r="L608" i="21"/>
  <c r="L576" i="21"/>
  <c r="L552" i="21"/>
  <c r="L480" i="21"/>
  <c r="L448" i="21"/>
  <c r="L416" i="21"/>
  <c r="L384" i="21"/>
  <c r="L352" i="21"/>
  <c r="L320" i="21"/>
  <c r="L288" i="21"/>
  <c r="L264" i="21"/>
  <c r="L232" i="21"/>
  <c r="L200" i="21"/>
  <c r="L168" i="21"/>
  <c r="L136" i="21"/>
  <c r="L104" i="21"/>
  <c r="L64" i="21"/>
  <c r="L8" i="21"/>
  <c r="L847" i="21"/>
  <c r="L815" i="21"/>
  <c r="L791" i="21"/>
  <c r="L767" i="21"/>
  <c r="L735" i="21"/>
  <c r="L671" i="21"/>
  <c r="L639" i="21"/>
  <c r="L615" i="21"/>
  <c r="L535" i="21"/>
  <c r="L503" i="21"/>
  <c r="L471" i="21"/>
  <c r="L319" i="21"/>
  <c r="L287" i="21"/>
  <c r="L263" i="21"/>
  <c r="L231" i="21"/>
  <c r="L159" i="21"/>
  <c r="L127" i="21"/>
  <c r="L95" i="21"/>
  <c r="L63" i="21"/>
  <c r="L998" i="21"/>
  <c r="L950" i="21"/>
  <c r="L870" i="21"/>
  <c r="L862" i="21"/>
  <c r="L854" i="21"/>
  <c r="L846" i="21"/>
  <c r="L838" i="21"/>
  <c r="L830" i="21"/>
  <c r="L798" i="21"/>
  <c r="L790" i="21"/>
  <c r="L774" i="21"/>
  <c r="L766" i="21"/>
  <c r="L758" i="21"/>
  <c r="L750" i="21"/>
  <c r="L734" i="21"/>
  <c r="L718" i="21"/>
  <c r="L702" i="21"/>
  <c r="L694" i="21"/>
  <c r="L678" i="21"/>
  <c r="L662" i="21"/>
  <c r="L638" i="21"/>
  <c r="L630" i="21"/>
  <c r="L622" i="21"/>
  <c r="L614" i="21"/>
  <c r="L606" i="21"/>
  <c r="L598" i="21"/>
  <c r="L582" i="21"/>
  <c r="L558" i="21"/>
  <c r="L534" i="21"/>
  <c r="L526" i="21"/>
  <c r="L518" i="21"/>
  <c r="L510" i="21"/>
  <c r="L502" i="21"/>
  <c r="L494" i="21"/>
  <c r="L486" i="21"/>
  <c r="L478" i="21"/>
  <c r="L454" i="21"/>
  <c r="L446" i="21"/>
  <c r="L430" i="21"/>
  <c r="L414" i="21"/>
  <c r="L406" i="21"/>
  <c r="L398" i="21"/>
  <c r="L390" i="21"/>
  <c r="L374" i="21"/>
  <c r="L366" i="21"/>
  <c r="L358" i="21"/>
  <c r="L350" i="21"/>
  <c r="L334" i="21"/>
  <c r="L326" i="21"/>
  <c r="L310" i="21"/>
  <c r="L294" i="21"/>
  <c r="L286" i="21"/>
  <c r="L278" i="21"/>
  <c r="L270" i="21"/>
  <c r="L262" i="21"/>
  <c r="L254" i="21"/>
  <c r="L246" i="21"/>
  <c r="L230" i="21"/>
  <c r="L222" i="21"/>
  <c r="L214" i="21"/>
  <c r="L206" i="21"/>
  <c r="L190" i="21"/>
  <c r="L182" i="21"/>
  <c r="L174" i="21"/>
  <c r="L166" i="21"/>
  <c r="L158" i="21"/>
  <c r="L150" i="21"/>
  <c r="L142" i="21"/>
  <c r="L134" i="21"/>
  <c r="L126" i="21"/>
  <c r="L118" i="21"/>
  <c r="L102" i="21"/>
  <c r="L94" i="21"/>
  <c r="L86" i="21"/>
  <c r="L78" i="21"/>
  <c r="L62" i="21"/>
  <c r="L54" i="21"/>
  <c r="L38" i="21"/>
  <c r="L30" i="21"/>
  <c r="L14" i="21"/>
  <c r="L6" i="21"/>
  <c r="L818" i="21"/>
  <c r="L786" i="21"/>
  <c r="L722" i="21"/>
  <c r="L666" i="21"/>
  <c r="L642" i="21"/>
  <c r="L570" i="21"/>
  <c r="L546" i="21"/>
  <c r="L514" i="21"/>
  <c r="L490" i="21"/>
  <c r="L466" i="21"/>
  <c r="L338" i="21"/>
  <c r="L306" i="21"/>
  <c r="L282" i="21"/>
  <c r="L250" i="21"/>
  <c r="L218" i="21"/>
  <c r="L194" i="21"/>
  <c r="L162" i="21"/>
  <c r="L138" i="21"/>
  <c r="L106" i="21"/>
  <c r="L82" i="21"/>
  <c r="L50" i="21"/>
  <c r="L26" i="21"/>
  <c r="L945" i="21"/>
  <c r="L825" i="21"/>
  <c r="L793" i="21"/>
  <c r="L689" i="21"/>
  <c r="L633" i="21"/>
  <c r="L609" i="21"/>
  <c r="L577" i="21"/>
  <c r="L545" i="21"/>
  <c r="L441" i="21"/>
  <c r="L425" i="21"/>
  <c r="L393" i="21"/>
  <c r="L361" i="21"/>
  <c r="L265" i="21"/>
  <c r="L233" i="21"/>
  <c r="L209" i="21"/>
  <c r="L177" i="21"/>
  <c r="L145" i="21"/>
  <c r="L113" i="21"/>
  <c r="L81" i="21"/>
  <c r="L57" i="21"/>
  <c r="L33" i="21"/>
  <c r="L9" i="21"/>
  <c r="L856" i="21"/>
  <c r="L824" i="21"/>
  <c r="L792" i="21"/>
  <c r="L768" i="21"/>
  <c r="L656" i="21"/>
  <c r="L632" i="21"/>
  <c r="L600" i="21"/>
  <c r="L568" i="21"/>
  <c r="L536" i="21"/>
  <c r="L520" i="21"/>
  <c r="L488" i="21"/>
  <c r="L456" i="21"/>
  <c r="L424" i="21"/>
  <c r="L392" i="21"/>
  <c r="L360" i="21"/>
  <c r="L328" i="21"/>
  <c r="L296" i="21"/>
  <c r="L224" i="21"/>
  <c r="L152" i="21"/>
  <c r="L120" i="21"/>
  <c r="L80" i="21"/>
  <c r="L16" i="21"/>
  <c r="L991" i="21"/>
  <c r="L831" i="21"/>
  <c r="L727" i="21"/>
  <c r="L607" i="21"/>
  <c r="L575" i="21"/>
  <c r="L551" i="21"/>
  <c r="L511" i="21"/>
  <c r="L479" i="21"/>
  <c r="L455" i="21"/>
  <c r="L431" i="21"/>
  <c r="L399" i="21"/>
  <c r="L367" i="21"/>
  <c r="L335" i="21"/>
  <c r="L311" i="21"/>
  <c r="L279" i="21"/>
  <c r="L255" i="21"/>
  <c r="L223" i="21"/>
  <c r="L191" i="21"/>
  <c r="L167" i="21"/>
  <c r="L135" i="21"/>
  <c r="L103" i="21"/>
  <c r="L71" i="21"/>
  <c r="L39" i="21"/>
  <c r="L933" i="21"/>
  <c r="L893" i="21"/>
  <c r="L877" i="21"/>
  <c r="L869" i="21"/>
  <c r="L861" i="21"/>
  <c r="L853" i="21"/>
  <c r="L845" i="21"/>
  <c r="L797" i="21"/>
  <c r="L773" i="21"/>
  <c r="L757" i="21"/>
  <c r="L741" i="21"/>
  <c r="L733" i="21"/>
  <c r="L717" i="21"/>
  <c r="L701" i="21"/>
  <c r="L677" i="21"/>
  <c r="L661" i="21"/>
  <c r="L645" i="21"/>
  <c r="L637" i="21"/>
  <c r="L621" i="21"/>
  <c r="L613" i="21"/>
  <c r="L581" i="21"/>
  <c r="L533" i="21"/>
  <c r="L525" i="21"/>
  <c r="L517" i="21"/>
  <c r="L509" i="21"/>
  <c r="L501" i="21"/>
  <c r="L493" i="21"/>
  <c r="L485" i="21"/>
  <c r="L477" i="21"/>
  <c r="L469" i="21"/>
  <c r="L453" i="21"/>
  <c r="L429" i="21"/>
  <c r="L421" i="21"/>
  <c r="L413" i="21"/>
  <c r="L405" i="21"/>
  <c r="L389" i="21"/>
  <c r="L373" i="21"/>
  <c r="L365" i="21"/>
  <c r="L349" i="21"/>
  <c r="L341" i="21"/>
  <c r="L333" i="21"/>
  <c r="L325" i="21"/>
  <c r="L309" i="21"/>
  <c r="L301" i="21"/>
  <c r="L293" i="21"/>
  <c r="L285" i="21"/>
  <c r="L277" i="21"/>
  <c r="L269" i="21"/>
  <c r="L261" i="21"/>
  <c r="L253" i="21"/>
  <c r="L245" i="21"/>
  <c r="L229" i="21"/>
  <c r="L213" i="21"/>
  <c r="L205" i="21"/>
  <c r="L197" i="21"/>
  <c r="L189" i="21"/>
  <c r="L173" i="21"/>
  <c r="L157" i="21"/>
  <c r="L149" i="21"/>
  <c r="L141" i="21"/>
  <c r="L133" i="21"/>
  <c r="L125" i="21"/>
  <c r="L117" i="21"/>
  <c r="L109" i="21"/>
  <c r="L101" i="21"/>
  <c r="L85" i="21"/>
  <c r="L77" i="21"/>
  <c r="L61" i="21"/>
  <c r="L53" i="21"/>
  <c r="L45" i="21"/>
  <c r="L37" i="21"/>
  <c r="L29" i="21"/>
  <c r="L21" i="21"/>
  <c r="L13" i="21"/>
  <c r="L5" i="21"/>
  <c r="L826" i="21"/>
  <c r="L802" i="21"/>
  <c r="L658" i="21"/>
  <c r="L594" i="21"/>
  <c r="L562" i="21"/>
  <c r="L530" i="21"/>
  <c r="L434" i="21"/>
  <c r="L362" i="21"/>
  <c r="L298" i="21"/>
  <c r="L226" i="21"/>
  <c r="L186" i="21"/>
  <c r="L98" i="21"/>
  <c r="L58" i="21"/>
  <c r="L833" i="21"/>
  <c r="L745" i="21"/>
  <c r="L713" i="21"/>
  <c r="L649" i="21"/>
  <c r="L585" i="21"/>
  <c r="L553" i="21"/>
  <c r="L489" i="21"/>
  <c r="L457" i="21"/>
  <c r="L337" i="21"/>
  <c r="L313" i="21"/>
  <c r="L281" i="21"/>
  <c r="L249" i="21"/>
  <c r="L225" i="21"/>
  <c r="L185" i="21"/>
  <c r="L153" i="21"/>
  <c r="L121" i="21"/>
  <c r="L89" i="21"/>
  <c r="L49" i="21"/>
  <c r="L17" i="21"/>
  <c r="L880" i="21"/>
  <c r="L840" i="21"/>
  <c r="L776" i="21"/>
  <c r="L752" i="21"/>
  <c r="L728" i="21"/>
  <c r="L696" i="21"/>
  <c r="L592" i="21"/>
  <c r="L560" i="21"/>
  <c r="L528" i="21"/>
  <c r="L464" i="21"/>
  <c r="L432" i="21"/>
  <c r="L400" i="21"/>
  <c r="L336" i="21"/>
  <c r="L304" i="21"/>
  <c r="L272" i="21"/>
  <c r="L240" i="21"/>
  <c r="L216" i="21"/>
  <c r="L192" i="21"/>
  <c r="L160" i="21"/>
  <c r="L128" i="21"/>
  <c r="L96" i="21"/>
  <c r="L72" i="21"/>
  <c r="L40" i="21"/>
  <c r="L839" i="21"/>
  <c r="L775" i="21"/>
  <c r="L711" i="21"/>
  <c r="L679" i="21"/>
  <c r="L663" i="21"/>
  <c r="L631" i="21"/>
  <c r="L599" i="21"/>
  <c r="L527" i="21"/>
  <c r="L495" i="21"/>
  <c r="L463" i="21"/>
  <c r="L439" i="21"/>
  <c r="L407" i="21"/>
  <c r="L375" i="21"/>
  <c r="L351" i="21"/>
  <c r="L271" i="21"/>
  <c r="L247" i="21"/>
  <c r="L207" i="21"/>
  <c r="L175" i="21"/>
  <c r="L143" i="21"/>
  <c r="L79" i="21"/>
  <c r="L55" i="21"/>
  <c r="L31" i="21"/>
  <c r="L7" i="21"/>
  <c r="L956" i="21"/>
  <c r="L908" i="21"/>
  <c r="L900" i="21"/>
  <c r="L892" i="21"/>
  <c r="L860" i="21"/>
  <c r="L820" i="21"/>
  <c r="L804" i="21"/>
  <c r="L796" i="21"/>
  <c r="L780" i="21"/>
  <c r="L756" i="21"/>
  <c r="L740" i="21"/>
  <c r="L724" i="21"/>
  <c r="L716" i="21"/>
  <c r="L700" i="21"/>
  <c r="L692" i="21"/>
  <c r="L684" i="21"/>
  <c r="L668" i="21"/>
  <c r="L660" i="21"/>
  <c r="L644" i="21"/>
  <c r="L636" i="21"/>
  <c r="L628" i="21"/>
  <c r="L612" i="21"/>
  <c r="L604" i="21"/>
  <c r="L588" i="21"/>
  <c r="L564" i="21"/>
  <c r="L508" i="21"/>
  <c r="L500" i="21"/>
  <c r="L492" i="21"/>
  <c r="L476" i="21"/>
  <c r="L468" i="21"/>
  <c r="L452" i="21"/>
  <c r="L444" i="21"/>
  <c r="L428" i="21"/>
  <c r="L420" i="21"/>
  <c r="L412" i="21"/>
  <c r="L404" i="21"/>
  <c r="L396" i="21"/>
  <c r="L388" i="21"/>
  <c r="L380" i="21"/>
  <c r="L372" i="21"/>
  <c r="L364" i="21"/>
  <c r="L348" i="21"/>
  <c r="L340" i="21"/>
  <c r="L332" i="21"/>
  <c r="L324" i="21"/>
  <c r="L316" i="21"/>
  <c r="L308" i="21"/>
  <c r="L300" i="21"/>
  <c r="L284" i="21"/>
  <c r="L268" i="21"/>
  <c r="L260" i="21"/>
  <c r="L252" i="21"/>
  <c r="L244" i="21"/>
  <c r="L228" i="21"/>
  <c r="L220" i="21"/>
  <c r="L212" i="21"/>
  <c r="L204" i="21"/>
  <c r="L196" i="21"/>
  <c r="L188" i="21"/>
  <c r="L172" i="21"/>
  <c r="L156" i="21"/>
  <c r="L140" i="21"/>
  <c r="L124" i="21"/>
  <c r="L116" i="21"/>
  <c r="L108" i="21"/>
  <c r="L100" i="21"/>
  <c r="L84" i="21"/>
  <c r="L76" i="21"/>
  <c r="L68" i="21"/>
  <c r="L60" i="21"/>
  <c r="L52" i="21"/>
  <c r="L44" i="21"/>
  <c r="L36" i="21"/>
  <c r="L28" i="21"/>
  <c r="L20" i="21"/>
  <c r="L12" i="21"/>
  <c r="L4" i="21"/>
  <c r="L914" i="21"/>
  <c r="L810" i="21"/>
  <c r="L746" i="21"/>
  <c r="L690" i="21"/>
  <c r="L650" i="21"/>
  <c r="L586" i="21"/>
  <c r="L554" i="21"/>
  <c r="L442" i="21"/>
  <c r="L418" i="21"/>
  <c r="L378" i="21"/>
  <c r="L346" i="21"/>
  <c r="L314" i="21"/>
  <c r="L234" i="21"/>
  <c r="L210" i="21"/>
  <c r="L170" i="21"/>
  <c r="L146" i="21"/>
  <c r="L114" i="21"/>
  <c r="L66" i="21"/>
  <c r="L34" i="21"/>
  <c r="L10" i="21"/>
  <c r="L985" i="21"/>
  <c r="L849" i="21"/>
  <c r="L817" i="21"/>
  <c r="L785" i="21"/>
  <c r="L761" i="21"/>
  <c r="L729" i="21"/>
  <c r="L697" i="21"/>
  <c r="L593" i="21"/>
  <c r="L561" i="21"/>
  <c r="L529" i="21"/>
  <c r="L465" i="21"/>
  <c r="L433" i="21"/>
  <c r="L401" i="21"/>
  <c r="L377" i="21"/>
  <c r="L345" i="21"/>
  <c r="L273" i="21"/>
  <c r="L241" i="21"/>
  <c r="L169" i="21"/>
  <c r="L137" i="21"/>
  <c r="L105" i="21"/>
  <c r="L73" i="21"/>
  <c r="L41" i="21"/>
  <c r="L848" i="21"/>
  <c r="L816" i="21"/>
  <c r="L784" i="21"/>
  <c r="L712" i="21"/>
  <c r="L648" i="21"/>
  <c r="L616" i="21"/>
  <c r="L584" i="21"/>
  <c r="L544" i="21"/>
  <c r="L472" i="21"/>
  <c r="L440" i="21"/>
  <c r="L408" i="21"/>
  <c r="L376" i="21"/>
  <c r="L344" i="21"/>
  <c r="L312" i="21"/>
  <c r="L280" i="21"/>
  <c r="L248" i="21"/>
  <c r="L208" i="21"/>
  <c r="L176" i="21"/>
  <c r="L144" i="21"/>
  <c r="L112" i="21"/>
  <c r="L88" i="21"/>
  <c r="L56" i="21"/>
  <c r="L32" i="21"/>
  <c r="L855" i="21"/>
  <c r="L823" i="21"/>
  <c r="L751" i="21"/>
  <c r="L719" i="21"/>
  <c r="L695" i="21"/>
  <c r="L655" i="21"/>
  <c r="L623" i="21"/>
  <c r="L591" i="21"/>
  <c r="L583" i="21"/>
  <c r="L543" i="21"/>
  <c r="L519" i="21"/>
  <c r="L487" i="21"/>
  <c r="L415" i="21"/>
  <c r="L391" i="21"/>
  <c r="L359" i="21"/>
  <c r="L327" i="21"/>
  <c r="L295" i="21"/>
  <c r="L215" i="21"/>
  <c r="L183" i="21"/>
  <c r="L151" i="21"/>
  <c r="L119" i="21"/>
  <c r="L87" i="21"/>
  <c r="L15" i="21"/>
  <c r="L979" i="21"/>
  <c r="L907" i="21"/>
  <c r="L867" i="21"/>
  <c r="L811" i="21"/>
  <c r="L803" i="21"/>
  <c r="L779" i="21"/>
  <c r="L771" i="21"/>
  <c r="L763" i="21"/>
  <c r="L747" i="21"/>
  <c r="L739" i="21"/>
  <c r="L723" i="21"/>
  <c r="L707" i="21"/>
  <c r="L683" i="21"/>
  <c r="L667" i="21"/>
  <c r="L651" i="21"/>
  <c r="L643" i="21"/>
  <c r="L627" i="21"/>
  <c r="L603" i="21"/>
  <c r="L555" i="21"/>
  <c r="L547" i="21"/>
  <c r="L539" i="21"/>
  <c r="L507" i="21"/>
  <c r="L499" i="21"/>
  <c r="L491" i="21"/>
  <c r="L467" i="21"/>
  <c r="L459" i="21"/>
  <c r="L443" i="21"/>
  <c r="L435" i="21"/>
  <c r="L427" i="21"/>
  <c r="L419" i="21"/>
  <c r="L403" i="21"/>
  <c r="L387" i="21"/>
  <c r="L379" i="21"/>
  <c r="L371" i="21"/>
  <c r="L363" i="21"/>
  <c r="L347" i="21"/>
  <c r="L339" i="21"/>
  <c r="L323" i="21"/>
  <c r="L307" i="21"/>
  <c r="L299" i="21"/>
  <c r="L283" i="21"/>
  <c r="L267" i="21"/>
  <c r="L259" i="21"/>
  <c r="L251" i="21"/>
  <c r="L243" i="21"/>
  <c r="L235" i="21"/>
  <c r="L227" i="21"/>
  <c r="L211" i="21"/>
  <c r="L195" i="21"/>
  <c r="L187" i="21"/>
  <c r="L179" i="21"/>
  <c r="L171" i="21"/>
  <c r="L163" i="21"/>
  <c r="L155" i="21"/>
  <c r="L139" i="21"/>
  <c r="L131" i="21"/>
  <c r="L123" i="21"/>
  <c r="L115" i="21"/>
  <c r="L107" i="21"/>
  <c r="L99" i="21"/>
  <c r="L83" i="21"/>
  <c r="L75" i="21"/>
  <c r="L67" i="21"/>
  <c r="L59" i="21"/>
  <c r="L51" i="21"/>
  <c r="L43" i="21"/>
  <c r="L35" i="21"/>
  <c r="L27" i="21"/>
  <c r="L19" i="21"/>
  <c r="L11" i="21"/>
  <c r="L3" i="21"/>
  <c r="L965" i="21"/>
  <c r="L973" i="21"/>
  <c r="L516" i="21"/>
  <c r="L957" i="21"/>
  <c r="L531" i="21"/>
  <c r="L730" i="21"/>
  <c r="I7" i="20"/>
  <c r="I655" i="20"/>
  <c r="I599" i="20"/>
  <c r="I993" i="20"/>
  <c r="I961" i="20"/>
  <c r="I905" i="20"/>
  <c r="I801" i="20"/>
  <c r="I984" i="20"/>
  <c r="I936" i="20"/>
  <c r="I896" i="20"/>
  <c r="I856" i="20"/>
  <c r="I824" i="20"/>
  <c r="I792" i="20"/>
  <c r="I736" i="20"/>
  <c r="I712" i="20"/>
  <c r="I680" i="20"/>
  <c r="I640" i="20"/>
  <c r="I608" i="20"/>
  <c r="I576" i="20"/>
  <c r="I560" i="20"/>
  <c r="I552" i="20"/>
  <c r="I544" i="20"/>
  <c r="I536" i="20"/>
  <c r="I528" i="20"/>
  <c r="I520" i="20"/>
  <c r="I488" i="20"/>
  <c r="I983" i="20"/>
  <c r="I943" i="20"/>
  <c r="I903" i="20"/>
  <c r="I855" i="20"/>
  <c r="I639" i="20"/>
  <c r="I985" i="20"/>
  <c r="I897" i="20"/>
  <c r="I889" i="20"/>
  <c r="I881" i="20"/>
  <c r="I873" i="20"/>
  <c r="I865" i="20"/>
  <c r="I849" i="20"/>
  <c r="I841" i="20"/>
  <c r="I817" i="20"/>
  <c r="I777" i="20"/>
  <c r="I769" i="20"/>
  <c r="I761" i="20"/>
  <c r="I753" i="20"/>
  <c r="I745" i="20"/>
  <c r="I737" i="20"/>
  <c r="I729" i="20"/>
  <c r="I721" i="20"/>
  <c r="I713" i="20"/>
  <c r="I705" i="20"/>
  <c r="I697" i="20"/>
  <c r="I689" i="20"/>
  <c r="I681" i="20"/>
  <c r="I673" i="20"/>
  <c r="I665" i="20"/>
  <c r="I657" i="20"/>
  <c r="I649" i="20"/>
  <c r="I641" i="20"/>
  <c r="I633" i="20"/>
  <c r="I625" i="20"/>
  <c r="I617" i="20"/>
  <c r="I609" i="20"/>
  <c r="I601" i="20"/>
  <c r="I593" i="20"/>
  <c r="I585" i="20"/>
  <c r="I577" i="20"/>
  <c r="I569" i="20"/>
  <c r="I561" i="20"/>
  <c r="I553" i="20"/>
  <c r="I545" i="20"/>
  <c r="I537" i="20"/>
  <c r="I529" i="20"/>
  <c r="I521" i="20"/>
  <c r="I513" i="20"/>
  <c r="I505" i="20"/>
  <c r="I497" i="20"/>
  <c r="I489" i="20"/>
  <c r="I481" i="20"/>
  <c r="I857" i="20"/>
  <c r="I872" i="20"/>
  <c r="I760" i="20"/>
  <c r="I648" i="20"/>
  <c r="I568" i="20"/>
  <c r="I480" i="20"/>
  <c r="I833" i="20"/>
  <c r="I825" i="20"/>
  <c r="I977" i="20"/>
  <c r="I945" i="20"/>
  <c r="I913" i="20"/>
  <c r="I793" i="20"/>
  <c r="I992" i="20"/>
  <c r="I960" i="20"/>
  <c r="I928" i="20"/>
  <c r="I904" i="20"/>
  <c r="I880" i="20"/>
  <c r="I840" i="20"/>
  <c r="I808" i="20"/>
  <c r="I776" i="20"/>
  <c r="I744" i="20"/>
  <c r="I704" i="20"/>
  <c r="I672" i="20"/>
  <c r="I632" i="20"/>
  <c r="I592" i="20"/>
  <c r="I504" i="20"/>
  <c r="I991" i="20"/>
  <c r="I959" i="20"/>
  <c r="I927" i="20"/>
  <c r="I895" i="20"/>
  <c r="I871" i="20"/>
  <c r="I839" i="20"/>
  <c r="I815" i="20"/>
  <c r="I791" i="20"/>
  <c r="I759" i="20"/>
  <c r="I735" i="20"/>
  <c r="I711" i="20"/>
  <c r="I623" i="20"/>
  <c r="I1001" i="20"/>
  <c r="I953" i="20"/>
  <c r="I929" i="20"/>
  <c r="I809" i="20"/>
  <c r="I976" i="20"/>
  <c r="I944" i="20"/>
  <c r="I920" i="20"/>
  <c r="I864" i="20"/>
  <c r="I832" i="20"/>
  <c r="I800" i="20"/>
  <c r="I768" i="20"/>
  <c r="I728" i="20"/>
  <c r="I696" i="20"/>
  <c r="I656" i="20"/>
  <c r="I616" i="20"/>
  <c r="I584" i="20"/>
  <c r="I496" i="20"/>
  <c r="I999" i="20"/>
  <c r="I967" i="20"/>
  <c r="I935" i="20"/>
  <c r="I911" i="20"/>
  <c r="I879" i="20"/>
  <c r="I847" i="20"/>
  <c r="I823" i="20"/>
  <c r="I799" i="20"/>
  <c r="I775" i="20"/>
  <c r="I751" i="20"/>
  <c r="I727" i="20"/>
  <c r="I703" i="20"/>
  <c r="I679" i="20"/>
  <c r="I647" i="20"/>
  <c r="I969" i="20"/>
  <c r="I937" i="20"/>
  <c r="I921" i="20"/>
  <c r="I785" i="20"/>
  <c r="I1000" i="20"/>
  <c r="I968" i="20"/>
  <c r="I952" i="20"/>
  <c r="I912" i="20"/>
  <c r="I888" i="20"/>
  <c r="I848" i="20"/>
  <c r="I816" i="20"/>
  <c r="I784" i="20"/>
  <c r="I752" i="20"/>
  <c r="I720" i="20"/>
  <c r="I688" i="20"/>
  <c r="I664" i="20"/>
  <c r="I624" i="20"/>
  <c r="I600" i="20"/>
  <c r="I512" i="20"/>
  <c r="I975" i="20"/>
  <c r="I951" i="20"/>
  <c r="I919" i="20"/>
  <c r="I887" i="20"/>
  <c r="I863" i="20"/>
  <c r="I831" i="20"/>
  <c r="I807" i="20"/>
  <c r="I783" i="20"/>
  <c r="I767" i="20"/>
  <c r="I743" i="20"/>
  <c r="I719" i="20"/>
  <c r="I695" i="20"/>
  <c r="I687" i="20"/>
  <c r="I671" i="20"/>
  <c r="I663" i="20"/>
  <c r="I631" i="20"/>
  <c r="I591" i="20"/>
  <c r="I447" i="20"/>
  <c r="I998" i="20"/>
  <c r="I966" i="20"/>
  <c r="I926" i="20"/>
  <c r="I894" i="20"/>
  <c r="I862" i="20"/>
  <c r="I822" i="20"/>
  <c r="I790" i="20"/>
  <c r="I758" i="20"/>
  <c r="I726" i="20"/>
  <c r="I678" i="20"/>
  <c r="I654" i="20"/>
  <c r="I614" i="20"/>
  <c r="I574" i="20"/>
  <c r="I542" i="20"/>
  <c r="I510" i="20"/>
  <c r="I470" i="20"/>
  <c r="I446" i="20"/>
  <c r="I414" i="20"/>
  <c r="I374" i="20"/>
  <c r="I342" i="20"/>
  <c r="I310" i="20"/>
  <c r="I270" i="20"/>
  <c r="I238" i="20"/>
  <c r="I206" i="20"/>
  <c r="I182" i="20"/>
  <c r="I166" i="20"/>
  <c r="I134" i="20"/>
  <c r="I94" i="20"/>
  <c r="I994" i="20"/>
  <c r="I986" i="20"/>
  <c r="I978" i="20"/>
  <c r="I970" i="20"/>
  <c r="I962" i="20"/>
  <c r="I954" i="20"/>
  <c r="I946" i="20"/>
  <c r="I938" i="20"/>
  <c r="I930" i="20"/>
  <c r="I922" i="20"/>
  <c r="I914" i="20"/>
  <c r="I906" i="20"/>
  <c r="I898" i="20"/>
  <c r="I890" i="20"/>
  <c r="I882" i="20"/>
  <c r="I874" i="20"/>
  <c r="I866" i="20"/>
  <c r="I858" i="20"/>
  <c r="I850" i="20"/>
  <c r="I842" i="20"/>
  <c r="I834" i="20"/>
  <c r="I826" i="20"/>
  <c r="I818" i="20"/>
  <c r="I810" i="20"/>
  <c r="I802" i="20"/>
  <c r="I794" i="20"/>
  <c r="I786" i="20"/>
  <c r="I778" i="20"/>
  <c r="I770" i="20"/>
  <c r="I762" i="20"/>
  <c r="I754" i="20"/>
  <c r="I746" i="20"/>
  <c r="I738" i="20"/>
  <c r="I730" i="20"/>
  <c r="I722" i="20"/>
  <c r="I714" i="20"/>
  <c r="I706" i="20"/>
  <c r="I698" i="20"/>
  <c r="I690" i="20"/>
  <c r="I682" i="20"/>
  <c r="I674" i="20"/>
  <c r="I666" i="20"/>
  <c r="I658" i="20"/>
  <c r="I650" i="20"/>
  <c r="I642" i="20"/>
  <c r="I634" i="20"/>
  <c r="I626" i="20"/>
  <c r="I618" i="20"/>
  <c r="I610" i="20"/>
  <c r="I602" i="20"/>
  <c r="I594" i="20"/>
  <c r="I586" i="20"/>
  <c r="I578" i="20"/>
  <c r="I570" i="20"/>
  <c r="I562" i="20"/>
  <c r="I554" i="20"/>
  <c r="I546" i="20"/>
  <c r="I538" i="20"/>
  <c r="I530" i="20"/>
  <c r="I522" i="20"/>
  <c r="I514" i="20"/>
  <c r="I506" i="20"/>
  <c r="I473" i="20"/>
  <c r="I465" i="20"/>
  <c r="I457" i="20"/>
  <c r="I449" i="20"/>
  <c r="I441" i="20"/>
  <c r="I433" i="20"/>
  <c r="I425" i="20"/>
  <c r="I417" i="20"/>
  <c r="I409" i="20"/>
  <c r="I401" i="20"/>
  <c r="I393" i="20"/>
  <c r="I385" i="20"/>
  <c r="I377" i="20"/>
  <c r="I369" i="20"/>
  <c r="I361" i="20"/>
  <c r="I353" i="20"/>
  <c r="I345" i="20"/>
  <c r="I337" i="20"/>
  <c r="I329" i="20"/>
  <c r="I321" i="20"/>
  <c r="I313" i="20"/>
  <c r="I305" i="20"/>
  <c r="I297" i="20"/>
  <c r="I289" i="20"/>
  <c r="I281" i="20"/>
  <c r="I273" i="20"/>
  <c r="I265" i="20"/>
  <c r="I257" i="20"/>
  <c r="I249" i="20"/>
  <c r="I241" i="20"/>
  <c r="I233" i="20"/>
  <c r="I225" i="20"/>
  <c r="I217" i="20"/>
  <c r="I209" i="20"/>
  <c r="I201" i="20"/>
  <c r="I193" i="20"/>
  <c r="I185" i="20"/>
  <c r="I177" i="20"/>
  <c r="I169" i="20"/>
  <c r="I161" i="20"/>
  <c r="I153" i="20"/>
  <c r="I145" i="20"/>
  <c r="I137" i="20"/>
  <c r="I129" i="20"/>
  <c r="I121" i="20"/>
  <c r="I113" i="20"/>
  <c r="I105" i="20"/>
  <c r="I97" i="20"/>
  <c r="I89" i="20"/>
  <c r="I81" i="20"/>
  <c r="I73" i="20"/>
  <c r="I65" i="20"/>
  <c r="I57" i="20"/>
  <c r="I49" i="20"/>
  <c r="I41" i="20"/>
  <c r="I33" i="20"/>
  <c r="I25" i="20"/>
  <c r="I17" i="20"/>
  <c r="I9" i="20"/>
  <c r="I472" i="20"/>
  <c r="I464" i="20"/>
  <c r="I456" i="20"/>
  <c r="I448" i="20"/>
  <c r="I440" i="20"/>
  <c r="I432" i="20"/>
  <c r="I424" i="20"/>
  <c r="I416" i="20"/>
  <c r="I408" i="20"/>
  <c r="I400" i="20"/>
  <c r="I392" i="20"/>
  <c r="I384" i="20"/>
  <c r="I376" i="20"/>
  <c r="I368" i="20"/>
  <c r="I360" i="20"/>
  <c r="I352" i="20"/>
  <c r="I344" i="20"/>
  <c r="I336" i="20"/>
  <c r="I328" i="20"/>
  <c r="I320" i="20"/>
  <c r="I312" i="20"/>
  <c r="I304" i="20"/>
  <c r="I296" i="20"/>
  <c r="I288" i="20"/>
  <c r="I280" i="20"/>
  <c r="I272" i="20"/>
  <c r="I264" i="20"/>
  <c r="I256" i="20"/>
  <c r="I248" i="20"/>
  <c r="I240" i="20"/>
  <c r="I232" i="20"/>
  <c r="I224" i="20"/>
  <c r="I216" i="20"/>
  <c r="I208" i="20"/>
  <c r="I200" i="20"/>
  <c r="I192" i="20"/>
  <c r="I184" i="20"/>
  <c r="I176" i="20"/>
  <c r="I168" i="20"/>
  <c r="I160" i="20"/>
  <c r="I152" i="20"/>
  <c r="I144" i="20"/>
  <c r="I136" i="20"/>
  <c r="I128" i="20"/>
  <c r="I120" i="20"/>
  <c r="I112" i="20"/>
  <c r="I104" i="20"/>
  <c r="I96" i="20"/>
  <c r="I88" i="20"/>
  <c r="I80" i="20"/>
  <c r="I72" i="20"/>
  <c r="I64" i="20"/>
  <c r="I56" i="20"/>
  <c r="I48" i="20"/>
  <c r="I40" i="20"/>
  <c r="I32" i="20"/>
  <c r="I24" i="20"/>
  <c r="I16" i="20"/>
  <c r="I8" i="20"/>
  <c r="I535" i="20"/>
  <c r="I503" i="20"/>
  <c r="I479" i="20"/>
  <c r="I463" i="20"/>
  <c r="I455" i="20"/>
  <c r="I431" i="20"/>
  <c r="I415" i="20"/>
  <c r="I407" i="20"/>
  <c r="I399" i="20"/>
  <c r="I391" i="20"/>
  <c r="I375" i="20"/>
  <c r="I367" i="20"/>
  <c r="I359" i="20"/>
  <c r="I351" i="20"/>
  <c r="I343" i="20"/>
  <c r="I335" i="20"/>
  <c r="I327" i="20"/>
  <c r="I319" i="20"/>
  <c r="I311" i="20"/>
  <c r="I303" i="20"/>
  <c r="I295" i="20"/>
  <c r="I287" i="20"/>
  <c r="I279" i="20"/>
  <c r="I271" i="20"/>
  <c r="I263" i="20"/>
  <c r="I255" i="20"/>
  <c r="I247" i="20"/>
  <c r="I239" i="20"/>
  <c r="I231" i="20"/>
  <c r="I223" i="20"/>
  <c r="I215" i="20"/>
  <c r="I207" i="20"/>
  <c r="I199" i="20"/>
  <c r="I191" i="20"/>
  <c r="I183" i="20"/>
  <c r="I175" i="20"/>
  <c r="I167" i="20"/>
  <c r="I159" i="20"/>
  <c r="I151" i="20"/>
  <c r="I143" i="20"/>
  <c r="I135" i="20"/>
  <c r="I127" i="20"/>
  <c r="I119" i="20"/>
  <c r="I111" i="20"/>
  <c r="I103" i="20"/>
  <c r="I95" i="20"/>
  <c r="I87" i="20"/>
  <c r="I79" i="20"/>
  <c r="I71" i="20"/>
  <c r="I63" i="20"/>
  <c r="I55" i="20"/>
  <c r="I47" i="20"/>
  <c r="I39" i="20"/>
  <c r="I31" i="20"/>
  <c r="I23" i="20"/>
  <c r="I15" i="20"/>
  <c r="I958" i="20"/>
  <c r="I830" i="20"/>
  <c r="I718" i="20"/>
  <c r="I606" i="20"/>
  <c r="I486" i="20"/>
  <c r="I382" i="20"/>
  <c r="I286" i="20"/>
  <c r="I190" i="20"/>
  <c r="I118" i="20"/>
  <c r="I78" i="20"/>
  <c r="I54" i="20"/>
  <c r="I30" i="20"/>
  <c r="I14" i="20"/>
  <c r="I6" i="20"/>
  <c r="I575" i="20"/>
  <c r="I439" i="20"/>
  <c r="I990" i="20"/>
  <c r="I950" i="20"/>
  <c r="I918" i="20"/>
  <c r="I870" i="20"/>
  <c r="I838" i="20"/>
  <c r="I798" i="20"/>
  <c r="I766" i="20"/>
  <c r="I742" i="20"/>
  <c r="I702" i="20"/>
  <c r="I662" i="20"/>
  <c r="I630" i="20"/>
  <c r="I590" i="20"/>
  <c r="I558" i="20"/>
  <c r="I518" i="20"/>
  <c r="I478" i="20"/>
  <c r="I438" i="20"/>
  <c r="I406" i="20"/>
  <c r="I366" i="20"/>
  <c r="I326" i="20"/>
  <c r="I302" i="20"/>
  <c r="I262" i="20"/>
  <c r="I214" i="20"/>
  <c r="I142" i="20"/>
  <c r="I997" i="20"/>
  <c r="I989" i="20"/>
  <c r="I981" i="20"/>
  <c r="I973" i="20"/>
  <c r="I965" i="20"/>
  <c r="I957" i="20"/>
  <c r="I949" i="20"/>
  <c r="I941" i="20"/>
  <c r="I933" i="20"/>
  <c r="I925" i="20"/>
  <c r="I917" i="20"/>
  <c r="I909" i="20"/>
  <c r="I901" i="20"/>
  <c r="I893" i="20"/>
  <c r="I885" i="20"/>
  <c r="I877" i="20"/>
  <c r="I869" i="20"/>
  <c r="I861" i="20"/>
  <c r="I853" i="20"/>
  <c r="I845" i="20"/>
  <c r="I837" i="20"/>
  <c r="I829" i="20"/>
  <c r="I821" i="20"/>
  <c r="I813" i="20"/>
  <c r="I805" i="20"/>
  <c r="I797" i="20"/>
  <c r="I789" i="20"/>
  <c r="I781" i="20"/>
  <c r="I773" i="20"/>
  <c r="I765" i="20"/>
  <c r="I757" i="20"/>
  <c r="I749" i="20"/>
  <c r="I741" i="20"/>
  <c r="I733" i="20"/>
  <c r="I725" i="20"/>
  <c r="I717" i="20"/>
  <c r="I709" i="20"/>
  <c r="I701" i="20"/>
  <c r="I693" i="20"/>
  <c r="I685" i="20"/>
  <c r="I677" i="20"/>
  <c r="I669" i="20"/>
  <c r="I661" i="20"/>
  <c r="I653" i="20"/>
  <c r="I645" i="20"/>
  <c r="I637" i="20"/>
  <c r="I629" i="20"/>
  <c r="I621" i="20"/>
  <c r="I613" i="20"/>
  <c r="I605" i="20"/>
  <c r="I597" i="20"/>
  <c r="I589" i="20"/>
  <c r="I581" i="20"/>
  <c r="I573" i="20"/>
  <c r="I565" i="20"/>
  <c r="I557" i="20"/>
  <c r="I549" i="20"/>
  <c r="I541" i="20"/>
  <c r="I533" i="20"/>
  <c r="I525" i="20"/>
  <c r="I615" i="20"/>
  <c r="I583" i="20"/>
  <c r="I559" i="20"/>
  <c r="I543" i="20"/>
  <c r="I423" i="20"/>
  <c r="I982" i="20"/>
  <c r="I934" i="20"/>
  <c r="I902" i="20"/>
  <c r="I878" i="20"/>
  <c r="I854" i="20"/>
  <c r="I814" i="20"/>
  <c r="I782" i="20"/>
  <c r="I750" i="20"/>
  <c r="I710" i="20"/>
  <c r="I686" i="20"/>
  <c r="I646" i="20"/>
  <c r="I622" i="20"/>
  <c r="I582" i="20"/>
  <c r="I550" i="20"/>
  <c r="I526" i="20"/>
  <c r="I494" i="20"/>
  <c r="I454" i="20"/>
  <c r="I422" i="20"/>
  <c r="I398" i="20"/>
  <c r="I358" i="20"/>
  <c r="I334" i="20"/>
  <c r="I294" i="20"/>
  <c r="I254" i="20"/>
  <c r="I222" i="20"/>
  <c r="I150" i="20"/>
  <c r="I996" i="20"/>
  <c r="I988" i="20"/>
  <c r="I980" i="20"/>
  <c r="I972" i="20"/>
  <c r="I964" i="20"/>
  <c r="I956" i="20"/>
  <c r="I948" i="20"/>
  <c r="I940" i="20"/>
  <c r="I932" i="20"/>
  <c r="I924" i="20"/>
  <c r="I916" i="20"/>
  <c r="I908" i="20"/>
  <c r="I900" i="20"/>
  <c r="I892" i="20"/>
  <c r="I884" i="20"/>
  <c r="I876" i="20"/>
  <c r="I868" i="20"/>
  <c r="I860" i="20"/>
  <c r="I852" i="20"/>
  <c r="I844" i="20"/>
  <c r="I836" i="20"/>
  <c r="I828" i="20"/>
  <c r="I820" i="20"/>
  <c r="I812" i="20"/>
  <c r="I804" i="20"/>
  <c r="I796" i="20"/>
  <c r="I788" i="20"/>
  <c r="I780" i="20"/>
  <c r="I772" i="20"/>
  <c r="I764" i="20"/>
  <c r="I756" i="20"/>
  <c r="I748" i="20"/>
  <c r="I740" i="20"/>
  <c r="I732" i="20"/>
  <c r="I724" i="20"/>
  <c r="I716" i="20"/>
  <c r="I708" i="20"/>
  <c r="I700" i="20"/>
  <c r="I692" i="20"/>
  <c r="I684" i="20"/>
  <c r="I676" i="20"/>
  <c r="I668" i="20"/>
  <c r="I660" i="20"/>
  <c r="I652" i="20"/>
  <c r="I644" i="20"/>
  <c r="I636" i="20"/>
  <c r="I628" i="20"/>
  <c r="I620" i="20"/>
  <c r="I612" i="20"/>
  <c r="I604" i="20"/>
  <c r="I596" i="20"/>
  <c r="I588" i="20"/>
  <c r="I580" i="20"/>
  <c r="I572" i="20"/>
  <c r="I564" i="20"/>
  <c r="I556" i="20"/>
  <c r="I548" i="20"/>
  <c r="I540" i="20"/>
  <c r="I532" i="20"/>
  <c r="I607" i="20"/>
  <c r="I567" i="20"/>
  <c r="I551" i="20"/>
  <c r="I527" i="20"/>
  <c r="I519" i="20"/>
  <c r="I511" i="20"/>
  <c r="I495" i="20"/>
  <c r="I487" i="20"/>
  <c r="I471" i="20"/>
  <c r="I383" i="20"/>
  <c r="I974" i="20"/>
  <c r="I942" i="20"/>
  <c r="I910" i="20"/>
  <c r="I886" i="20"/>
  <c r="I846" i="20"/>
  <c r="I806" i="20"/>
  <c r="I774" i="20"/>
  <c r="I734" i="20"/>
  <c r="I694" i="20"/>
  <c r="I670" i="20"/>
  <c r="I638" i="20"/>
  <c r="I598" i="20"/>
  <c r="I566" i="20"/>
  <c r="I534" i="20"/>
  <c r="I502" i="20"/>
  <c r="I462" i="20"/>
  <c r="I430" i="20"/>
  <c r="I390" i="20"/>
  <c r="I350" i="20"/>
  <c r="I318" i="20"/>
  <c r="I278" i="20"/>
  <c r="I246" i="20"/>
  <c r="I230" i="20"/>
  <c r="I198" i="20"/>
  <c r="I174" i="20"/>
  <c r="I158" i="20"/>
  <c r="I126" i="20"/>
  <c r="I110" i="20"/>
  <c r="I102" i="20"/>
  <c r="I86" i="20"/>
  <c r="I70" i="20"/>
  <c r="I62" i="20"/>
  <c r="I46" i="20"/>
  <c r="I38" i="20"/>
  <c r="I22" i="20"/>
  <c r="I995" i="20"/>
  <c r="I987" i="20"/>
  <c r="I979" i="20"/>
  <c r="I971" i="20"/>
  <c r="I963" i="20"/>
  <c r="I955" i="20"/>
  <c r="I947" i="20"/>
  <c r="I939" i="20"/>
  <c r="I931" i="20"/>
  <c r="I923" i="20"/>
  <c r="I915" i="20"/>
  <c r="I907" i="20"/>
  <c r="I899" i="20"/>
  <c r="I891" i="20"/>
  <c r="I883" i="20"/>
  <c r="I875" i="20"/>
  <c r="I867" i="20"/>
  <c r="I859" i="20"/>
  <c r="I851" i="20"/>
  <c r="I843" i="20"/>
  <c r="I835" i="20"/>
  <c r="I827" i="20"/>
  <c r="I819" i="20"/>
  <c r="I811" i="20"/>
  <c r="I803" i="20"/>
  <c r="I795" i="20"/>
  <c r="I787" i="20"/>
  <c r="I779" i="20"/>
  <c r="I771" i="20"/>
  <c r="I763" i="20"/>
  <c r="I755" i="20"/>
  <c r="I747" i="20"/>
  <c r="I739" i="20"/>
  <c r="I731" i="20"/>
  <c r="I723" i="20"/>
  <c r="I715" i="20"/>
  <c r="I707" i="20"/>
  <c r="I699" i="20"/>
  <c r="I691" i="20"/>
  <c r="I683" i="20"/>
  <c r="I498" i="20"/>
  <c r="I490" i="20"/>
  <c r="I482" i="20"/>
  <c r="I474" i="20"/>
  <c r="I466" i="20"/>
  <c r="I458" i="20"/>
  <c r="I450" i="20"/>
  <c r="I442" i="20"/>
  <c r="I434" i="20"/>
  <c r="I426" i="20"/>
  <c r="I418" i="20"/>
  <c r="I410" i="20"/>
  <c r="I402" i="20"/>
  <c r="I394" i="20"/>
  <c r="I386" i="20"/>
  <c r="I378" i="20"/>
  <c r="I370" i="20"/>
  <c r="I362" i="20"/>
  <c r="I354" i="20"/>
  <c r="I346" i="20"/>
  <c r="I338" i="20"/>
  <c r="I330" i="20"/>
  <c r="I322" i="20"/>
  <c r="I314" i="20"/>
  <c r="I306" i="20"/>
  <c r="I298" i="20"/>
  <c r="I290" i="20"/>
  <c r="I282" i="20"/>
  <c r="I274" i="20"/>
  <c r="I266" i="20"/>
  <c r="I258" i="20"/>
  <c r="I250" i="20"/>
  <c r="I242" i="20"/>
  <c r="I234" i="20"/>
  <c r="I226" i="20"/>
  <c r="I218" i="20"/>
  <c r="I210" i="20"/>
  <c r="I202" i="20"/>
  <c r="I194" i="20"/>
  <c r="I186" i="20"/>
  <c r="I178" i="20"/>
  <c r="I170" i="20"/>
  <c r="I162" i="20"/>
  <c r="I154" i="20"/>
  <c r="I146" i="20"/>
  <c r="I138" i="20"/>
  <c r="I130" i="20"/>
  <c r="I122" i="20"/>
  <c r="I114" i="20"/>
  <c r="I106" i="20"/>
  <c r="I98" i="20"/>
  <c r="I90" i="20"/>
  <c r="I82" i="20"/>
  <c r="I74" i="20"/>
  <c r="I66" i="20"/>
  <c r="I58" i="20"/>
  <c r="I50" i="20"/>
  <c r="I42" i="20"/>
  <c r="I34" i="20"/>
  <c r="I26" i="20"/>
  <c r="I18" i="20"/>
  <c r="I10" i="20"/>
  <c r="I2" i="20"/>
  <c r="I517" i="20"/>
  <c r="I509" i="20"/>
  <c r="I501" i="20"/>
  <c r="I493" i="20"/>
  <c r="I485" i="20"/>
  <c r="I477" i="20"/>
  <c r="I469" i="20"/>
  <c r="I461" i="20"/>
  <c r="I453" i="20"/>
  <c r="I445" i="20"/>
  <c r="I437" i="20"/>
  <c r="I429" i="20"/>
  <c r="I421" i="20"/>
  <c r="I413" i="20"/>
  <c r="I405" i="20"/>
  <c r="I397" i="20"/>
  <c r="I389" i="20"/>
  <c r="I381" i="20"/>
  <c r="I373" i="20"/>
  <c r="I365" i="20"/>
  <c r="I357" i="20"/>
  <c r="I349" i="20"/>
  <c r="I341" i="20"/>
  <c r="I333" i="20"/>
  <c r="I325" i="20"/>
  <c r="I317" i="20"/>
  <c r="I309" i="20"/>
  <c r="I301" i="20"/>
  <c r="I293" i="20"/>
  <c r="I285" i="20"/>
  <c r="I277" i="20"/>
  <c r="I269" i="20"/>
  <c r="I261" i="20"/>
  <c r="I253" i="20"/>
  <c r="I245" i="20"/>
  <c r="I237" i="20"/>
  <c r="I229" i="20"/>
  <c r="I221" i="20"/>
  <c r="I213" i="20"/>
  <c r="I205" i="20"/>
  <c r="I197" i="20"/>
  <c r="I189" i="20"/>
  <c r="I181" i="20"/>
  <c r="I173" i="20"/>
  <c r="I165" i="20"/>
  <c r="I157" i="20"/>
  <c r="I149" i="20"/>
  <c r="I141" i="20"/>
  <c r="I133" i="20"/>
  <c r="I125" i="20"/>
  <c r="I117" i="20"/>
  <c r="I109" i="20"/>
  <c r="I101" i="20"/>
  <c r="I93" i="20"/>
  <c r="I85" i="20"/>
  <c r="I77" i="20"/>
  <c r="I69" i="20"/>
  <c r="I61" i="20"/>
  <c r="I53" i="20"/>
  <c r="I45" i="20"/>
  <c r="I37" i="20"/>
  <c r="I29" i="20"/>
  <c r="I21" i="20"/>
  <c r="I13" i="20"/>
  <c r="I524" i="20"/>
  <c r="I516" i="20"/>
  <c r="I508" i="20"/>
  <c r="I500" i="20"/>
  <c r="I492" i="20"/>
  <c r="I484" i="20"/>
  <c r="I476" i="20"/>
  <c r="I468" i="20"/>
  <c r="I460" i="20"/>
  <c r="I452" i="20"/>
  <c r="I444" i="20"/>
  <c r="I436" i="20"/>
  <c r="I428" i="20"/>
  <c r="I420" i="20"/>
  <c r="I412" i="20"/>
  <c r="I404" i="20"/>
  <c r="I396" i="20"/>
  <c r="I388" i="20"/>
  <c r="I380" i="20"/>
  <c r="I372" i="20"/>
  <c r="I364" i="20"/>
  <c r="I356" i="20"/>
  <c r="I348" i="20"/>
  <c r="I340" i="20"/>
  <c r="I332" i="20"/>
  <c r="I324" i="20"/>
  <c r="I316" i="20"/>
  <c r="I308" i="20"/>
  <c r="I300" i="20"/>
  <c r="I292" i="20"/>
  <c r="I284" i="20"/>
  <c r="I276" i="20"/>
  <c r="I268" i="20"/>
  <c r="I260" i="20"/>
  <c r="I252" i="20"/>
  <c r="I244" i="20"/>
  <c r="I236" i="20"/>
  <c r="I228" i="20"/>
  <c r="I220" i="20"/>
  <c r="I212" i="20"/>
  <c r="I204" i="20"/>
  <c r="I196" i="20"/>
  <c r="I188" i="20"/>
  <c r="I180" i="20"/>
  <c r="I172" i="20"/>
  <c r="I164" i="20"/>
  <c r="I156" i="20"/>
  <c r="I148" i="20"/>
  <c r="I140" i="20"/>
  <c r="I132" i="20"/>
  <c r="I124" i="20"/>
  <c r="I116" i="20"/>
  <c r="I108" i="20"/>
  <c r="I100" i="20"/>
  <c r="I92" i="20"/>
  <c r="I84" i="20"/>
  <c r="I76" i="20"/>
  <c r="I68" i="20"/>
  <c r="I60" i="20"/>
  <c r="I52" i="20"/>
  <c r="I44" i="20"/>
  <c r="I36" i="20"/>
  <c r="I28" i="20"/>
  <c r="I20" i="20"/>
  <c r="I12" i="20"/>
  <c r="I4" i="20"/>
  <c r="I675" i="20"/>
  <c r="I667" i="20"/>
  <c r="I659" i="20"/>
  <c r="I651" i="20"/>
  <c r="I643" i="20"/>
  <c r="I635" i="20"/>
  <c r="I627" i="20"/>
  <c r="I619" i="20"/>
  <c r="I611" i="20"/>
  <c r="I603" i="20"/>
  <c r="I595" i="20"/>
  <c r="I587" i="20"/>
  <c r="I579" i="20"/>
  <c r="I571" i="20"/>
  <c r="I563" i="20"/>
  <c r="I555" i="20"/>
  <c r="I547" i="20"/>
  <c r="I539" i="20"/>
  <c r="I531" i="20"/>
  <c r="I523" i="20"/>
  <c r="I515" i="20"/>
  <c r="I507" i="20"/>
  <c r="I499" i="20"/>
  <c r="I491" i="20"/>
  <c r="I483" i="20"/>
  <c r="I475" i="20"/>
  <c r="I467" i="20"/>
  <c r="I459" i="20"/>
  <c r="I451" i="20"/>
  <c r="I443" i="20"/>
  <c r="I435" i="20"/>
  <c r="I427" i="20"/>
  <c r="I419" i="20"/>
  <c r="I411" i="20"/>
  <c r="I403" i="20"/>
  <c r="I395" i="20"/>
  <c r="I387" i="20"/>
  <c r="I379" i="20"/>
  <c r="I371" i="20"/>
  <c r="I363" i="20"/>
  <c r="I355" i="20"/>
  <c r="I347" i="20"/>
  <c r="I339" i="20"/>
  <c r="I331" i="20"/>
  <c r="I323" i="20"/>
  <c r="I315" i="20"/>
  <c r="I307" i="20"/>
  <c r="I299" i="20"/>
  <c r="I291" i="20"/>
  <c r="I283" i="20"/>
  <c r="I275" i="20"/>
  <c r="I267" i="20"/>
  <c r="I259" i="20"/>
  <c r="I251" i="20"/>
  <c r="I243" i="20"/>
  <c r="I235" i="20"/>
  <c r="I227" i="20"/>
  <c r="I219" i="20"/>
  <c r="I211" i="20"/>
  <c r="I203" i="20"/>
  <c r="I195" i="20"/>
  <c r="I187" i="20"/>
  <c r="I179" i="20"/>
  <c r="I171" i="20"/>
  <c r="I163" i="20"/>
  <c r="I155" i="20"/>
  <c r="I147" i="20"/>
  <c r="I139" i="20"/>
  <c r="I131" i="20"/>
  <c r="I123" i="20"/>
  <c r="I115" i="20"/>
  <c r="I107" i="20"/>
  <c r="I99" i="20"/>
  <c r="I91" i="20"/>
  <c r="I83" i="20"/>
  <c r="I75" i="20"/>
  <c r="I67" i="20"/>
  <c r="I59" i="20"/>
  <c r="I51" i="20"/>
  <c r="I43" i="20"/>
  <c r="I35" i="20"/>
  <c r="I27" i="20"/>
  <c r="I19" i="20"/>
  <c r="I11" i="20"/>
  <c r="I3" i="20"/>
  <c r="I5" i="20"/>
  <c r="L2"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<sst xmlns="http://schemas.openxmlformats.org/spreadsheetml/2006/main" count="29225" uniqueCount="1880">
  <si>
    <t>ID</t>
  </si>
  <si>
    <t>Marital Status</t>
  </si>
  <si>
    <t>Gender</t>
  </si>
  <si>
    <t>Income</t>
  </si>
  <si>
    <t>Education</t>
  </si>
  <si>
    <t>Occupation</t>
  </si>
  <si>
    <t>Region</t>
  </si>
  <si>
    <t>Age</t>
  </si>
  <si>
    <t>M</t>
  </si>
  <si>
    <t>Bachelors</t>
  </si>
  <si>
    <t>Professional</t>
  </si>
  <si>
    <t>Pacific</t>
  </si>
  <si>
    <t>F</t>
  </si>
  <si>
    <t>High School</t>
  </si>
  <si>
    <t>Skilled Manual</t>
  </si>
  <si>
    <t>Partial College</t>
  </si>
  <si>
    <t>S</t>
  </si>
  <si>
    <t>North America</t>
  </si>
  <si>
    <t>Clerical</t>
  </si>
  <si>
    <t>Graduate Degree</t>
  </si>
  <si>
    <t>Management</t>
  </si>
  <si>
    <t>Europe</t>
  </si>
  <si>
    <t>Manual</t>
  </si>
  <si>
    <t>20000</t>
  </si>
  <si>
    <t>Partial High School</t>
  </si>
  <si>
    <t>CL-ID</t>
  </si>
  <si>
    <t>Children</t>
  </si>
  <si>
    <t>Home Owner</t>
  </si>
  <si>
    <t>Cars</t>
  </si>
  <si>
    <t>Commute Distance</t>
  </si>
  <si>
    <t>Purchased Bike</t>
  </si>
  <si>
    <t>CL-12496</t>
  </si>
  <si>
    <t>Yes</t>
  </si>
  <si>
    <t>0-1 Miles</t>
  </si>
  <si>
    <t>No</t>
  </si>
  <si>
    <t>CL-24107</t>
  </si>
  <si>
    <t>CL-14177</t>
  </si>
  <si>
    <t>2-5 Miles</t>
  </si>
  <si>
    <t>CL-24381</t>
  </si>
  <si>
    <t>5-10 Miles</t>
  </si>
  <si>
    <t>CL-25597</t>
  </si>
  <si>
    <t>CL-13507</t>
  </si>
  <si>
    <t>1-2 Miles</t>
  </si>
  <si>
    <t>CL-27974</t>
  </si>
  <si>
    <t>CL-19364</t>
  </si>
  <si>
    <t>CL-27183</t>
  </si>
  <si>
    <t>CL-22155</t>
  </si>
  <si>
    <t>CL-19280</t>
  </si>
  <si>
    <t>CL-22173</t>
  </si>
  <si>
    <t>CL-12697</t>
  </si>
  <si>
    <t>10+ Miles</t>
  </si>
  <si>
    <t>CL-11434</t>
  </si>
  <si>
    <t>CL-25323</t>
  </si>
  <si>
    <t>CL-23542</t>
  </si>
  <si>
    <t>CL-20870</t>
  </si>
  <si>
    <t>CL-23316</t>
  </si>
  <si>
    <t>CL-12610</t>
  </si>
  <si>
    <t>CL-25940</t>
  </si>
  <si>
    <t>CL-25598</t>
  </si>
  <si>
    <t>CL-21564</t>
  </si>
  <si>
    <t>CL-19193</t>
  </si>
  <si>
    <t>CL-26412</t>
  </si>
  <si>
    <t>CL-27184</t>
  </si>
  <si>
    <t>CL-12590</t>
  </si>
  <si>
    <t>CL-17841</t>
  </si>
  <si>
    <t>CL-18283</t>
  </si>
  <si>
    <t>CL-18299</t>
  </si>
  <si>
    <t>CL-16466</t>
  </si>
  <si>
    <t>CL-19273</t>
  </si>
  <si>
    <t>CL-22400</t>
  </si>
  <si>
    <t>CL-20942</t>
  </si>
  <si>
    <t>CL-18484</t>
  </si>
  <si>
    <t>CL-12291</t>
  </si>
  <si>
    <t>CL-28380</t>
  </si>
  <si>
    <t>CL-17891</t>
  </si>
  <si>
    <t>CL-27832</t>
  </si>
  <si>
    <t>CL-28906</t>
  </si>
  <si>
    <t>CL-26863</t>
  </si>
  <si>
    <t>CL-16259</t>
  </si>
  <si>
    <t>CL-27803</t>
  </si>
  <si>
    <t>CL-14347</t>
  </si>
  <si>
    <t>CL-17703</t>
  </si>
  <si>
    <t>CL-17185</t>
  </si>
  <si>
    <t>CL-29380</t>
  </si>
  <si>
    <t>CL-23986</t>
  </si>
  <si>
    <t>CL-24466</t>
  </si>
  <si>
    <t>CL-29097</t>
  </si>
  <si>
    <t>CL-19487</t>
  </si>
  <si>
    <t>CL-14939</t>
  </si>
  <si>
    <t>CL-13826</t>
  </si>
  <si>
    <t>CL-20619</t>
  </si>
  <si>
    <t>CL-12558</t>
  </si>
  <si>
    <t>CL-24871</t>
  </si>
  <si>
    <t>CL-17319</t>
  </si>
  <si>
    <t>CL-12808</t>
  </si>
  <si>
    <t>CL-20567</t>
  </si>
  <si>
    <t>CL-25502</t>
  </si>
  <si>
    <t>CL-15580</t>
  </si>
  <si>
    <t>CL-24185</t>
  </si>
  <si>
    <t>CL-19291</t>
  </si>
  <si>
    <t>CL-16713</t>
  </si>
  <si>
    <t>CL-16185</t>
  </si>
  <si>
    <t>CL-14927</t>
  </si>
  <si>
    <t>CL-29337</t>
  </si>
  <si>
    <t>CL-29355</t>
  </si>
  <si>
    <t>CL-25303</t>
  </si>
  <si>
    <t>CL-14813</t>
  </si>
  <si>
    <t>CL-16438</t>
  </si>
  <si>
    <t>CL-14238</t>
  </si>
  <si>
    <t>CL-16200</t>
  </si>
  <si>
    <t>CL-24857</t>
  </si>
  <si>
    <t>CL-26956</t>
  </si>
  <si>
    <t>CL-14517</t>
  </si>
  <si>
    <t>CL-12678</t>
  </si>
  <si>
    <t>CL-16188</t>
  </si>
  <si>
    <t>CL-27969</t>
  </si>
  <si>
    <t>CL-15752</t>
  </si>
  <si>
    <t>CL-27745</t>
  </si>
  <si>
    <t>CL-20828</t>
  </si>
  <si>
    <t>CL-28436</t>
  </si>
  <si>
    <t>CL-19461</t>
  </si>
  <si>
    <t>CL-26941</t>
  </si>
  <si>
    <t>CL-28412</t>
  </si>
  <si>
    <t>CL-24485</t>
  </si>
  <si>
    <t>CL-16514</t>
  </si>
  <si>
    <t>CL-17191</t>
  </si>
  <si>
    <t>CL-19608</t>
  </si>
  <si>
    <t>CL-24119</t>
  </si>
  <si>
    <t>CL-25458</t>
  </si>
  <si>
    <t>CL-26886</t>
  </si>
  <si>
    <t>CL-19562</t>
  </si>
  <si>
    <t>CL-15608</t>
  </si>
  <si>
    <t>CL-16487</t>
  </si>
  <si>
    <t>CL-17197</t>
  </si>
  <si>
    <t>CL-12507</t>
  </si>
  <si>
    <t>CL-23940</t>
  </si>
  <si>
    <t>CL-19441</t>
  </si>
  <si>
    <t>CL-26852</t>
  </si>
  <si>
    <t>CL-12274</t>
  </si>
  <si>
    <t>CL-20236</t>
  </si>
  <si>
    <t>CL-24149</t>
  </si>
  <si>
    <t>CL-26139</t>
  </si>
  <si>
    <t>CL-29191</t>
  </si>
  <si>
    <t>CL-18491</t>
  </si>
  <si>
    <t>CL-22707</t>
  </si>
  <si>
    <t>CL-20430</t>
  </si>
  <si>
    <t>CL-27494</t>
  </si>
  <si>
    <t>CL-26829</t>
  </si>
  <si>
    <t>CL-28395</t>
  </si>
  <si>
    <t>CL-21006</t>
  </si>
  <si>
    <t>CL-14682</t>
  </si>
  <si>
    <t>CL-17650</t>
  </si>
  <si>
    <t>CL-23627</t>
  </si>
  <si>
    <t>CL-15030</t>
  </si>
  <si>
    <t>CL-24140</t>
  </si>
  <si>
    <t>CL-22496</t>
  </si>
  <si>
    <t>CL-24065</t>
  </si>
  <si>
    <t>CL-19914</t>
  </si>
  <si>
    <t>CL-12871</t>
  </si>
  <si>
    <t>CL-22988</t>
  </si>
  <si>
    <t>CL-15922</t>
  </si>
  <si>
    <t>CL-12344</t>
  </si>
  <si>
    <t>CL-27775</t>
  </si>
  <si>
    <t>CL-29301</t>
  </si>
  <si>
    <t>CL-26796</t>
  </si>
  <si>
    <t>CL-12716</t>
  </si>
  <si>
    <t>CL-12472</t>
  </si>
  <si>
    <t>CL-20970</t>
  </si>
  <si>
    <t>CL-26818</t>
  </si>
  <si>
    <t>CL-12993</t>
  </si>
  <si>
    <t>CL-14192</t>
  </si>
  <si>
    <t>CL-19477</t>
  </si>
  <si>
    <t>CL-21094</t>
  </si>
  <si>
    <t>CL-12234</t>
  </si>
  <si>
    <t>CL-14832</t>
  </si>
  <si>
    <t>CL-28683</t>
  </si>
  <si>
    <t>CL-17994</t>
  </si>
  <si>
    <t>CL-24273</t>
  </si>
  <si>
    <t>CL-26547</t>
  </si>
  <si>
    <t>CL-22500</t>
  </si>
  <si>
    <t>CL-23993</t>
  </si>
  <si>
    <t>CL-16614</t>
  </si>
  <si>
    <t>CL-20877</t>
  </si>
  <si>
    <t>CL-20729</t>
  </si>
  <si>
    <t>CL-22464</t>
  </si>
  <si>
    <t>CL-19475</t>
  </si>
  <si>
    <t>CL-19675</t>
  </si>
  <si>
    <t>CL-12728</t>
  </si>
  <si>
    <t>CL-26154</t>
  </si>
  <si>
    <t>CL-25605</t>
  </si>
  <si>
    <t>CL-29117</t>
  </si>
  <si>
    <t>CL-17845</t>
  </si>
  <si>
    <t>CL-25058</t>
  </si>
  <si>
    <t>CL-23426</t>
  </si>
  <si>
    <t>CL-14798</t>
  </si>
  <si>
    <t>CL-12664</t>
  </si>
  <si>
    <t>CL-23979</t>
  </si>
  <si>
    <t>CL-20797</t>
  </si>
  <si>
    <t>CL-21980</t>
  </si>
  <si>
    <t>CL-25460</t>
  </si>
  <si>
    <t>CL-29181</t>
  </si>
  <si>
    <t>CL-24279</t>
  </si>
  <si>
    <t>CL-22402</t>
  </si>
  <si>
    <t>CL-15465</t>
  </si>
  <si>
    <t>CL-26757</t>
  </si>
  <si>
    <t>CL-14233</t>
  </si>
  <si>
    <t>CL-14058</t>
  </si>
  <si>
    <t>CL-12273</t>
  </si>
  <si>
    <t>CL-17203</t>
  </si>
  <si>
    <t>CL-18144</t>
  </si>
  <si>
    <t>CL-23963</t>
  </si>
  <si>
    <t>CL-17907</t>
  </si>
  <si>
    <t>CL-19442</t>
  </si>
  <si>
    <t>CL-17504</t>
  </si>
  <si>
    <t>CL-12253</t>
  </si>
  <si>
    <t>CL-27304</t>
  </si>
  <si>
    <t>CL-14191</t>
  </si>
  <si>
    <t>CL-12212</t>
  </si>
  <si>
    <t>CL-25529</t>
  </si>
  <si>
    <t>CL-22170</t>
  </si>
  <si>
    <t>CL-19445</t>
  </si>
  <si>
    <t>CL-15265</t>
  </si>
  <si>
    <t>CL-28918</t>
  </si>
  <si>
    <t>CL-15799</t>
  </si>
  <si>
    <t>CL-11047</t>
  </si>
  <si>
    <t>CL-18151</t>
  </si>
  <si>
    <t>CL-20606</t>
  </si>
  <si>
    <t>CL-19482</t>
  </si>
  <si>
    <t>CL-16489</t>
  </si>
  <si>
    <t>CL-26944</t>
  </si>
  <si>
    <t>CL-15682</t>
  </si>
  <si>
    <t>CL-26032</t>
  </si>
  <si>
    <t>CL-17843</t>
  </si>
  <si>
    <t>CL-25559</t>
  </si>
  <si>
    <t>CL-16209</t>
  </si>
  <si>
    <t>CL-11147</t>
  </si>
  <si>
    <t>CL-27951</t>
  </si>
  <si>
    <t>CL-15214</t>
  </si>
  <si>
    <t>CL-11453</t>
  </si>
  <si>
    <t>CL-24584</t>
  </si>
  <si>
    <t>CL-12585</t>
  </si>
  <si>
    <t>CL-18626</t>
  </si>
  <si>
    <t>CL-29298</t>
  </si>
  <si>
    <t>CL-24842</t>
  </si>
  <si>
    <t>CL-15657</t>
  </si>
  <si>
    <t>CL-11415</t>
  </si>
  <si>
    <t>CL-28729</t>
  </si>
  <si>
    <t>CL-22633</t>
  </si>
  <si>
    <t>CL-25313</t>
  </si>
  <si>
    <t>CL-25649</t>
  </si>
  <si>
    <t>CL-14669</t>
  </si>
  <si>
    <t>CL-19299</t>
  </si>
  <si>
    <t>CL-20946</t>
  </si>
  <si>
    <t>CL-11451</t>
  </si>
  <si>
    <t>CL-25553</t>
  </si>
  <si>
    <t>CL-25026</t>
  </si>
  <si>
    <t>CL-13673</t>
  </si>
  <si>
    <t>CL-16043</t>
  </si>
  <si>
    <t>CL-22399</t>
  </si>
  <si>
    <t>CL-27696</t>
  </si>
  <si>
    <t>CL-13813</t>
  </si>
  <si>
    <t>CL-18711</t>
  </si>
  <si>
    <t>CL-19650</t>
  </si>
  <si>
    <t>CL-14135</t>
  </si>
  <si>
    <t>CL-12833</t>
  </si>
  <si>
    <t>CL-26849</t>
  </si>
  <si>
    <t>CL-20962</t>
  </si>
  <si>
    <t>CL-28915</t>
  </si>
  <si>
    <t>CL-22830</t>
  </si>
  <si>
    <t>CL-14777</t>
  </si>
  <si>
    <t>CL-12591</t>
  </si>
  <si>
    <t>CL-24174</t>
  </si>
  <si>
    <t>CL-24611</t>
  </si>
  <si>
    <t>CL-11340</t>
  </si>
  <si>
    <t>CL-25693</t>
  </si>
  <si>
    <t>CL-25555</t>
  </si>
  <si>
    <t>CL-22006</t>
  </si>
  <si>
    <t>CL-20060</t>
  </si>
  <si>
    <t>CL-17702</t>
  </si>
  <si>
    <t>CL-12503</t>
  </si>
  <si>
    <t>CL-23908</t>
  </si>
  <si>
    <t>CL-22527</t>
  </si>
  <si>
    <t>CL-19057</t>
  </si>
  <si>
    <t>CL-18494</t>
  </si>
  <si>
    <t>CL-11249</t>
  </si>
  <si>
    <t>CL-21568</t>
  </si>
  <si>
    <t>CL-13981</t>
  </si>
  <si>
    <t>CL-23432</t>
  </si>
  <si>
    <t>CL-22931</t>
  </si>
  <si>
    <t>CL-18172</t>
  </si>
  <si>
    <t>CL-12666</t>
  </si>
  <si>
    <t>CL-23419</t>
  </si>
  <si>
    <t>CL-20598</t>
  </si>
  <si>
    <t>CL-22672</t>
  </si>
  <si>
    <t>CL-21375</t>
  </si>
  <si>
    <t>CL-20839</t>
  </si>
  <si>
    <t>CL-21738</t>
  </si>
  <si>
    <t>CL-14164</t>
  </si>
  <si>
    <t>CL-14193</t>
  </si>
  <si>
    <t>CL-12705</t>
  </si>
  <si>
    <t>CL-26219</t>
  </si>
  <si>
    <t>CL-28468</t>
  </si>
  <si>
    <t>CL-17964</t>
  </si>
  <si>
    <t>CL-20919</t>
  </si>
  <si>
    <t>CL-20927</t>
  </si>
  <si>
    <t>CL-13133</t>
  </si>
  <si>
    <t>CL-19626</t>
  </si>
  <si>
    <t>CL-21039</t>
  </si>
  <si>
    <t>CL-12231</t>
  </si>
  <si>
    <t>CL-25665</t>
  </si>
  <si>
    <t>CL-24061</t>
  </si>
  <si>
    <t>CL-26879</t>
  </si>
  <si>
    <t>CL-12284</t>
  </si>
  <si>
    <t>CL-26654</t>
  </si>
  <si>
    <t>CL-14545</t>
  </si>
  <si>
    <t>CL-24201</t>
  </si>
  <si>
    <t>CL-20625</t>
  </si>
  <si>
    <t>CL-16390</t>
  </si>
  <si>
    <t>CL-14804</t>
  </si>
  <si>
    <t>CL-12629</t>
  </si>
  <si>
    <t>CL-14696</t>
  </si>
  <si>
    <t>CL-22005</t>
  </si>
  <si>
    <t>CL-14544</t>
  </si>
  <si>
    <t>CL-14312</t>
  </si>
  <si>
    <t>CL-29120</t>
  </si>
  <si>
    <t>CL-24187</t>
  </si>
  <si>
    <t>CL-15758</t>
  </si>
  <si>
    <t>CL-29094</t>
  </si>
  <si>
    <t>CL-28319</t>
  </si>
  <si>
    <t>CL-16406</t>
  </si>
  <si>
    <t>CL-20923</t>
  </si>
  <si>
    <t>CL-11378</t>
  </si>
  <si>
    <t>CL-20851</t>
  </si>
  <si>
    <t>CL-21557</t>
  </si>
  <si>
    <t>CL-26663</t>
  </si>
  <si>
    <t>CL-11896</t>
  </si>
  <si>
    <t>CL-14189</t>
  </si>
  <si>
    <t>CL-13136</t>
  </si>
  <si>
    <t>CL-28758</t>
  </si>
  <si>
    <t>CL-25906</t>
  </si>
  <si>
    <t>CL-17926</t>
  </si>
  <si>
    <t>CL-26928</t>
  </si>
  <si>
    <t>CL-20897</t>
  </si>
  <si>
    <t>CL-28207</t>
  </si>
  <si>
    <t>CL-25923</t>
  </si>
  <si>
    <t>CL-11000</t>
  </si>
  <si>
    <t>CL-20974</t>
  </si>
  <si>
    <t>CL-11381</t>
  </si>
  <si>
    <t>CL-17522</t>
  </si>
  <si>
    <t>CL-21207</t>
  </si>
  <si>
    <t>CL-28102</t>
  </si>
  <si>
    <t>CL-23105</t>
  </si>
  <si>
    <t>CL-18740</t>
  </si>
  <si>
    <t>CL-21213</t>
  </si>
  <si>
    <t>CL-17352</t>
  </si>
  <si>
    <t>CL-14154</t>
  </si>
  <si>
    <t>CL-19066</t>
  </si>
  <si>
    <t>CL-11386</t>
  </si>
  <si>
    <t>CL-20228</t>
  </si>
  <si>
    <t>CL-16675</t>
  </si>
  <si>
    <t>CL-16410</t>
  </si>
  <si>
    <t>CL-27760</t>
  </si>
  <si>
    <t>CL-22930</t>
  </si>
  <si>
    <t>CL-23780</t>
  </si>
  <si>
    <t>CL-20994</t>
  </si>
  <si>
    <t>CL-28379</t>
  </si>
  <si>
    <t>CL-14865</t>
  </si>
  <si>
    <t>CL-12663</t>
  </si>
  <si>
    <t>CL-24898</t>
  </si>
  <si>
    <t>CL-19508</t>
  </si>
  <si>
    <t>CL-11489</t>
  </si>
  <si>
    <t>CL-18160</t>
  </si>
  <si>
    <t>CL-25241</t>
  </si>
  <si>
    <t>CL-24369</t>
  </si>
  <si>
    <t>CL-27165</t>
  </si>
  <si>
    <t>CL-29424</t>
  </si>
  <si>
    <t>CL-15926</t>
  </si>
  <si>
    <t>CL-14554</t>
  </si>
  <si>
    <t>CL-16468</t>
  </si>
  <si>
    <t>CL-19174</t>
  </si>
  <si>
    <t>CL-19183</t>
  </si>
  <si>
    <t>CL-13683</t>
  </si>
  <si>
    <t>CL-17848</t>
  </si>
  <si>
    <t>CL-17894</t>
  </si>
  <si>
    <t>CL-25651</t>
  </si>
  <si>
    <t>CL-22936</t>
  </si>
  <si>
    <t>CL-23915</t>
  </si>
  <si>
    <t>CL-24121</t>
  </si>
  <si>
    <t>CL-27878</t>
  </si>
  <si>
    <t>CL-13572</t>
  </si>
  <si>
    <t>CL-27941</t>
  </si>
  <si>
    <t>CL-23608</t>
  </si>
  <si>
    <t>CL-26354</t>
  </si>
  <si>
    <t>CL-14785</t>
  </si>
  <si>
    <t>CL-17238</t>
  </si>
  <si>
    <t>CL-22538</t>
  </si>
  <si>
    <t>CL-12332</t>
  </si>
  <si>
    <t>CL-17230</t>
  </si>
  <si>
    <t>CL-13082</t>
  </si>
  <si>
    <t>CL-22518</t>
  </si>
  <si>
    <t>CL-13687</t>
  </si>
  <si>
    <t>CL-23571</t>
  </si>
  <si>
    <t>CL-19305</t>
  </si>
  <si>
    <t>CL-22636</t>
  </si>
  <si>
    <t>CL-17310</t>
  </si>
  <si>
    <t>CL-12133</t>
  </si>
  <si>
    <t>CL-25918</t>
  </si>
  <si>
    <t>CL-25752</t>
  </si>
  <si>
    <t>CL-17324</t>
  </si>
  <si>
    <t>CL-22918</t>
  </si>
  <si>
    <t>CL-12510</t>
  </si>
  <si>
    <t>CL-25512</t>
  </si>
  <si>
    <t>CL-16179</t>
  </si>
  <si>
    <t>CL-15628</t>
  </si>
  <si>
    <t>CL-20977</t>
  </si>
  <si>
    <t>CL-18140</t>
  </si>
  <si>
    <t>CL-20417</t>
  </si>
  <si>
    <t>CL-18267</t>
  </si>
  <si>
    <t>CL-13620</t>
  </si>
  <si>
    <t>CL-22974</t>
  </si>
  <si>
    <t>CL-13586</t>
  </si>
  <si>
    <t>CL-17978</t>
  </si>
  <si>
    <t>CL-12581</t>
  </si>
  <si>
    <t>CL-18018</t>
  </si>
  <si>
    <t>CL-28957</t>
  </si>
  <si>
    <t>CL-13690</t>
  </si>
  <si>
    <t>CL-12568</t>
  </si>
  <si>
    <t>CL-13122</t>
  </si>
  <si>
    <t>CL-21184</t>
  </si>
  <si>
    <t>CL-26150</t>
  </si>
  <si>
    <t>CL-24151</t>
  </si>
  <si>
    <t>CL-23962</t>
  </si>
  <si>
    <t>CL-17793</t>
  </si>
  <si>
    <t>CL-14926</t>
  </si>
  <si>
    <t>CL-16163</t>
  </si>
  <si>
    <t>CL-21365</t>
  </si>
  <si>
    <t>CL-27771</t>
  </si>
  <si>
    <t>CL-26167</t>
  </si>
  <si>
    <t>CL-25792</t>
  </si>
  <si>
    <t>CL-11555</t>
  </si>
  <si>
    <t>CL-22381</t>
  </si>
  <si>
    <t>CL-17882</t>
  </si>
  <si>
    <t>CL-22174</t>
  </si>
  <si>
    <t>CL-22439</t>
  </si>
  <si>
    <t>CL-18012</t>
  </si>
  <si>
    <t>CL-27582</t>
  </si>
  <si>
    <t>CL-12744</t>
  </si>
  <si>
    <t>CL-22821</t>
  </si>
  <si>
    <t>CL-20171</t>
  </si>
  <si>
    <t>CL-11116</t>
  </si>
  <si>
    <t>CL-20053</t>
  </si>
  <si>
    <t>CL-25266</t>
  </si>
  <si>
    <t>CL-17960</t>
  </si>
  <si>
    <t>CL-13961</t>
  </si>
  <si>
    <t>CL-11897</t>
  </si>
  <si>
    <t>CL-11139</t>
  </si>
  <si>
    <t>CL-11576</t>
  </si>
  <si>
    <t>CL-19255</t>
  </si>
  <si>
    <t>CL-18153</t>
  </si>
  <si>
    <t>CL-14547</t>
  </si>
  <si>
    <t>CL-24901</t>
  </si>
  <si>
    <t>CL-27169</t>
  </si>
  <si>
    <t>CL-14805</t>
  </si>
  <si>
    <t>CL-15822</t>
  </si>
  <si>
    <t>CL-19389</t>
  </si>
  <si>
    <t>CL-17048</t>
  </si>
  <si>
    <t>CL-22204</t>
  </si>
  <si>
    <t>CL-12718</t>
  </si>
  <si>
    <t>CL-15019</t>
  </si>
  <si>
    <t>CL-28488</t>
  </si>
  <si>
    <t>CL-21891</t>
  </si>
  <si>
    <t>CL-27814</t>
  </si>
  <si>
    <t>CL-22175</t>
  </si>
  <si>
    <t>CL-29447</t>
  </si>
  <si>
    <t>CL-19784</t>
  </si>
  <si>
    <t>CL-27824</t>
  </si>
  <si>
    <t>CL-24093</t>
  </si>
  <si>
    <t>CL-19618</t>
  </si>
  <si>
    <t>CL-21561</t>
  </si>
  <si>
    <t>CL-11061</t>
  </si>
  <si>
    <t>CL-26651</t>
  </si>
  <si>
    <t>CL-21108</t>
  </si>
  <si>
    <t>CL-12731</t>
  </si>
  <si>
    <t>CL-25307</t>
  </si>
  <si>
    <t>CL-14278</t>
  </si>
  <si>
    <t>CL-20711</t>
  </si>
  <si>
    <t>CL-11383</t>
  </si>
  <si>
    <t>CL-12497</t>
  </si>
  <si>
    <t>CL-16559</t>
  </si>
  <si>
    <t>CL-11585</t>
  </si>
  <si>
    <t>CL-20277</t>
  </si>
  <si>
    <t>CL-26765</t>
  </si>
  <si>
    <t>CL-12389</t>
  </si>
  <si>
    <t>CL-13585</t>
  </si>
  <si>
    <t>CL-26385</t>
  </si>
  <si>
    <t>CL-12236</t>
  </si>
  <si>
    <t>CL-21560</t>
  </si>
  <si>
    <t>CL-21554</t>
  </si>
  <si>
    <t>CL-13662</t>
  </si>
  <si>
    <t>CL-13089</t>
  </si>
  <si>
    <t>CL-14791</t>
  </si>
  <si>
    <t>CL-19331</t>
  </si>
  <si>
    <t>CL-17754</t>
  </si>
  <si>
    <t>CL-11149</t>
  </si>
  <si>
    <t>CL-16549</t>
  </si>
  <si>
    <t>CL-24305</t>
  </si>
  <si>
    <t>CL-18253</t>
  </si>
  <si>
    <t>CL-20147</t>
  </si>
  <si>
    <t>CL-15612</t>
  </si>
  <si>
    <t>CL-28323</t>
  </si>
  <si>
    <t>CL-22634</t>
  </si>
  <si>
    <t>CL-15665</t>
  </si>
  <si>
    <t>CL-27585</t>
  </si>
  <si>
    <t>CL-19748</t>
  </si>
  <si>
    <t>CL-21974</t>
  </si>
  <si>
    <t>CL-14032</t>
  </si>
  <si>
    <t>CL-22610</t>
  </si>
  <si>
    <t>CL-26984</t>
  </si>
  <si>
    <t>CL-18294</t>
  </si>
  <si>
    <t>CL-28564</t>
  </si>
  <si>
    <t>CL-28521</t>
  </si>
  <si>
    <t>CL-15450</t>
  </si>
  <si>
    <t>CL-25681</t>
  </si>
  <si>
    <t>CL-19491</t>
  </si>
  <si>
    <t>CL-26415</t>
  </si>
  <si>
    <t>CL-12821</t>
  </si>
  <si>
    <t>CL-15629</t>
  </si>
  <si>
    <t>CL-27835</t>
  </si>
  <si>
    <t>CL-11738</t>
  </si>
  <si>
    <t>CL-25065</t>
  </si>
  <si>
    <t>CL-26238</t>
  </si>
  <si>
    <t>CL-23707</t>
  </si>
  <si>
    <t>CL-27650</t>
  </si>
  <si>
    <t>CL-24981</t>
  </si>
  <si>
    <t>CL-20678</t>
  </si>
  <si>
    <t>CL-15302</t>
  </si>
  <si>
    <t>CL-26012</t>
  </si>
  <si>
    <t>CL-26575</t>
  </si>
  <si>
    <t>CL-15559</t>
  </si>
  <si>
    <t>CL-19235</t>
  </si>
  <si>
    <t>CL-15275</t>
  </si>
  <si>
    <t>CL-20339</t>
  </si>
  <si>
    <t>CL-25405</t>
  </si>
  <si>
    <t>CL-15940</t>
  </si>
  <si>
    <t>CL-25074</t>
  </si>
  <si>
    <t>CL-24738</t>
  </si>
  <si>
    <t>CL-16337</t>
  </si>
  <si>
    <t>CL-24357</t>
  </si>
  <si>
    <t>CL-18613</t>
  </si>
  <si>
    <t>CL-12207</t>
  </si>
  <si>
    <t>CL-18052</t>
  </si>
  <si>
    <t>CL-13353</t>
  </si>
  <si>
    <t>CL-19399</t>
  </si>
  <si>
    <t>CL-16154</t>
  </si>
  <si>
    <t>CL-22219</t>
  </si>
  <si>
    <t>CL-17269</t>
  </si>
  <si>
    <t>CL-23586</t>
  </si>
  <si>
    <t>CL-15740</t>
  </si>
  <si>
    <t>CL-27638</t>
  </si>
  <si>
    <t>CL-18976</t>
  </si>
  <si>
    <t>CL-19413</t>
  </si>
  <si>
    <t>CL-13283</t>
  </si>
  <si>
    <t>CL-17471</t>
  </si>
  <si>
    <t>CL-16791</t>
  </si>
  <si>
    <t>CL-15382</t>
  </si>
  <si>
    <t>CL-11641</t>
  </si>
  <si>
    <t>CL-11935</t>
  </si>
  <si>
    <t>CL-13233</t>
  </si>
  <si>
    <t>CL-25909</t>
  </si>
  <si>
    <t>CL-14092</t>
  </si>
  <si>
    <t>CL-29143</t>
  </si>
  <si>
    <t>CL-24941</t>
  </si>
  <si>
    <t>CL-24637</t>
  </si>
  <si>
    <t>CL-23893</t>
  </si>
  <si>
    <t>CL-13907</t>
  </si>
  <si>
    <t>CL-14900</t>
  </si>
  <si>
    <t>CL-11262</t>
  </si>
  <si>
    <t>CL-22294</t>
  </si>
  <si>
    <t>CL-12195</t>
  </si>
  <si>
    <t>CL-25375</t>
  </si>
  <si>
    <t>CL-11143</t>
  </si>
  <si>
    <t>CL-25898</t>
  </si>
  <si>
    <t>CL-24397</t>
  </si>
  <si>
    <t>CL-19758</t>
  </si>
  <si>
    <t>CL-15529</t>
  </si>
  <si>
    <t>CL-19884</t>
  </si>
  <si>
    <t>CL-18674</t>
  </si>
  <si>
    <t>CL-13453</t>
  </si>
  <si>
    <t>CL-14063</t>
  </si>
  <si>
    <t>CL-27393</t>
  </si>
  <si>
    <t>CL-14417</t>
  </si>
  <si>
    <t>CL-17533</t>
  </si>
  <si>
    <t>CL-18580</t>
  </si>
  <si>
    <t>CL-17025</t>
  </si>
  <si>
    <t>CL-25293</t>
  </si>
  <si>
    <t>CL-24725</t>
  </si>
  <si>
    <t>CL-23200</t>
  </si>
  <si>
    <t>CL-15895</t>
  </si>
  <si>
    <t>CL-18577</t>
  </si>
  <si>
    <t>CL-27218</t>
  </si>
  <si>
    <t>CL-18560</t>
  </si>
  <si>
    <t>CL-25006</t>
  </si>
  <si>
    <t>CL-17369</t>
  </si>
  <si>
    <t>CL-14495</t>
  </si>
  <si>
    <t>CL-18847</t>
  </si>
  <si>
    <t>CL-14754</t>
  </si>
  <si>
    <t>CL-23378</t>
  </si>
  <si>
    <t>CL-26452</t>
  </si>
  <si>
    <t>CL-20370</t>
  </si>
  <si>
    <t>CL-20528</t>
  </si>
  <si>
    <t>CL-23549</t>
  </si>
  <si>
    <t>CL-21751</t>
  </si>
  <si>
    <t>CL-21266</t>
  </si>
  <si>
    <t>CL-13388</t>
  </si>
  <si>
    <t>CL-18752</t>
  </si>
  <si>
    <t>CL-16917</t>
  </si>
  <si>
    <t>CL-15313</t>
  </si>
  <si>
    <t>CL-25329</t>
  </si>
  <si>
    <t>CL-20380</t>
  </si>
  <si>
    <t>CL-23089</t>
  </si>
  <si>
    <t>CL-13749</t>
  </si>
  <si>
    <t>CL-24943</t>
  </si>
  <si>
    <t>CL-28667</t>
  </si>
  <si>
    <t>CL-15194</t>
  </si>
  <si>
    <t>CL-17436</t>
  </si>
  <si>
    <t>CL-18935</t>
  </si>
  <si>
    <t>CL-16871</t>
  </si>
  <si>
    <t>CL-12100</t>
  </si>
  <si>
    <t>CL-23158</t>
  </si>
  <si>
    <t>CL-18545</t>
  </si>
  <si>
    <t>CL-18391</t>
  </si>
  <si>
    <t>CL-19812</t>
  </si>
  <si>
    <t>CL-27660</t>
  </si>
  <si>
    <t>CL-18058</t>
  </si>
  <si>
    <t>CL-20343</t>
  </si>
  <si>
    <t>CL-28997</t>
  </si>
  <si>
    <t>CL-24398</t>
  </si>
  <si>
    <t>CL-19002</t>
  </si>
  <si>
    <t>CL-28609</t>
  </si>
  <si>
    <t>CL-29231</t>
  </si>
  <si>
    <t>CL-18858</t>
  </si>
  <si>
    <t>CL-20000</t>
  </si>
  <si>
    <t>CL-25261</t>
  </si>
  <si>
    <t>CL-17458</t>
  </si>
  <si>
    <t>CL-11644</t>
  </si>
  <si>
    <t>CL-16145</t>
  </si>
  <si>
    <t>CL-16890</t>
  </si>
  <si>
    <t>CL-25983</t>
  </si>
  <si>
    <t>CL-14633</t>
  </si>
  <si>
    <t>CL-22994</t>
  </si>
  <si>
    <t>CL-22983</t>
  </si>
  <si>
    <t>CL-25184</t>
  </si>
  <si>
    <t>CL-14469</t>
  </si>
  <si>
    <t>CL-11538</t>
  </si>
  <si>
    <t>CL-16245</t>
  </si>
  <si>
    <t>CL-17858</t>
  </si>
  <si>
    <t>CL-25347</t>
  </si>
  <si>
    <t>CL-15814</t>
  </si>
  <si>
    <t>CL-11259</t>
  </si>
  <si>
    <t>CL-11200</t>
  </si>
  <si>
    <t>CL-25101</t>
  </si>
  <si>
    <t>CL-21801</t>
  </si>
  <si>
    <t>CL-25943</t>
  </si>
  <si>
    <t>CL-22127</t>
  </si>
  <si>
    <t>CL-20414</t>
  </si>
  <si>
    <t>CL-23672</t>
  </si>
  <si>
    <t>CL-29255</t>
  </si>
  <si>
    <t>CL-28815</t>
  </si>
  <si>
    <t>CL-27753</t>
  </si>
  <si>
    <t>CL-27643</t>
  </si>
  <si>
    <t>CL-13754</t>
  </si>
  <si>
    <t>CL-22088</t>
  </si>
  <si>
    <t>CL-27388</t>
  </si>
  <si>
    <t>CL-24745</t>
  </si>
  <si>
    <t>CL-29237</t>
  </si>
  <si>
    <t>CL-15272</t>
  </si>
  <si>
    <t>CL-18949</t>
  </si>
  <si>
    <t>CL-14507</t>
  </si>
  <si>
    <t>CL-25886</t>
  </si>
  <si>
    <t>CL-21441</t>
  </si>
  <si>
    <t>CL-21741</t>
  </si>
  <si>
    <t>CL-14572</t>
  </si>
  <si>
    <t>CL-23368</t>
  </si>
  <si>
    <t>CL-16217</t>
  </si>
  <si>
    <t>CL-16247</t>
  </si>
  <si>
    <t>CL-22010</t>
  </si>
  <si>
    <t>CL-25872</t>
  </si>
  <si>
    <t>CL-19164</t>
  </si>
  <si>
    <t>CL-18435</t>
  </si>
  <si>
    <t>CL-14284</t>
  </si>
  <si>
    <t>CL-11287</t>
  </si>
  <si>
    <t>CL-13066</t>
  </si>
  <si>
    <t>CL-29106</t>
  </si>
  <si>
    <t>CL-26236</t>
  </si>
  <si>
    <t>CL-17531</t>
  </si>
  <si>
    <t>CL-12964</t>
  </si>
  <si>
    <t>CL-19133</t>
  </si>
  <si>
    <t>CL-24643</t>
  </si>
  <si>
    <t>CL-21599</t>
  </si>
  <si>
    <t>CL-22976</t>
  </si>
  <si>
    <t>CL-27637</t>
  </si>
  <si>
    <t>CL-11890</t>
  </si>
  <si>
    <t>CL-28580</t>
  </si>
  <si>
    <t>CL-14443</t>
  </si>
  <si>
    <t>CL-17864</t>
  </si>
  <si>
    <t>CL-20505</t>
  </si>
  <si>
    <t>CL-14592</t>
  </si>
  <si>
    <t>CL-22227</t>
  </si>
  <si>
    <t>CL-21471</t>
  </si>
  <si>
    <t>CL-22252</t>
  </si>
  <si>
    <t>CL-21260</t>
  </si>
  <si>
    <t>CL-11817</t>
  </si>
  <si>
    <t>CL-19223</t>
  </si>
  <si>
    <t>CL-18517</t>
  </si>
  <si>
    <t>CL-21717</t>
  </si>
  <si>
    <t>CL-13760</t>
  </si>
  <si>
    <t>CL-18145</t>
  </si>
  <si>
    <t>CL-21770</t>
  </si>
  <si>
    <t>CL-11165</t>
  </si>
  <si>
    <t>CL-16377</t>
  </si>
  <si>
    <t>CL-26248</t>
  </si>
  <si>
    <t>CL-23461</t>
  </si>
  <si>
    <t>CL-29133</t>
  </si>
  <si>
    <t>CL-27673</t>
  </si>
  <si>
    <t>CL-12774</t>
  </si>
  <si>
    <t>CL-18910</t>
  </si>
  <si>
    <t>CL-11699</t>
  </si>
  <si>
    <t>CL-16725</t>
  </si>
  <si>
    <t>CL-28269</t>
  </si>
  <si>
    <t>CL-23144</t>
  </si>
  <si>
    <t>CL-23376</t>
  </si>
  <si>
    <t>CL-25970</t>
  </si>
  <si>
    <t>CL-28068</t>
  </si>
  <si>
    <t>CL-18390</t>
  </si>
  <si>
    <t>CL-29112</t>
  </si>
  <si>
    <t>CL-14090</t>
  </si>
  <si>
    <t>CL-27040</t>
  </si>
  <si>
    <t>CL-23479</t>
  </si>
  <si>
    <t>CL-16795</t>
  </si>
  <si>
    <t>CL-22014</t>
  </si>
  <si>
    <t>CL-13314</t>
  </si>
  <si>
    <t>CL-11619</t>
  </si>
  <si>
    <t>CL-29132</t>
  </si>
  <si>
    <t>CL-11199</t>
  </si>
  <si>
    <t>CL-20296</t>
  </si>
  <si>
    <t>CL-17546</t>
  </si>
  <si>
    <t>CL-18069</t>
  </si>
  <si>
    <t>CL-23712</t>
  </si>
  <si>
    <t>CL-23358</t>
  </si>
  <si>
    <t>CL-20518</t>
  </si>
  <si>
    <t>CL-28026</t>
  </si>
  <si>
    <t>CL-11669</t>
  </si>
  <si>
    <t>CL-16020</t>
  </si>
  <si>
    <t>CL-27090</t>
  </si>
  <si>
    <t>CL-27198</t>
  </si>
  <si>
    <t>CL-19661</t>
  </si>
  <si>
    <t>CL-26327</t>
  </si>
  <si>
    <t>CL-26341</t>
  </si>
  <si>
    <t>CL-24958</t>
  </si>
  <si>
    <t>CL-13287</t>
  </si>
  <si>
    <t>CL-14493</t>
  </si>
  <si>
    <t>CL-26678</t>
  </si>
  <si>
    <t>CL-23275</t>
  </si>
  <si>
    <t>CL-11270</t>
  </si>
  <si>
    <t>CL-20084</t>
  </si>
  <si>
    <t>CL-16144</t>
  </si>
  <si>
    <t>CL-27731</t>
  </si>
  <si>
    <t>CL-11886</t>
  </si>
  <si>
    <t>CL-24324</t>
  </si>
  <si>
    <t>CL-22220</t>
  </si>
  <si>
    <t>CL-26625</t>
  </si>
  <si>
    <t>CL-23027</t>
  </si>
  <si>
    <t>CL-16867</t>
  </si>
  <si>
    <t>CL-14514</t>
  </si>
  <si>
    <t>CL-19634</t>
  </si>
  <si>
    <t>CL-18504</t>
  </si>
  <si>
    <t>CL-28799</t>
  </si>
  <si>
    <t>CL-11225</t>
  </si>
  <si>
    <t>CL-17657</t>
  </si>
  <si>
    <t>CL-14913</t>
  </si>
  <si>
    <t>CL-14077</t>
  </si>
  <si>
    <t>CL-13296</t>
  </si>
  <si>
    <t>CL-20535</t>
  </si>
  <si>
    <t>CL-12452</t>
  </si>
  <si>
    <t>CL-28043</t>
  </si>
  <si>
    <t>CL-12957</t>
  </si>
  <si>
    <t>CL-15412</t>
  </si>
  <si>
    <t>CL-20514</t>
  </si>
  <si>
    <t>CL-20758</t>
  </si>
  <si>
    <t>CL-11801</t>
  </si>
  <si>
    <t>CL-22211</t>
  </si>
  <si>
    <t>CL-28087</t>
  </si>
  <si>
    <t>CL-23668</t>
  </si>
  <si>
    <t>CL-27441</t>
  </si>
  <si>
    <t>CL-27261</t>
  </si>
  <si>
    <t>CL-18649</t>
  </si>
  <si>
    <t>CL-21714</t>
  </si>
  <si>
    <t>CL-23217</t>
  </si>
  <si>
    <t>CL-23797</t>
  </si>
  <si>
    <t>CL-13216</t>
  </si>
  <si>
    <t>CL-20657</t>
  </si>
  <si>
    <t>CL-12882</t>
  </si>
  <si>
    <t>CL-25908</t>
  </si>
  <si>
    <t>CL-16753</t>
  </si>
  <si>
    <t>CL-14608</t>
  </si>
  <si>
    <t>CL-24979</t>
  </si>
  <si>
    <t>CL-13313</t>
  </si>
  <si>
    <t>CL-18952</t>
  </si>
  <si>
    <t>CL-17699</t>
  </si>
  <si>
    <t>CL-14657</t>
  </si>
  <si>
    <t>CL-11540</t>
  </si>
  <si>
    <t>CL-11783</t>
  </si>
  <si>
    <t>CL-14602</t>
  </si>
  <si>
    <t>CL-29030</t>
  </si>
  <si>
    <t>CL-26490</t>
  </si>
  <si>
    <t>CL-13151</t>
  </si>
  <si>
    <t>CL-17260</t>
  </si>
  <si>
    <t>CL-15372</t>
  </si>
  <si>
    <t>CL-18105</t>
  </si>
  <si>
    <t>CL-19660</t>
  </si>
  <si>
    <t>CL-16112</t>
  </si>
  <si>
    <t>CL-20698</t>
  </si>
  <si>
    <t>CL-20076</t>
  </si>
  <si>
    <t>CL-24496</t>
  </si>
  <si>
    <t>CL-15468</t>
  </si>
  <si>
    <t>CL-28031</t>
  </si>
  <si>
    <t>CL-26270</t>
  </si>
  <si>
    <t>CL-22221</t>
  </si>
  <si>
    <t>CL-28228</t>
  </si>
  <si>
    <t>CL-18363</t>
  </si>
  <si>
    <t>CL-23256</t>
  </si>
  <si>
    <t>CL-12768</t>
  </si>
  <si>
    <t>CL-20361</t>
  </si>
  <si>
    <t>CL-21306</t>
  </si>
  <si>
    <t>CL-13382</t>
  </si>
  <si>
    <t>CL-20310</t>
  </si>
  <si>
    <t>CL-22971</t>
  </si>
  <si>
    <t>CL-15287</t>
  </si>
  <si>
    <t>CL-15532</t>
  </si>
  <si>
    <t>CL-11255</t>
  </si>
  <si>
    <t>CL-28090</t>
  </si>
  <si>
    <t>CL-15255</t>
  </si>
  <si>
    <t>CL-13154</t>
  </si>
  <si>
    <t>CL-26778</t>
  </si>
  <si>
    <t>CL-23248</t>
  </si>
  <si>
    <t>CL-21417</t>
  </si>
  <si>
    <t>CL-17668</t>
  </si>
  <si>
    <t>CL-27994</t>
  </si>
  <si>
    <t>CL-20376</t>
  </si>
  <si>
    <t>CL-25954</t>
  </si>
  <si>
    <t>CL-15749</t>
  </si>
  <si>
    <t>CL-25899</t>
  </si>
  <si>
    <t>CL-13351</t>
  </si>
  <si>
    <t>CL-23333</t>
  </si>
  <si>
    <t>CL-21660</t>
  </si>
  <si>
    <t>CL-17012</t>
  </si>
  <si>
    <t>CL-24514</t>
  </si>
  <si>
    <t>CL-27505</t>
  </si>
  <si>
    <t>CL-29243</t>
  </si>
  <si>
    <t>CL-26582</t>
  </si>
  <si>
    <t>CL-14271</t>
  </si>
  <si>
    <t>CL-23041</t>
  </si>
  <si>
    <t>CL-29048</t>
  </si>
  <si>
    <t>CL-24433</t>
  </si>
  <si>
    <t>CL-15501</t>
  </si>
  <si>
    <t>CL-13911</t>
  </si>
  <si>
    <t>CL-20421</t>
  </si>
  <si>
    <t>CL-16009</t>
  </si>
  <si>
    <t>CL-18411</t>
  </si>
  <si>
    <t>CL-19163</t>
  </si>
  <si>
    <t>CL-18572</t>
  </si>
  <si>
    <t>CL-27540</t>
  </si>
  <si>
    <t>CL-19889</t>
  </si>
  <si>
    <t>CL-12922</t>
  </si>
  <si>
    <t>CL-18891</t>
  </si>
  <si>
    <t>CL-16773</t>
  </si>
  <si>
    <t>CL-19143</t>
  </si>
  <si>
    <t>CL-23882</t>
  </si>
  <si>
    <t>CL-11233</t>
  </si>
  <si>
    <t>CL-12056</t>
  </si>
  <si>
    <t>CL-15555</t>
  </si>
  <si>
    <t>CL-18423</t>
  </si>
  <si>
    <t>CL-22743</t>
  </si>
  <si>
    <t>CL-25343</t>
  </si>
  <si>
    <t>CL-13390</t>
  </si>
  <si>
    <t>CL-17482</t>
  </si>
  <si>
    <t>CL-13176</t>
  </si>
  <si>
    <t>CL-20504</t>
  </si>
  <si>
    <t>CL-12205</t>
  </si>
  <si>
    <t>CL-16751</t>
  </si>
  <si>
    <t>CL-21613</t>
  </si>
  <si>
    <t>CL-24801</t>
  </si>
  <si>
    <t>CL-17519</t>
  </si>
  <si>
    <t>CL-18347</t>
  </si>
  <si>
    <t>CL-29052</t>
  </si>
  <si>
    <t>CL-11745</t>
  </si>
  <si>
    <t>CL-19147</t>
  </si>
  <si>
    <t>CL-19217</t>
  </si>
  <si>
    <t>CL-15839</t>
  </si>
  <si>
    <t>CL-13714</t>
  </si>
  <si>
    <t>CL-22330</t>
  </si>
  <si>
    <t>CL-18783</t>
  </si>
  <si>
    <t>CL-25041</t>
  </si>
  <si>
    <t>CL-22046</t>
  </si>
  <si>
    <t>CL-28052</t>
  </si>
  <si>
    <t>CL-26693</t>
  </si>
  <si>
    <t>CL-24955</t>
  </si>
  <si>
    <t>CL-26065</t>
  </si>
  <si>
    <t>CL-13942</t>
  </si>
  <si>
    <t>CL-11219</t>
  </si>
  <si>
    <t>CL-22118</t>
  </si>
  <si>
    <t>CL-23197</t>
  </si>
  <si>
    <t>CL-14883</t>
  </si>
  <si>
    <t>CL-27279</t>
  </si>
  <si>
    <t>CL-18322</t>
  </si>
  <si>
    <t>CL-15879</t>
  </si>
  <si>
    <t>CL-28278</t>
  </si>
  <si>
    <t>CL-24416</t>
  </si>
  <si>
    <t>CL-28066</t>
  </si>
  <si>
    <t>CL-11275</t>
  </si>
  <si>
    <t>CL-14872</t>
  </si>
  <si>
    <t>CL-16151</t>
  </si>
  <si>
    <t>CL-19731</t>
  </si>
  <si>
    <t>CL-23801</t>
  </si>
  <si>
    <t>CL-11807</t>
  </si>
  <si>
    <t>CL-11622</t>
  </si>
  <si>
    <t>CL-26597</t>
  </si>
  <si>
    <t>CL-27074</t>
  </si>
  <si>
    <t>CL-19228</t>
  </si>
  <si>
    <t>CL-13415</t>
  </si>
  <si>
    <t>CL-17000</t>
  </si>
  <si>
    <t>CL-14569</t>
  </si>
  <si>
    <t>CL-13873</t>
  </si>
  <si>
    <t>CL-20401</t>
  </si>
  <si>
    <t>CL-21583</t>
  </si>
  <si>
    <t>CL-12029</t>
  </si>
  <si>
    <t>CL-18066</t>
  </si>
  <si>
    <t>CL-28192</t>
  </si>
  <si>
    <t>CL-16122</t>
  </si>
  <si>
    <t>CL-18607</t>
  </si>
  <si>
    <t>CL-28858</t>
  </si>
  <si>
    <t>CL-14432</t>
  </si>
  <si>
    <t>CL-26305</t>
  </si>
  <si>
    <t>CL-22050</t>
  </si>
  <si>
    <t>CL-25394</t>
  </si>
  <si>
    <t>CL-19747</t>
  </si>
  <si>
    <t>CL-23195</t>
  </si>
  <si>
    <t>CL-21695</t>
  </si>
  <si>
    <t>CL-13934</t>
  </si>
  <si>
    <t>CL-13337</t>
  </si>
  <si>
    <t>CL-27190</t>
  </si>
  <si>
    <t>CL-28657</t>
  </si>
  <si>
    <t>CL-21713</t>
  </si>
  <si>
    <t>CL-21752</t>
  </si>
  <si>
    <t>CL-27273</t>
  </si>
  <si>
    <t>CL-22719</t>
  </si>
  <si>
    <t>CL-22042</t>
  </si>
  <si>
    <t>CL-21451</t>
  </si>
  <si>
    <t>CL-20754</t>
  </si>
  <si>
    <t>CL-12153</t>
  </si>
  <si>
    <t>CL-16895</t>
  </si>
  <si>
    <t>CL-26728</t>
  </si>
  <si>
    <t>CL-11090</t>
  </si>
  <si>
    <t>CL-15862</t>
  </si>
  <si>
    <t>CL-26495</t>
  </si>
  <si>
    <t>CL-11823</t>
  </si>
  <si>
    <t>CL-23449</t>
  </si>
  <si>
    <t>CL-23459</t>
  </si>
  <si>
    <t>CL-19543</t>
  </si>
  <si>
    <t>CL-14914</t>
  </si>
  <si>
    <t>CL-12033</t>
  </si>
  <si>
    <t>CL-11941</t>
  </si>
  <si>
    <t>CL-14389</t>
  </si>
  <si>
    <t>CL-18050</t>
  </si>
  <si>
    <t>CL-19856</t>
  </si>
  <si>
    <t>CL-11663</t>
  </si>
  <si>
    <t>CL-27740</t>
  </si>
  <si>
    <t>CL-23455</t>
  </si>
  <si>
    <t>CL-15292</t>
  </si>
  <si>
    <t>CL-21587</t>
  </si>
  <si>
    <t>CL-23513</t>
  </si>
  <si>
    <t>CL-24322</t>
  </si>
  <si>
    <t>CL-26298</t>
  </si>
  <si>
    <t>CL-25419</t>
  </si>
  <si>
    <t>CL-13343</t>
  </si>
  <si>
    <t>CL-11303</t>
  </si>
  <si>
    <t>CL-21693</t>
  </si>
  <si>
    <t>CL-28056</t>
  </si>
  <si>
    <t>CL-11788</t>
  </si>
  <si>
    <t>CL-22296</t>
  </si>
  <si>
    <t>CL-15319</t>
  </si>
  <si>
    <t>CL-17654</t>
  </si>
  <si>
    <t>CL-14662</t>
  </si>
  <si>
    <t>CL-17541</t>
  </si>
  <si>
    <t>CL-13886</t>
  </si>
  <si>
    <t>CL-13073</t>
  </si>
  <si>
    <t>CL-21940</t>
  </si>
  <si>
    <t>CL-20196</t>
  </si>
  <si>
    <t>CL-23491</t>
  </si>
  <si>
    <t>CL-16651</t>
  </si>
  <si>
    <t>CL-16813</t>
  </si>
  <si>
    <t>CL-16007</t>
  </si>
  <si>
    <t>CL-27434</t>
  </si>
  <si>
    <t>CL-27756</t>
  </si>
  <si>
    <t>CL-23818</t>
  </si>
  <si>
    <t>CL-19012</t>
  </si>
  <si>
    <t>CL-18329</t>
  </si>
  <si>
    <t>CL-29037</t>
  </si>
  <si>
    <t>CL-26576</t>
  </si>
  <si>
    <t>CL-12192</t>
  </si>
  <si>
    <t>CL-14887</t>
  </si>
  <si>
    <t>CL-11734</t>
  </si>
  <si>
    <t>CL-17462</t>
  </si>
  <si>
    <t>CL-20659</t>
  </si>
  <si>
    <t>CL-28004</t>
  </si>
  <si>
    <t>CL-19741</t>
  </si>
  <si>
    <t>CL-17450</t>
  </si>
  <si>
    <t>CL-17337</t>
  </si>
  <si>
    <t>CL-18594</t>
  </si>
  <si>
    <t>CL-15982</t>
  </si>
  <si>
    <t>CL-28625</t>
  </si>
  <si>
    <t>CL-11269</t>
  </si>
  <si>
    <t>CL-25148</t>
  </si>
  <si>
    <t>CL-13920</t>
  </si>
  <si>
    <t>CL-23704</t>
  </si>
  <si>
    <t>CL-28972</t>
  </si>
  <si>
    <t>CL-22730</t>
  </si>
  <si>
    <t>CL-29134</t>
  </si>
  <si>
    <t>CL-14332</t>
  </si>
  <si>
    <t>CL-19117</t>
  </si>
  <si>
    <t>CL-22864</t>
  </si>
  <si>
    <t>CL-11292</t>
  </si>
  <si>
    <t>CL-13466</t>
  </si>
  <si>
    <t>CL-23731</t>
  </si>
  <si>
    <t>CL-28672</t>
  </si>
  <si>
    <t>CL-11809</t>
  </si>
  <si>
    <t>CL-19664</t>
  </si>
  <si>
    <t>CL-12121</t>
  </si>
  <si>
    <t>N0</t>
  </si>
  <si>
    <t>None</t>
  </si>
  <si>
    <t>15682</t>
  </si>
  <si>
    <t>26032</t>
  </si>
  <si>
    <t>17843</t>
  </si>
  <si>
    <t>25559</t>
  </si>
  <si>
    <t>16209</t>
  </si>
  <si>
    <t>11147</t>
  </si>
  <si>
    <t>27951</t>
  </si>
  <si>
    <t>15214</t>
  </si>
  <si>
    <t>11453</t>
  </si>
  <si>
    <t>24584</t>
  </si>
  <si>
    <t>12585</t>
  </si>
  <si>
    <t>18626</t>
  </si>
  <si>
    <t>29298</t>
  </si>
  <si>
    <t>24842</t>
  </si>
  <si>
    <t>15657</t>
  </si>
  <si>
    <t>11415</t>
  </si>
  <si>
    <t>28729</t>
  </si>
  <si>
    <t>22633</t>
  </si>
  <si>
    <t>25313</t>
  </si>
  <si>
    <t>25649</t>
  </si>
  <si>
    <t>14669</t>
  </si>
  <si>
    <t>19299</t>
  </si>
  <si>
    <t>20946</t>
  </si>
  <si>
    <t>11451</t>
  </si>
  <si>
    <t>25553</t>
  </si>
  <si>
    <t>25026</t>
  </si>
  <si>
    <t>13673</t>
  </si>
  <si>
    <t>16043</t>
  </si>
  <si>
    <t>22399</t>
  </si>
  <si>
    <t>27696</t>
  </si>
  <si>
    <t>13813</t>
  </si>
  <si>
    <t>18711</t>
  </si>
  <si>
    <t>19650</t>
  </si>
  <si>
    <t>14135</t>
  </si>
  <si>
    <t>12833</t>
  </si>
  <si>
    <t>26849</t>
  </si>
  <si>
    <t>20962</t>
  </si>
  <si>
    <t>28915</t>
  </si>
  <si>
    <t>22830</t>
  </si>
  <si>
    <t>14777</t>
  </si>
  <si>
    <t>12591</t>
  </si>
  <si>
    <t>24174</t>
  </si>
  <si>
    <t>24611</t>
  </si>
  <si>
    <t>11340</t>
  </si>
  <si>
    <t>25693</t>
  </si>
  <si>
    <t>25555</t>
  </si>
  <si>
    <t>22006</t>
  </si>
  <si>
    <t>20060</t>
  </si>
  <si>
    <t>17702</t>
  </si>
  <si>
    <t>12503</t>
  </si>
  <si>
    <t>23908</t>
  </si>
  <si>
    <t>22527</t>
  </si>
  <si>
    <t>19057</t>
  </si>
  <si>
    <t>18494</t>
  </si>
  <si>
    <t>11249</t>
  </si>
  <si>
    <t>21568</t>
  </si>
  <si>
    <t>13981</t>
  </si>
  <si>
    <t>23432</t>
  </si>
  <si>
    <t>22931</t>
  </si>
  <si>
    <t>18172</t>
  </si>
  <si>
    <t>12666</t>
  </si>
  <si>
    <t>23419</t>
  </si>
  <si>
    <t>20598</t>
  </si>
  <si>
    <t>22672</t>
  </si>
  <si>
    <t>21375</t>
  </si>
  <si>
    <t>20839</t>
  </si>
  <si>
    <t>21738</t>
  </si>
  <si>
    <t>14164</t>
  </si>
  <si>
    <t>14193</t>
  </si>
  <si>
    <t>12705</t>
  </si>
  <si>
    <t>26219</t>
  </si>
  <si>
    <t>28468</t>
  </si>
  <si>
    <t>17964</t>
  </si>
  <si>
    <t>20919</t>
  </si>
  <si>
    <t>20927</t>
  </si>
  <si>
    <t>13133</t>
  </si>
  <si>
    <t>19626</t>
  </si>
  <si>
    <t>21039</t>
  </si>
  <si>
    <t>12231</t>
  </si>
  <si>
    <t>25665</t>
  </si>
  <si>
    <t>24061</t>
  </si>
  <si>
    <t>26879</t>
  </si>
  <si>
    <t>12284</t>
  </si>
  <si>
    <t>26654</t>
  </si>
  <si>
    <t>14545</t>
  </si>
  <si>
    <t>24201</t>
  </si>
  <si>
    <t>20625</t>
  </si>
  <si>
    <t>16390</t>
  </si>
  <si>
    <t>14804</t>
  </si>
  <si>
    <t>12629</t>
  </si>
  <si>
    <t>14696</t>
  </si>
  <si>
    <t>22005</t>
  </si>
  <si>
    <t>14544</t>
  </si>
  <si>
    <t>14312</t>
  </si>
  <si>
    <t>29120</t>
  </si>
  <si>
    <t>24187</t>
  </si>
  <si>
    <t>15758</t>
  </si>
  <si>
    <t>29094</t>
  </si>
  <si>
    <t>28319</t>
  </si>
  <si>
    <t>16406</t>
  </si>
  <si>
    <t>20923</t>
  </si>
  <si>
    <t>11378</t>
  </si>
  <si>
    <t>20851</t>
  </si>
  <si>
    <t>21557</t>
  </si>
  <si>
    <t>26663</t>
  </si>
  <si>
    <t>11896</t>
  </si>
  <si>
    <t>14189</t>
  </si>
  <si>
    <t>13136</t>
  </si>
  <si>
    <t>28758</t>
  </si>
  <si>
    <t>25906</t>
  </si>
  <si>
    <t>17926</t>
  </si>
  <si>
    <t>26928</t>
  </si>
  <si>
    <t>20897</t>
  </si>
  <si>
    <t>28207</t>
  </si>
  <si>
    <t>25923</t>
  </si>
  <si>
    <t>11000</t>
  </si>
  <si>
    <t>20974</t>
  </si>
  <si>
    <t>11381</t>
  </si>
  <si>
    <t>17522</t>
  </si>
  <si>
    <t>21207</t>
  </si>
  <si>
    <t>28102</t>
  </si>
  <si>
    <t>23105</t>
  </si>
  <si>
    <t>18740</t>
  </si>
  <si>
    <t>21213</t>
  </si>
  <si>
    <t>17352</t>
  </si>
  <si>
    <t>14154</t>
  </si>
  <si>
    <t>19066</t>
  </si>
  <si>
    <t>11386</t>
  </si>
  <si>
    <t>20228</t>
  </si>
  <si>
    <t>16675</t>
  </si>
  <si>
    <t>16410</t>
  </si>
  <si>
    <t>27760</t>
  </si>
  <si>
    <t>22930</t>
  </si>
  <si>
    <t>23780</t>
  </si>
  <si>
    <t>20994</t>
  </si>
  <si>
    <t>28379</t>
  </si>
  <si>
    <t>14865</t>
  </si>
  <si>
    <t>12663</t>
  </si>
  <si>
    <t>24898</t>
  </si>
  <si>
    <t>19508</t>
  </si>
  <si>
    <t>11489</t>
  </si>
  <si>
    <t>18160</t>
  </si>
  <si>
    <t>25241</t>
  </si>
  <si>
    <t>24369</t>
  </si>
  <si>
    <t>27165</t>
  </si>
  <si>
    <t>29424</t>
  </si>
  <si>
    <t>15926</t>
  </si>
  <si>
    <t>14554</t>
  </si>
  <si>
    <t>16468</t>
  </si>
  <si>
    <t>19174</t>
  </si>
  <si>
    <t>19183</t>
  </si>
  <si>
    <t>13683</t>
  </si>
  <si>
    <t>17848</t>
  </si>
  <si>
    <t>17894</t>
  </si>
  <si>
    <t>25651</t>
  </si>
  <si>
    <t>22936</t>
  </si>
  <si>
    <t>23915</t>
  </si>
  <si>
    <t>24121</t>
  </si>
  <si>
    <t>27878</t>
  </si>
  <si>
    <t>13572</t>
  </si>
  <si>
    <t>27941</t>
  </si>
  <si>
    <t>23608</t>
  </si>
  <si>
    <t>26354</t>
  </si>
  <si>
    <t>14785</t>
  </si>
  <si>
    <t>17238</t>
  </si>
  <si>
    <t>22538</t>
  </si>
  <si>
    <t>12332</t>
  </si>
  <si>
    <t>17230</t>
  </si>
  <si>
    <t>13082</t>
  </si>
  <si>
    <t>22518</t>
  </si>
  <si>
    <t>13687</t>
  </si>
  <si>
    <t>23571</t>
  </si>
  <si>
    <t>19305</t>
  </si>
  <si>
    <t>22636</t>
  </si>
  <si>
    <t>17310</t>
  </si>
  <si>
    <t>12133</t>
  </si>
  <si>
    <t>25918</t>
  </si>
  <si>
    <t>25752</t>
  </si>
  <si>
    <t>17324</t>
  </si>
  <si>
    <t>22918</t>
  </si>
  <si>
    <t>12510</t>
  </si>
  <si>
    <t>25512</t>
  </si>
  <si>
    <t>16179</t>
  </si>
  <si>
    <t>15628</t>
  </si>
  <si>
    <t>20977</t>
  </si>
  <si>
    <t>18140</t>
  </si>
  <si>
    <t>20417</t>
  </si>
  <si>
    <t>18267</t>
  </si>
  <si>
    <t>13620</t>
  </si>
  <si>
    <t>22974</t>
  </si>
  <si>
    <t>13586</t>
  </si>
  <si>
    <t>17978</t>
  </si>
  <si>
    <t>12581</t>
  </si>
  <si>
    <t>18018</t>
  </si>
  <si>
    <t>28957</t>
  </si>
  <si>
    <t>13690</t>
  </si>
  <si>
    <t>12568</t>
  </si>
  <si>
    <t>13122</t>
  </si>
  <si>
    <t>21184</t>
  </si>
  <si>
    <t>26150</t>
  </si>
  <si>
    <t>24151</t>
  </si>
  <si>
    <t>23962</t>
  </si>
  <si>
    <t>17793</t>
  </si>
  <si>
    <t>14926</t>
  </si>
  <si>
    <t>16163</t>
  </si>
  <si>
    <t>21365</t>
  </si>
  <si>
    <t>27771</t>
  </si>
  <si>
    <t>26167</t>
  </si>
  <si>
    <t>25792</t>
  </si>
  <si>
    <t>11555</t>
  </si>
  <si>
    <t>22381</t>
  </si>
  <si>
    <t>17882</t>
  </si>
  <si>
    <t>22174</t>
  </si>
  <si>
    <t>22439</t>
  </si>
  <si>
    <t>18012</t>
  </si>
  <si>
    <t>27582</t>
  </si>
  <si>
    <t>12744</t>
  </si>
  <si>
    <t>22821</t>
  </si>
  <si>
    <t>20171</t>
  </si>
  <si>
    <t>11116</t>
  </si>
  <si>
    <t>20053</t>
  </si>
  <si>
    <t>25266</t>
  </si>
  <si>
    <t>17960</t>
  </si>
  <si>
    <t>13961</t>
  </si>
  <si>
    <t>11897</t>
  </si>
  <si>
    <t>11139</t>
  </si>
  <si>
    <t>11576</t>
  </si>
  <si>
    <t>19255</t>
  </si>
  <si>
    <t>18153</t>
  </si>
  <si>
    <t>14547</t>
  </si>
  <si>
    <t>24901</t>
  </si>
  <si>
    <t>27169</t>
  </si>
  <si>
    <t>14805</t>
  </si>
  <si>
    <t>15822</t>
  </si>
  <si>
    <t>19389</t>
  </si>
  <si>
    <t>17048</t>
  </si>
  <si>
    <t>22204</t>
  </si>
  <si>
    <t>12718</t>
  </si>
  <si>
    <t>15019</t>
  </si>
  <si>
    <t>28488</t>
  </si>
  <si>
    <t>21891</t>
  </si>
  <si>
    <t>27814</t>
  </si>
  <si>
    <t>22175</t>
  </si>
  <si>
    <t>29447</t>
  </si>
  <si>
    <t>19784</t>
  </si>
  <si>
    <t>27824</t>
  </si>
  <si>
    <t>24093</t>
  </si>
  <si>
    <t>19618</t>
  </si>
  <si>
    <t>21561</t>
  </si>
  <si>
    <t>11061</t>
  </si>
  <si>
    <t>26651</t>
  </si>
  <si>
    <t>21108</t>
  </si>
  <si>
    <t>12731</t>
  </si>
  <si>
    <t>25307</t>
  </si>
  <si>
    <t>14278</t>
  </si>
  <si>
    <t>20711</t>
  </si>
  <si>
    <t>11383</t>
  </si>
  <si>
    <t>12497</t>
  </si>
  <si>
    <t>16559</t>
  </si>
  <si>
    <t>11585</t>
  </si>
  <si>
    <t>20277</t>
  </si>
  <si>
    <t>26765</t>
  </si>
  <si>
    <t>12389</t>
  </si>
  <si>
    <t>13585</t>
  </si>
  <si>
    <t>26385</t>
  </si>
  <si>
    <t>12236</t>
  </si>
  <si>
    <t>21560</t>
  </si>
  <si>
    <t>21554</t>
  </si>
  <si>
    <t>13662</t>
  </si>
  <si>
    <t>13089</t>
  </si>
  <si>
    <t>14791</t>
  </si>
  <si>
    <t>19331</t>
  </si>
  <si>
    <t>17754</t>
  </si>
  <si>
    <t>11149</t>
  </si>
  <si>
    <t>16549</t>
  </si>
  <si>
    <t>24305</t>
  </si>
  <si>
    <t>18253</t>
  </si>
  <si>
    <t>20147</t>
  </si>
  <si>
    <t>15612</t>
  </si>
  <si>
    <t>28323</t>
  </si>
  <si>
    <t>22634</t>
  </si>
  <si>
    <t>15665</t>
  </si>
  <si>
    <t>27585</t>
  </si>
  <si>
    <t>19748</t>
  </si>
  <si>
    <t>21974</t>
  </si>
  <si>
    <t>14032</t>
  </si>
  <si>
    <t>22610</t>
  </si>
  <si>
    <t>26984</t>
  </si>
  <si>
    <t>18294</t>
  </si>
  <si>
    <t>28564</t>
  </si>
  <si>
    <t>28521</t>
  </si>
  <si>
    <t>15450</t>
  </si>
  <si>
    <t>25681</t>
  </si>
  <si>
    <t>19491</t>
  </si>
  <si>
    <t>26415</t>
  </si>
  <si>
    <t>12821</t>
  </si>
  <si>
    <t>15629</t>
  </si>
  <si>
    <t>27835</t>
  </si>
  <si>
    <t>11738</t>
  </si>
  <si>
    <t>25065</t>
  </si>
  <si>
    <t>26238</t>
  </si>
  <si>
    <t>23707</t>
  </si>
  <si>
    <t>27650</t>
  </si>
  <si>
    <t>24981</t>
  </si>
  <si>
    <t>20678</t>
  </si>
  <si>
    <t>15302</t>
  </si>
  <si>
    <t>26012</t>
  </si>
  <si>
    <t>26575</t>
  </si>
  <si>
    <t>15559</t>
  </si>
  <si>
    <t>19235</t>
  </si>
  <si>
    <t>15275</t>
  </si>
  <si>
    <t>20339</t>
  </si>
  <si>
    <t>25405</t>
  </si>
  <si>
    <t>15940</t>
  </si>
  <si>
    <t>25074</t>
  </si>
  <si>
    <t>24738</t>
  </si>
  <si>
    <t>16337</t>
  </si>
  <si>
    <t>24357</t>
  </si>
  <si>
    <t>18613</t>
  </si>
  <si>
    <t>12207</t>
  </si>
  <si>
    <t>18052</t>
  </si>
  <si>
    <t>13353</t>
  </si>
  <si>
    <t>19399</t>
  </si>
  <si>
    <t>16154</t>
  </si>
  <si>
    <t>22219</t>
  </si>
  <si>
    <t>17269</t>
  </si>
  <si>
    <t>23586</t>
  </si>
  <si>
    <t>15740</t>
  </si>
  <si>
    <t>27638</t>
  </si>
  <si>
    <t>18976</t>
  </si>
  <si>
    <t>19413</t>
  </si>
  <si>
    <t>13283</t>
  </si>
  <si>
    <t>17471</t>
  </si>
  <si>
    <t>16791</t>
  </si>
  <si>
    <t>15382</t>
  </si>
  <si>
    <t>11641</t>
  </si>
  <si>
    <t>11935</t>
  </si>
  <si>
    <t>13233</t>
  </si>
  <si>
    <t>25909</t>
  </si>
  <si>
    <t>14092</t>
  </si>
  <si>
    <t>29143</t>
  </si>
  <si>
    <t>24941</t>
  </si>
  <si>
    <t>24637</t>
  </si>
  <si>
    <t>23893</t>
  </si>
  <si>
    <t>13907</t>
  </si>
  <si>
    <t>14900</t>
  </si>
  <si>
    <t>11262</t>
  </si>
  <si>
    <t>22294</t>
  </si>
  <si>
    <t>12195</t>
  </si>
  <si>
    <t>25375</t>
  </si>
  <si>
    <t>11143</t>
  </si>
  <si>
    <t>25898</t>
  </si>
  <si>
    <t>24397</t>
  </si>
  <si>
    <t>19758</t>
  </si>
  <si>
    <t>15529</t>
  </si>
  <si>
    <t>19884</t>
  </si>
  <si>
    <t>18674</t>
  </si>
  <si>
    <t>13453</t>
  </si>
  <si>
    <t>14063</t>
  </si>
  <si>
    <t>27393</t>
  </si>
  <si>
    <t>14417</t>
  </si>
  <si>
    <t>17533</t>
  </si>
  <si>
    <t>18580</t>
  </si>
  <si>
    <t>17025</t>
  </si>
  <si>
    <t>25293</t>
  </si>
  <si>
    <t>24725</t>
  </si>
  <si>
    <t>23200</t>
  </si>
  <si>
    <t>15895</t>
  </si>
  <si>
    <t>18577</t>
  </si>
  <si>
    <t>27218</t>
  </si>
  <si>
    <t>18560</t>
  </si>
  <si>
    <t>25006</t>
  </si>
  <si>
    <t>17369</t>
  </si>
  <si>
    <t>14495</t>
  </si>
  <si>
    <t>18847</t>
  </si>
  <si>
    <t>14754</t>
  </si>
  <si>
    <t>23378</t>
  </si>
  <si>
    <t>26452</t>
  </si>
  <si>
    <t>20370</t>
  </si>
  <si>
    <t>20528</t>
  </si>
  <si>
    <t>23549</t>
  </si>
  <si>
    <t>21751</t>
  </si>
  <si>
    <t>21266</t>
  </si>
  <si>
    <t>13388</t>
  </si>
  <si>
    <t>18752</t>
  </si>
  <si>
    <t>16917</t>
  </si>
  <si>
    <t>15313</t>
  </si>
  <si>
    <t>25329</t>
  </si>
  <si>
    <t>20380</t>
  </si>
  <si>
    <t>23089</t>
  </si>
  <si>
    <t>13749</t>
  </si>
  <si>
    <t>24943</t>
  </si>
  <si>
    <t>28667</t>
  </si>
  <si>
    <t>15194</t>
  </si>
  <si>
    <t>17436</t>
  </si>
  <si>
    <t>18935</t>
  </si>
  <si>
    <t>16871</t>
  </si>
  <si>
    <t>12100</t>
  </si>
  <si>
    <t>23158</t>
  </si>
  <si>
    <t>18545</t>
  </si>
  <si>
    <t>18391</t>
  </si>
  <si>
    <t>19812</t>
  </si>
  <si>
    <t>27660</t>
  </si>
  <si>
    <t>18058</t>
  </si>
  <si>
    <t>20343</t>
  </si>
  <si>
    <t>28997</t>
  </si>
  <si>
    <t>24398</t>
  </si>
  <si>
    <t>19002</t>
  </si>
  <si>
    <t>28609</t>
  </si>
  <si>
    <t>29231</t>
  </si>
  <si>
    <t>18858</t>
  </si>
  <si>
    <t>25261</t>
  </si>
  <si>
    <t>17458</t>
  </si>
  <si>
    <t>11644</t>
  </si>
  <si>
    <t>16145</t>
  </si>
  <si>
    <t>16890</t>
  </si>
  <si>
    <t>25983</t>
  </si>
  <si>
    <t>14633</t>
  </si>
  <si>
    <t>22994</t>
  </si>
  <si>
    <t>22983</t>
  </si>
  <si>
    <t>25184</t>
  </si>
  <si>
    <t>14469</t>
  </si>
  <si>
    <t>11538</t>
  </si>
  <si>
    <t>16245</t>
  </si>
  <si>
    <t>17858</t>
  </si>
  <si>
    <t>25347</t>
  </si>
  <si>
    <t>15814</t>
  </si>
  <si>
    <t>11259</t>
  </si>
  <si>
    <t>11200</t>
  </si>
  <si>
    <t>25101</t>
  </si>
  <si>
    <t>21801</t>
  </si>
  <si>
    <t>25943</t>
  </si>
  <si>
    <t>22127</t>
  </si>
  <si>
    <t>20414</t>
  </si>
  <si>
    <t>23672</t>
  </si>
  <si>
    <t>29255</t>
  </si>
  <si>
    <t>28815</t>
  </si>
  <si>
    <t>27753</t>
  </si>
  <si>
    <t>27643</t>
  </si>
  <si>
    <t>13754</t>
  </si>
  <si>
    <t>22088</t>
  </si>
  <si>
    <t>27388</t>
  </si>
  <si>
    <t>24745</t>
  </si>
  <si>
    <t>29237</t>
  </si>
  <si>
    <t>15272</t>
  </si>
  <si>
    <t>18949</t>
  </si>
  <si>
    <t>14507</t>
  </si>
  <si>
    <t>25886</t>
  </si>
  <si>
    <t>21441</t>
  </si>
  <si>
    <t>21741</t>
  </si>
  <si>
    <t>14572</t>
  </si>
  <si>
    <t>23368</t>
  </si>
  <si>
    <t>16217</t>
  </si>
  <si>
    <t>16247</t>
  </si>
  <si>
    <t>22010</t>
  </si>
  <si>
    <t>25872</t>
  </si>
  <si>
    <t>19164</t>
  </si>
  <si>
    <t>18435</t>
  </si>
  <si>
    <t>14284</t>
  </si>
  <si>
    <t>11287</t>
  </si>
  <si>
    <t>13066</t>
  </si>
  <si>
    <t>29106</t>
  </si>
  <si>
    <t>26236</t>
  </si>
  <si>
    <t>17531</t>
  </si>
  <si>
    <t>12964</t>
  </si>
  <si>
    <t>19133</t>
  </si>
  <si>
    <t>24643</t>
  </si>
  <si>
    <t>21599</t>
  </si>
  <si>
    <t>22976</t>
  </si>
  <si>
    <t>27637</t>
  </si>
  <si>
    <t>11890</t>
  </si>
  <si>
    <t>28580</t>
  </si>
  <si>
    <t>14443</t>
  </si>
  <si>
    <t>17864</t>
  </si>
  <si>
    <t>20505</t>
  </si>
  <si>
    <t>14592</t>
  </si>
  <si>
    <t>22227</t>
  </si>
  <si>
    <t>21471</t>
  </si>
  <si>
    <t>22252</t>
  </si>
  <si>
    <t>21260</t>
  </si>
  <si>
    <t>11817</t>
  </si>
  <si>
    <t>19223</t>
  </si>
  <si>
    <t>18517</t>
  </si>
  <si>
    <t>21717</t>
  </si>
  <si>
    <t>13760</t>
  </si>
  <si>
    <t>18145</t>
  </si>
  <si>
    <t>21770</t>
  </si>
  <si>
    <t>11165</t>
  </si>
  <si>
    <t>16377</t>
  </si>
  <si>
    <t>26248</t>
  </si>
  <si>
    <t>23461</t>
  </si>
  <si>
    <t>29133</t>
  </si>
  <si>
    <t>27673</t>
  </si>
  <si>
    <t>12774</t>
  </si>
  <si>
    <t>18910</t>
  </si>
  <si>
    <t>11699</t>
  </si>
  <si>
    <t>16725</t>
  </si>
  <si>
    <t>28269</t>
  </si>
  <si>
    <t>23144</t>
  </si>
  <si>
    <t>23376</t>
  </si>
  <si>
    <t>25970</t>
  </si>
  <si>
    <t>28068</t>
  </si>
  <si>
    <t>18390</t>
  </si>
  <si>
    <t>29112</t>
  </si>
  <si>
    <t>14090</t>
  </si>
  <si>
    <t>27040</t>
  </si>
  <si>
    <t>23479</t>
  </si>
  <si>
    <t>16795</t>
  </si>
  <si>
    <t>22014</t>
  </si>
  <si>
    <t>13314</t>
  </si>
  <si>
    <t>11619</t>
  </si>
  <si>
    <t>29132</t>
  </si>
  <si>
    <t>11199</t>
  </si>
  <si>
    <t>20296</t>
  </si>
  <si>
    <t>17546</t>
  </si>
  <si>
    <t>18069</t>
  </si>
  <si>
    <t>23712</t>
  </si>
  <si>
    <t>23358</t>
  </si>
  <si>
    <t>20518</t>
  </si>
  <si>
    <t>28026</t>
  </si>
  <si>
    <t>11669</t>
  </si>
  <si>
    <t>16020</t>
  </si>
  <si>
    <t>27090</t>
  </si>
  <si>
    <t>27198</t>
  </si>
  <si>
    <t>19661</t>
  </si>
  <si>
    <t>26327</t>
  </si>
  <si>
    <t>26341</t>
  </si>
  <si>
    <t>24958</t>
  </si>
  <si>
    <t>13287</t>
  </si>
  <si>
    <t>14493</t>
  </si>
  <si>
    <t>26678</t>
  </si>
  <si>
    <t>23275</t>
  </si>
  <si>
    <t>11270</t>
  </si>
  <si>
    <t>20084</t>
  </si>
  <si>
    <t>16144</t>
  </si>
  <si>
    <t>27731</t>
  </si>
  <si>
    <t>11886</t>
  </si>
  <si>
    <t>24324</t>
  </si>
  <si>
    <t>22220</t>
  </si>
  <si>
    <t>26625</t>
  </si>
  <si>
    <t>23027</t>
  </si>
  <si>
    <t>16867</t>
  </si>
  <si>
    <t>14514</t>
  </si>
  <si>
    <t>19634</t>
  </si>
  <si>
    <t>18504</t>
  </si>
  <si>
    <t>28799</t>
  </si>
  <si>
    <t>11225</t>
  </si>
  <si>
    <t>17657</t>
  </si>
  <si>
    <t>14913</t>
  </si>
  <si>
    <t>14077</t>
  </si>
  <si>
    <t>13296</t>
  </si>
  <si>
    <t>20535</t>
  </si>
  <si>
    <t>12452</t>
  </si>
  <si>
    <t>28043</t>
  </si>
  <si>
    <t>12957</t>
  </si>
  <si>
    <t>15412</t>
  </si>
  <si>
    <t>20514</t>
  </si>
  <si>
    <t>20758</t>
  </si>
  <si>
    <t>11801</t>
  </si>
  <si>
    <t>22211</t>
  </si>
  <si>
    <t>28087</t>
  </si>
  <si>
    <t>23668</t>
  </si>
  <si>
    <t>27441</t>
  </si>
  <si>
    <t>27261</t>
  </si>
  <si>
    <t>18649</t>
  </si>
  <si>
    <t>21714</t>
  </si>
  <si>
    <t>23217</t>
  </si>
  <si>
    <t>23797</t>
  </si>
  <si>
    <t>13216</t>
  </si>
  <si>
    <t>20657</t>
  </si>
  <si>
    <t>12882</t>
  </si>
  <si>
    <t>25908</t>
  </si>
  <si>
    <t>16753</t>
  </si>
  <si>
    <t>14608</t>
  </si>
  <si>
    <t>24979</t>
  </si>
  <si>
    <t>13313</t>
  </si>
  <si>
    <t>18952</t>
  </si>
  <si>
    <t>17699</t>
  </si>
  <si>
    <t>14657</t>
  </si>
  <si>
    <t>11540</t>
  </si>
  <si>
    <t>11783</t>
  </si>
  <si>
    <t>14602</t>
  </si>
  <si>
    <t>29030</t>
  </si>
  <si>
    <t>26490</t>
  </si>
  <si>
    <t>13151</t>
  </si>
  <si>
    <t>17260</t>
  </si>
  <si>
    <t>15372</t>
  </si>
  <si>
    <t>18105</t>
  </si>
  <si>
    <t>19660</t>
  </si>
  <si>
    <t>16112</t>
  </si>
  <si>
    <t>20698</t>
  </si>
  <si>
    <t>20076</t>
  </si>
  <si>
    <t>24496</t>
  </si>
  <si>
    <t>15468</t>
  </si>
  <si>
    <t>28031</t>
  </si>
  <si>
    <t>26270</t>
  </si>
  <si>
    <t>22221</t>
  </si>
  <si>
    <t>28228</t>
  </si>
  <si>
    <t>18363</t>
  </si>
  <si>
    <t>23256</t>
  </si>
  <si>
    <t>12768</t>
  </si>
  <si>
    <t>20361</t>
  </si>
  <si>
    <t>21306</t>
  </si>
  <si>
    <t>13382</t>
  </si>
  <si>
    <t>20310</t>
  </si>
  <si>
    <t>22971</t>
  </si>
  <si>
    <t>15287</t>
  </si>
  <si>
    <t>15532</t>
  </si>
  <si>
    <t>11255</t>
  </si>
  <si>
    <t>28090</t>
  </si>
  <si>
    <t>15255</t>
  </si>
  <si>
    <t>13154</t>
  </si>
  <si>
    <t>26778</t>
  </si>
  <si>
    <t>23248</t>
  </si>
  <si>
    <t>21417</t>
  </si>
  <si>
    <t>17668</t>
  </si>
  <si>
    <t>27994</t>
  </si>
  <si>
    <t>20376</t>
  </si>
  <si>
    <t>25954</t>
  </si>
  <si>
    <t>15749</t>
  </si>
  <si>
    <t>25899</t>
  </si>
  <si>
    <t>13351</t>
  </si>
  <si>
    <t>23333</t>
  </si>
  <si>
    <t>21660</t>
  </si>
  <si>
    <t>17012</t>
  </si>
  <si>
    <t>24514</t>
  </si>
  <si>
    <t>27505</t>
  </si>
  <si>
    <t>29243</t>
  </si>
  <si>
    <t>26582</t>
  </si>
  <si>
    <t>14271</t>
  </si>
  <si>
    <t>23041</t>
  </si>
  <si>
    <t>29048</t>
  </si>
  <si>
    <t>24433</t>
  </si>
  <si>
    <t>15501</t>
  </si>
  <si>
    <t>13911</t>
  </si>
  <si>
    <t>20421</t>
  </si>
  <si>
    <t>16009</t>
  </si>
  <si>
    <t>18411</t>
  </si>
  <si>
    <t>19163</t>
  </si>
  <si>
    <t>18572</t>
  </si>
  <si>
    <t>27540</t>
  </si>
  <si>
    <t>19889</t>
  </si>
  <si>
    <t>12922</t>
  </si>
  <si>
    <t>18891</t>
  </si>
  <si>
    <t>16773</t>
  </si>
  <si>
    <t>19143</t>
  </si>
  <si>
    <t>23882</t>
  </si>
  <si>
    <t>11233</t>
  </si>
  <si>
    <t>12056</t>
  </si>
  <si>
    <t>15555</t>
  </si>
  <si>
    <t>18423</t>
  </si>
  <si>
    <t>22743</t>
  </si>
  <si>
    <t>25343</t>
  </si>
  <si>
    <t>13390</t>
  </si>
  <si>
    <t>17482</t>
  </si>
  <si>
    <t>13176</t>
  </si>
  <si>
    <t>20504</t>
  </si>
  <si>
    <t>12205</t>
  </si>
  <si>
    <t>16751</t>
  </si>
  <si>
    <t>21613</t>
  </si>
  <si>
    <t>24801</t>
  </si>
  <si>
    <t>17519</t>
  </si>
  <si>
    <t>18347</t>
  </si>
  <si>
    <t>29052</t>
  </si>
  <si>
    <t>11745</t>
  </si>
  <si>
    <t>19147</t>
  </si>
  <si>
    <t>19217</t>
  </si>
  <si>
    <t>15839</t>
  </si>
  <si>
    <t>13714</t>
  </si>
  <si>
    <t>22330</t>
  </si>
  <si>
    <t>18783</t>
  </si>
  <si>
    <t>25041</t>
  </si>
  <si>
    <t>22046</t>
  </si>
  <si>
    <t>28052</t>
  </si>
  <si>
    <t>26693</t>
  </si>
  <si>
    <t>24955</t>
  </si>
  <si>
    <t>26065</t>
  </si>
  <si>
    <t>13942</t>
  </si>
  <si>
    <t>11219</t>
  </si>
  <si>
    <t>22118</t>
  </si>
  <si>
    <t>23197</t>
  </si>
  <si>
    <t>14883</t>
  </si>
  <si>
    <t>27279</t>
  </si>
  <si>
    <t>18322</t>
  </si>
  <si>
    <t>15879</t>
  </si>
  <si>
    <t>28278</t>
  </si>
  <si>
    <t>24416</t>
  </si>
  <si>
    <t>28066</t>
  </si>
  <si>
    <t>11275</t>
  </si>
  <si>
    <t>14872</t>
  </si>
  <si>
    <t>16151</t>
  </si>
  <si>
    <t>19731</t>
  </si>
  <si>
    <t>23801</t>
  </si>
  <si>
    <t>11807</t>
  </si>
  <si>
    <t>11622</t>
  </si>
  <si>
    <t>26597</t>
  </si>
  <si>
    <t>27074</t>
  </si>
  <si>
    <t>19228</t>
  </si>
  <si>
    <t>13415</t>
  </si>
  <si>
    <t>17000</t>
  </si>
  <si>
    <t>14569</t>
  </si>
  <si>
    <t>13873</t>
  </si>
  <si>
    <t>20401</t>
  </si>
  <si>
    <t>21583</t>
  </si>
  <si>
    <t>12029</t>
  </si>
  <si>
    <t>18066</t>
  </si>
  <si>
    <t>28192</t>
  </si>
  <si>
    <t>16122</t>
  </si>
  <si>
    <t>18607</t>
  </si>
  <si>
    <t>28858</t>
  </si>
  <si>
    <t>14432</t>
  </si>
  <si>
    <t>26305</t>
  </si>
  <si>
    <t>22050</t>
  </si>
  <si>
    <t>25394</t>
  </si>
  <si>
    <t>19747</t>
  </si>
  <si>
    <t>23195</t>
  </si>
  <si>
    <t>21695</t>
  </si>
  <si>
    <t>13934</t>
  </si>
  <si>
    <t>13337</t>
  </si>
  <si>
    <t>27190</t>
  </si>
  <si>
    <t>28657</t>
  </si>
  <si>
    <t>21713</t>
  </si>
  <si>
    <t>21752</t>
  </si>
  <si>
    <t>27273</t>
  </si>
  <si>
    <t>22719</t>
  </si>
  <si>
    <t>22042</t>
  </si>
  <si>
    <t>21451</t>
  </si>
  <si>
    <t>20754</t>
  </si>
  <si>
    <t>12153</t>
  </si>
  <si>
    <t>16895</t>
  </si>
  <si>
    <t>26728</t>
  </si>
  <si>
    <t>11090</t>
  </si>
  <si>
    <t>15862</t>
  </si>
  <si>
    <t>26495</t>
  </si>
  <si>
    <t>11823</t>
  </si>
  <si>
    <t>23449</t>
  </si>
  <si>
    <t>23459</t>
  </si>
  <si>
    <t>19543</t>
  </si>
  <si>
    <t>14914</t>
  </si>
  <si>
    <t>12033</t>
  </si>
  <si>
    <t>11941</t>
  </si>
  <si>
    <t>14389</t>
  </si>
  <si>
    <t>18050</t>
  </si>
  <si>
    <t>19856</t>
  </si>
  <si>
    <t>11663</t>
  </si>
  <si>
    <t>27740</t>
  </si>
  <si>
    <t>23455</t>
  </si>
  <si>
    <t>15292</t>
  </si>
  <si>
    <t>21587</t>
  </si>
  <si>
    <t>23513</t>
  </si>
  <si>
    <t>24322</t>
  </si>
  <si>
    <t>26298</t>
  </si>
  <si>
    <t>25419</t>
  </si>
  <si>
    <t>13343</t>
  </si>
  <si>
    <t>11303</t>
  </si>
  <si>
    <t>21693</t>
  </si>
  <si>
    <t>28056</t>
  </si>
  <si>
    <t>11788</t>
  </si>
  <si>
    <t>22296</t>
  </si>
  <si>
    <t>15319</t>
  </si>
  <si>
    <t>17654</t>
  </si>
  <si>
    <t>14662</t>
  </si>
  <si>
    <t>17541</t>
  </si>
  <si>
    <t>13886</t>
  </si>
  <si>
    <t>13073</t>
  </si>
  <si>
    <t>21940</t>
  </si>
  <si>
    <t>20196</t>
  </si>
  <si>
    <t>23491</t>
  </si>
  <si>
    <t>16651</t>
  </si>
  <si>
    <t>16813</t>
  </si>
  <si>
    <t>16007</t>
  </si>
  <si>
    <t>27434</t>
  </si>
  <si>
    <t>27756</t>
  </si>
  <si>
    <t>23818</t>
  </si>
  <si>
    <t>19012</t>
  </si>
  <si>
    <t>18329</t>
  </si>
  <si>
    <t>29037</t>
  </si>
  <si>
    <t>26576</t>
  </si>
  <si>
    <t>12192</t>
  </si>
  <si>
    <t>14887</t>
  </si>
  <si>
    <t>11734</t>
  </si>
  <si>
    <t>17462</t>
  </si>
  <si>
    <t>20659</t>
  </si>
  <si>
    <t>28004</t>
  </si>
  <si>
    <t>19741</t>
  </si>
  <si>
    <t>17450</t>
  </si>
  <si>
    <t>17337</t>
  </si>
  <si>
    <t>18594</t>
  </si>
  <si>
    <t>15982</t>
  </si>
  <si>
    <t>28625</t>
  </si>
  <si>
    <t>11269</t>
  </si>
  <si>
    <t>25148</t>
  </si>
  <si>
    <t>13920</t>
  </si>
  <si>
    <t>23704</t>
  </si>
  <si>
    <t>28972</t>
  </si>
  <si>
    <t>22730</t>
  </si>
  <si>
    <t>29134</t>
  </si>
  <si>
    <t>14332</t>
  </si>
  <si>
    <t>19117</t>
  </si>
  <si>
    <t>22864</t>
  </si>
  <si>
    <t>11292</t>
  </si>
  <si>
    <t>13466</t>
  </si>
  <si>
    <t>23731</t>
  </si>
  <si>
    <t>28672</t>
  </si>
  <si>
    <t>11809</t>
  </si>
  <si>
    <t>19664</t>
  </si>
  <si>
    <t>12121</t>
  </si>
  <si>
    <t>Bachelor</t>
  </si>
  <si>
    <t>Skiled Manual</t>
  </si>
  <si>
    <t>Age Group</t>
  </si>
  <si>
    <t>Age Range</t>
  </si>
  <si>
    <t>Married</t>
  </si>
  <si>
    <t>Female</t>
  </si>
  <si>
    <t>Adult [18-30]</t>
  </si>
  <si>
    <t>18-30</t>
  </si>
  <si>
    <t>Male</t>
  </si>
  <si>
    <t>Middle-Aged Adult [31-59]</t>
  </si>
  <si>
    <t>31-59</t>
  </si>
  <si>
    <t>Older Adult [60+]</t>
  </si>
  <si>
    <t>60+</t>
  </si>
  <si>
    <t>Single</t>
  </si>
  <si>
    <t>Column Labels</t>
  </si>
  <si>
    <t>Row Labels</t>
  </si>
  <si>
    <t>Grand Total</t>
  </si>
  <si>
    <t>Bike Sales Dashboard</t>
  </si>
  <si>
    <t>LEN</t>
  </si>
  <si>
    <t>ID_RIGHT</t>
  </si>
  <si>
    <t>ID_MID</t>
  </si>
  <si>
    <t>TEST</t>
  </si>
  <si>
    <t>VLOOKUP_Purchased_Bike</t>
  </si>
  <si>
    <t>XLOOKUP_Purchased_Bike</t>
  </si>
  <si>
    <t>ID_Right_Values</t>
  </si>
  <si>
    <t>Age_Brackets</t>
  </si>
  <si>
    <t>Parent</t>
  </si>
  <si>
    <t>Not Parent</t>
  </si>
  <si>
    <t>Parental_Status</t>
  </si>
  <si>
    <t>Buyer Vs. Non-Buyer</t>
  </si>
  <si>
    <t>Buyer</t>
  </si>
  <si>
    <t>Non-Buyer</t>
  </si>
  <si>
    <t>Count of Buyer Vs. Non-Buyer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</si>
</sst>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rgb="FFFFFFFF"/>
      <name val="Calibri"/>
      <family val="2"/>
      <scheme val="minor"/>
    </font>
    <font>
      <sz val="11"/>
      <color rgb="FF000000"/>
      <name val="Calibri"/>
      <family val="2"/>
      <scheme val="minor"/>
    </font>
    <font>
      <b/>
      <sz val="26"/>
      <color theme="0"/>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4472C4"/>
        <bgColor rgb="FF4472C4"/>
      </patternFill>
    </fill>
    <fill>
      <patternFill patternType="solid">
        <fgColor rgb="FFD9E1F2"/>
        <bgColor rgb="FFD9E1F2"/>
      </patternFill>
    </fill>
    <fill>
      <patternFill patternType="solid">
        <fgColor theme="9"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rgb="FF8EA9DB"/>
      </left>
      <right/>
      <top style="thin">
        <color rgb="FF8EA9DB"/>
      </top>
      <bottom style="thin">
        <color rgb="FF8EA9DB"/>
      </bottom>
      <diagonal/>
    </border>
    <border>
      <left/>
      <right style="thin">
        <color rgb="FF8EA9DB"/>
      </right>
      <top style="thin">
        <color rgb="FF8EA9DB"/>
      </top>
      <bottom style="thin">
        <color rgb="FF8EA9D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164" fontId="0" fillId="0" borderId="0" xfId="0" applyNumberFormat="1"/>
    <xf numFmtId="0" fontId="0" fillId="0" borderId="0" xfId="0" pivotButton="1"/>
    <xf numFmtId="0" fontId="0" fillId="0" borderId="0" xfId="0" applyAlignment="1">
      <alignment horizontal="left"/>
    </xf>
    <xf numFmtId="0" fontId="18" fillId="0" borderId="0" xfId="0" applyFont="1"/>
    <xf numFmtId="49" fontId="0" fillId="0" borderId="0" xfId="0" applyNumberFormat="1"/>
    <xf numFmtId="0" fontId="0" fillId="0" borderId="0" xfId="0" applyAlignment="1">
      <alignment horizontal="center" vertical="center"/>
    </xf>
    <xf numFmtId="1" fontId="0" fillId="0" borderId="0" xfId="0" applyNumberFormat="1" applyAlignment="1">
      <alignment horizontal="center" vertical="center"/>
    </xf>
    <xf numFmtId="1" fontId="18" fillId="0" borderId="0" xfId="0" applyNumberFormat="1" applyFont="1" applyAlignment="1">
      <alignment horizontal="center" vertical="center"/>
    </xf>
    <xf numFmtId="1" fontId="0" fillId="0" borderId="0" xfId="0" applyNumberFormat="1"/>
    <xf numFmtId="164" fontId="0" fillId="0" borderId="0" xfId="0" applyNumberFormat="1" applyAlignment="1">
      <alignment horizontal="center" vertical="center"/>
    </xf>
    <xf numFmtId="0" fontId="19" fillId="35" borderId="13" xfId="0" applyFont="1" applyFill="1" applyBorder="1" applyAlignment="1">
      <alignment horizontal="center"/>
    </xf>
    <xf numFmtId="0" fontId="19" fillId="35" borderId="14" xfId="0" applyFont="1" applyFill="1" applyBorder="1" applyAlignment="1">
      <alignment horizontal="center"/>
    </xf>
    <xf numFmtId="0" fontId="20" fillId="36" borderId="13" xfId="0" applyFont="1" applyFill="1" applyBorder="1" applyAlignment="1">
      <alignment horizontal="center"/>
    </xf>
    <xf numFmtId="0" fontId="20" fillId="36" borderId="14" xfId="0" applyFont="1" applyFill="1" applyBorder="1" applyAlignment="1">
      <alignment horizontal="center"/>
    </xf>
    <xf numFmtId="0" fontId="20" fillId="0" borderId="13" xfId="0" applyFont="1" applyBorder="1" applyAlignment="1">
      <alignment horizontal="center"/>
    </xf>
    <xf numFmtId="0" fontId="20" fillId="0" borderId="14" xfId="0" applyFont="1" applyBorder="1" applyAlignment="1">
      <alignment horizontal="center"/>
    </xf>
    <xf numFmtId="0" fontId="13" fillId="33" borderId="10" xfId="0" applyFont="1" applyFill="1" applyBorder="1" applyAlignment="1">
      <alignment horizontal="center" vertical="center"/>
    </xf>
    <xf numFmtId="164" fontId="13" fillId="33" borderId="10" xfId="0" applyNumberFormat="1" applyFont="1" applyFill="1" applyBorder="1" applyAlignment="1">
      <alignment horizontal="center" vertical="center"/>
    </xf>
    <xf numFmtId="0" fontId="0" fillId="34" borderId="10" xfId="0" applyFill="1" applyBorder="1" applyAlignment="1">
      <alignment horizontal="center" vertical="center"/>
    </xf>
    <xf numFmtId="164" fontId="0" fillId="34" borderId="10" xfId="0" applyNumberFormat="1" applyFill="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 fontId="13" fillId="33" borderId="10" xfId="0" applyNumberFormat="1" applyFont="1" applyFill="1" applyBorder="1" applyAlignment="1">
      <alignment horizontal="center" vertical="center"/>
    </xf>
    <xf numFmtId="1" fontId="0" fillId="34" borderId="10" xfId="0" applyNumberFormat="1" applyFill="1" applyBorder="1" applyAlignment="1">
      <alignment horizontal="center" vertical="center"/>
    </xf>
    <xf numFmtId="1" fontId="0" fillId="0" borderId="10" xfId="0" applyNumberFormat="1" applyBorder="1" applyAlignment="1">
      <alignment horizontal="center" vertical="center"/>
    </xf>
    <xf numFmtId="1" fontId="0" fillId="0" borderId="11" xfId="0" applyNumberFormat="1" applyBorder="1" applyAlignment="1">
      <alignment horizontal="center" vertical="center"/>
    </xf>
    <xf numFmtId="0" fontId="0" fillId="0" borderId="11" xfId="0" applyBorder="1" applyAlignment="1">
      <alignment horizontal="center" vertical="center"/>
    </xf>
    <xf numFmtId="1" fontId="0" fillId="0" borderId="12" xfId="0" applyNumberFormat="1" applyBorder="1" applyAlignment="1">
      <alignment horizontal="center" vertical="center"/>
    </xf>
    <xf numFmtId="0" fontId="0" fillId="0" borderId="12" xfId="0" applyBorder="1" applyAlignment="1">
      <alignment horizontal="center" vertical="center"/>
    </xf>
    <xf numFmtId="1" fontId="13" fillId="33" borderId="0" xfId="0" applyNumberFormat="1" applyFont="1" applyFill="1" applyAlignment="1">
      <alignment horizontal="center" vertical="center"/>
    </xf>
    <xf numFmtId="0" fontId="13" fillId="33" borderId="0" xfId="0" applyFont="1" applyFill="1" applyAlignment="1">
      <alignment horizontal="center" vertical="center"/>
    </xf>
    <xf numFmtId="0" fontId="21" fillId="37" borderId="0" xfId="0" applyFont="1" applyFill="1" applyAlignment="1">
      <alignment horizontal="center" vertical="center"/>
    </xf>
    <xf numFmtId="0" fontId="0" fillId="37"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164" formatCode="&quot;$&quot;#,##0"/>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EB97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Portfolio Project.xlsx]Pivot Tables!PivotTable9</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b="1" i="0" baseline="0">
                <a:solidFill>
                  <a:schemeClr val="tx1">
                    <a:lumMod val="85000"/>
                    <a:lumOff val="15000"/>
                  </a:schemeClr>
                </a:solidFill>
                <a:effectLst/>
              </a:rPr>
              <a:t>Bikes Purchase By Age Bracket</a:t>
            </a:r>
            <a:endParaRPr lang="en-US" sz="1400">
              <a:solidFill>
                <a:schemeClr val="tx1">
                  <a:lumMod val="85000"/>
                  <a:lumOff val="15000"/>
                </a:schemeClr>
              </a:solidFill>
              <a:effectLst/>
            </a:endParaRPr>
          </a:p>
        </c:rich>
      </c:tx>
      <c:layout>
        <c:manualLayout>
          <c:xMode val="edge"/>
          <c:yMode val="edge"/>
          <c:x val="0.28657445058173692"/>
          <c:y val="3.149606299212598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Tables'!$C$3:$C$4</c:f>
              <c:strCache>
                <c:ptCount val="1"/>
                <c:pt idx="0">
                  <c:v>Buyer</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Tables'!$B$5:$B$8</c:f>
              <c:strCache>
                <c:ptCount val="3"/>
                <c:pt idx="0">
                  <c:v>Adult [18-30]</c:v>
                </c:pt>
                <c:pt idx="1">
                  <c:v>Middle-Aged Adult [31-59]</c:v>
                </c:pt>
                <c:pt idx="2">
                  <c:v>Older Adult [60+]</c:v>
                </c:pt>
              </c:strCache>
            </c:strRef>
          </c:cat>
          <c:val>
            <c:numRef>
              <c:f>'Pivot Tables'!$C$5:$C$8</c:f>
              <c:numCache>
                <c:formatCode>General</c:formatCode>
                <c:ptCount val="3"/>
                <c:pt idx="0">
                  <c:v>39</c:v>
                </c:pt>
                <c:pt idx="1">
                  <c:v>405</c:v>
                </c:pt>
                <c:pt idx="2">
                  <c:v>37</c:v>
                </c:pt>
              </c:numCache>
            </c:numRef>
          </c:val>
          <c:extLst>
            <c:ext xmlns:c16="http://schemas.microsoft.com/office/drawing/2014/chart" uri="{C3380CC4-5D6E-409C-BE32-E72D297353CC}">
              <c16:uniqueId val="{00000000-E1B0-2043-832C-FADE45EC0CAC}"/>
            </c:ext>
          </c:extLst>
        </c:ser>
        <c:ser>
          <c:idx val="1"/>
          <c:order val="1"/>
          <c:tx>
            <c:strRef>
              <c:f>'Pivot Tables'!$D$3:$D$4</c:f>
              <c:strCache>
                <c:ptCount val="1"/>
                <c:pt idx="0">
                  <c:v>Non-Buyer</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Tables'!$B$5:$B$8</c:f>
              <c:strCache>
                <c:ptCount val="3"/>
                <c:pt idx="0">
                  <c:v>Adult [18-30]</c:v>
                </c:pt>
                <c:pt idx="1">
                  <c:v>Middle-Aged Adult [31-59]</c:v>
                </c:pt>
                <c:pt idx="2">
                  <c:v>Older Adult [60+]</c:v>
                </c:pt>
              </c:strCache>
            </c:strRef>
          </c:cat>
          <c:val>
            <c:numRef>
              <c:f>'Pivot Tables'!$D$5:$D$8</c:f>
              <c:numCache>
                <c:formatCode>General</c:formatCode>
                <c:ptCount val="3"/>
                <c:pt idx="0">
                  <c:v>71</c:v>
                </c:pt>
                <c:pt idx="1">
                  <c:v>370</c:v>
                </c:pt>
                <c:pt idx="2">
                  <c:v>78</c:v>
                </c:pt>
              </c:numCache>
            </c:numRef>
          </c:val>
          <c:extLst>
            <c:ext xmlns:c16="http://schemas.microsoft.com/office/drawing/2014/chart" uri="{C3380CC4-5D6E-409C-BE32-E72D297353CC}">
              <c16:uniqueId val="{00000001-E1B0-2043-832C-FADE45EC0CAC}"/>
            </c:ext>
          </c:extLst>
        </c:ser>
        <c:dLbls>
          <c:dLblPos val="ctr"/>
          <c:showLegendKey val="0"/>
          <c:showVal val="1"/>
          <c:showCatName val="0"/>
          <c:showSerName val="0"/>
          <c:showPercent val="0"/>
          <c:showBubbleSize val="0"/>
        </c:dLbls>
        <c:gapWidth val="150"/>
        <c:overlap val="100"/>
        <c:axId val="908786127"/>
        <c:axId val="56354735"/>
      </c:barChart>
      <c:catAx>
        <c:axId val="90878612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6354735"/>
        <c:crosses val="autoZero"/>
        <c:auto val="1"/>
        <c:lblAlgn val="ctr"/>
        <c:lblOffset val="100"/>
        <c:noMultiLvlLbl val="0"/>
      </c:catAx>
      <c:valAx>
        <c:axId val="5635473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08786127"/>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Tables!PivotTable3</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b="1" i="0" baseline="0">
                <a:solidFill>
                  <a:schemeClr val="tx1">
                    <a:lumMod val="85000"/>
                    <a:lumOff val="15000"/>
                  </a:schemeClr>
                </a:solidFill>
                <a:effectLst/>
              </a:rPr>
              <a:t>Commute Distance</a:t>
            </a:r>
            <a:endParaRPr lang="en-US" sz="1400">
              <a:solidFill>
                <a:schemeClr val="tx1">
                  <a:lumMod val="85000"/>
                  <a:lumOff val="15000"/>
                </a:schemeClr>
              </a:solidFill>
              <a:effectLst/>
            </a:endParaRPr>
          </a:p>
        </c:rich>
      </c:tx>
      <c:layout>
        <c:manualLayout>
          <c:xMode val="edge"/>
          <c:yMode val="edge"/>
          <c:x val="0.40421811928681328"/>
          <c:y val="3.0671444389763783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Tables'!$I$3:$I$4</c:f>
              <c:strCache>
                <c:ptCount val="1"/>
                <c:pt idx="0">
                  <c:v>Buyer</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cat>
            <c:strRef>
              <c:f>'Pivot Tables'!$H$5:$H$10</c:f>
              <c:strCache>
                <c:ptCount val="5"/>
                <c:pt idx="0">
                  <c:v>0-1 Miles</c:v>
                </c:pt>
                <c:pt idx="1">
                  <c:v>1-2 Miles</c:v>
                </c:pt>
                <c:pt idx="2">
                  <c:v>2-5 Miles</c:v>
                </c:pt>
                <c:pt idx="3">
                  <c:v>5-10 Miles</c:v>
                </c:pt>
                <c:pt idx="4">
                  <c:v>10+ Miles</c:v>
                </c:pt>
              </c:strCache>
            </c:strRef>
          </c:cat>
          <c:val>
            <c:numRef>
              <c:f>'Pivot Tables'!$I$5:$I$10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3452-1D40-A1BD-30F2222E0AE5}"/>
            </c:ext>
          </c:extLst>
        </c:ser>
        <c:ser>
          <c:idx val="1"/>
          <c:order val="1"/>
          <c:tx>
            <c:strRef>
              <c:f>'Pivot Tables'!$J$3:$J$4</c:f>
              <c:strCache>
                <c:ptCount val="1"/>
                <c:pt idx="0">
                  <c:v>Non-Buyer</c:v>
                </c:pt>
              </c:strCache>
            </c:strRef>
          </c:tx>
          <c:spPr>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cat>
            <c:strRef>
              <c:f>'Pivot Tables'!$H$5:$H$10</c:f>
              <c:strCache>
                <c:ptCount val="5"/>
                <c:pt idx="0">
                  <c:v>0-1 Miles</c:v>
                </c:pt>
                <c:pt idx="1">
                  <c:v>1-2 Miles</c:v>
                </c:pt>
                <c:pt idx="2">
                  <c:v>2-5 Miles</c:v>
                </c:pt>
                <c:pt idx="3">
                  <c:v>5-10 Miles</c:v>
                </c:pt>
                <c:pt idx="4">
                  <c:v>10+ Miles</c:v>
                </c:pt>
              </c:strCache>
            </c:strRef>
          </c:cat>
          <c:val>
            <c:numRef>
              <c:f>'Pivot Tables'!$J$5:$J$10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3452-1D40-A1BD-30F2222E0AE5}"/>
            </c:ext>
          </c:extLst>
        </c:ser>
        <c:dLbls>
          <c:showLegendKey val="0"/>
          <c:showVal val="0"/>
          <c:showCatName val="0"/>
          <c:showSerName val="0"/>
          <c:showPercent val="0"/>
          <c:showBubbleSize val="0"/>
        </c:dLbls>
        <c:marker val="1"/>
        <c:smooth val="0"/>
        <c:axId val="351765296"/>
        <c:axId val="348554336"/>
      </c:lineChart>
      <c:catAx>
        <c:axId val="35176529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48554336"/>
        <c:crosses val="autoZero"/>
        <c:auto val="1"/>
        <c:lblAlgn val="ctr"/>
        <c:lblOffset val="100"/>
        <c:noMultiLvlLbl val="0"/>
      </c:catAx>
      <c:valAx>
        <c:axId val="348554336"/>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5176529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Tables!PivotTable4</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a:solidFill>
                  <a:schemeClr val="tx1">
                    <a:lumMod val="85000"/>
                    <a:lumOff val="15000"/>
                  </a:schemeClr>
                </a:solidFill>
              </a:rPr>
              <a:t>Parental</a:t>
            </a:r>
            <a:r>
              <a:rPr lang="en-US" sz="1400" baseline="0">
                <a:solidFill>
                  <a:schemeClr val="tx1">
                    <a:lumMod val="85000"/>
                    <a:lumOff val="15000"/>
                  </a:schemeClr>
                </a:solidFill>
              </a:rPr>
              <a:t> Status</a:t>
            </a:r>
            <a:endParaRPr lang="en-US" sz="1400">
              <a:solidFill>
                <a:schemeClr val="tx1">
                  <a:lumMod val="85000"/>
                  <a:lumOff val="15000"/>
                </a:schemeClr>
              </a:solidFill>
            </a:endParaRPr>
          </a:p>
        </c:rich>
      </c:tx>
      <c:layout>
        <c:manualLayout>
          <c:xMode val="edge"/>
          <c:yMode val="edge"/>
          <c:x val="0.44704637307504702"/>
          <c:y val="4.705882352941176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bg1">
              <a:lumMod val="65000"/>
            </a:schemeClr>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Tables'!$P$3:$P$4</c:f>
              <c:strCache>
                <c:ptCount val="1"/>
                <c:pt idx="0">
                  <c:v>Buyer</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Tables'!$O$5:$O$7</c:f>
              <c:strCache>
                <c:ptCount val="2"/>
                <c:pt idx="0">
                  <c:v>Not Parent</c:v>
                </c:pt>
                <c:pt idx="1">
                  <c:v>Parent</c:v>
                </c:pt>
              </c:strCache>
            </c:strRef>
          </c:cat>
          <c:val>
            <c:numRef>
              <c:f>'Pivot Tables'!$P$5:$P$7</c:f>
              <c:numCache>
                <c:formatCode>General</c:formatCode>
                <c:ptCount val="2"/>
                <c:pt idx="0">
                  <c:v>142</c:v>
                </c:pt>
                <c:pt idx="1">
                  <c:v>339</c:v>
                </c:pt>
              </c:numCache>
            </c:numRef>
          </c:val>
          <c:extLst>
            <c:ext xmlns:c16="http://schemas.microsoft.com/office/drawing/2014/chart" uri="{C3380CC4-5D6E-409C-BE32-E72D297353CC}">
              <c16:uniqueId val="{00000000-C177-A743-BAE3-D67C3162C854}"/>
            </c:ext>
          </c:extLst>
        </c:ser>
        <c:ser>
          <c:idx val="1"/>
          <c:order val="1"/>
          <c:tx>
            <c:strRef>
              <c:f>'Pivot Tables'!$Q$3:$Q$4</c:f>
              <c:strCache>
                <c:ptCount val="1"/>
                <c:pt idx="0">
                  <c:v>Non-Buyer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Tables'!$O$5:$O$7</c:f>
              <c:strCache>
                <c:ptCount val="2"/>
                <c:pt idx="0">
                  <c:v>Not Parent</c:v>
                </c:pt>
                <c:pt idx="1">
                  <c:v>Parent</c:v>
                </c:pt>
              </c:strCache>
            </c:strRef>
          </c:cat>
          <c:val>
            <c:numRef>
              <c:f>'Pivot Tables'!$Q$5:$Q$7</c:f>
              <c:numCache>
                <c:formatCode>General</c:formatCode>
                <c:ptCount val="2"/>
                <c:pt idx="0">
                  <c:v>139</c:v>
                </c:pt>
                <c:pt idx="1">
                  <c:v>380</c:v>
                </c:pt>
              </c:numCache>
            </c:numRef>
          </c:val>
          <c:extLst>
            <c:ext xmlns:c16="http://schemas.microsoft.com/office/drawing/2014/chart" uri="{C3380CC4-5D6E-409C-BE32-E72D297353CC}">
              <c16:uniqueId val="{00000001-C177-A743-BAE3-D67C3162C854}"/>
            </c:ext>
          </c:extLst>
        </c:ser>
        <c:dLbls>
          <c:dLblPos val="ctr"/>
          <c:showLegendKey val="0"/>
          <c:showVal val="1"/>
          <c:showCatName val="0"/>
          <c:showSerName val="0"/>
          <c:showPercent val="0"/>
          <c:showBubbleSize val="0"/>
        </c:dLbls>
        <c:gapWidth val="267"/>
        <c:overlap val="-43"/>
        <c:axId val="867058176"/>
        <c:axId val="866888048"/>
      </c:barChart>
      <c:catAx>
        <c:axId val="8670581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66888048"/>
        <c:crosses val="autoZero"/>
        <c:auto val="1"/>
        <c:lblAlgn val="ctr"/>
        <c:lblOffset val="100"/>
        <c:noMultiLvlLbl val="0"/>
      </c:catAx>
      <c:valAx>
        <c:axId val="86688804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67058176"/>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4374513971151836"/>
          <c:y val="0.88774463486181865"/>
          <c:w val="0.21359278099087173"/>
          <c:h val="6.911811023622048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Portfolio Project.xlsx]Pivot Tables!PivotTable9</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b="1" i="0" baseline="0">
                <a:solidFill>
                  <a:schemeClr val="tx1">
                    <a:lumMod val="85000"/>
                    <a:lumOff val="15000"/>
                  </a:schemeClr>
                </a:solidFill>
                <a:effectLst/>
              </a:rPr>
              <a:t>Bikes Purchase By Age Bracket</a:t>
            </a:r>
            <a:endParaRPr lang="en-US" sz="1600">
              <a:solidFill>
                <a:schemeClr val="tx1">
                  <a:lumMod val="85000"/>
                  <a:lumOff val="15000"/>
                </a:schemeClr>
              </a:solidFill>
              <a:effectLst/>
            </a:endParaRPr>
          </a:p>
        </c:rich>
      </c:tx>
      <c:layout>
        <c:manualLayout>
          <c:xMode val="edge"/>
          <c:yMode val="edge"/>
          <c:x val="0.3043917366676604"/>
          <c:y val="2.865515390121689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3958402749768"/>
          <c:y val="0.11230113636363637"/>
          <c:w val="0.85186152955824845"/>
          <c:h val="0.78928977272727263"/>
        </c:manualLayout>
      </c:layout>
      <c:barChart>
        <c:barDir val="col"/>
        <c:grouping val="stacked"/>
        <c:varyColors val="0"/>
        <c:ser>
          <c:idx val="0"/>
          <c:order val="0"/>
          <c:tx>
            <c:strRef>
              <c:f>'Pivot Tables'!$C$3:$C$4</c:f>
              <c:strCache>
                <c:ptCount val="1"/>
                <c:pt idx="0">
                  <c:v>Buyer</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Tables'!$B$5:$B$8</c:f>
              <c:strCache>
                <c:ptCount val="3"/>
                <c:pt idx="0">
                  <c:v>Adult [18-30]</c:v>
                </c:pt>
                <c:pt idx="1">
                  <c:v>Middle-Aged Adult [31-59]</c:v>
                </c:pt>
                <c:pt idx="2">
                  <c:v>Older Adult [60+]</c:v>
                </c:pt>
              </c:strCache>
            </c:strRef>
          </c:cat>
          <c:val>
            <c:numRef>
              <c:f>'Pivot Tables'!$C$5:$C$8</c:f>
              <c:numCache>
                <c:formatCode>General</c:formatCode>
                <c:ptCount val="3"/>
                <c:pt idx="0">
                  <c:v>39</c:v>
                </c:pt>
                <c:pt idx="1">
                  <c:v>405</c:v>
                </c:pt>
                <c:pt idx="2">
                  <c:v>37</c:v>
                </c:pt>
              </c:numCache>
            </c:numRef>
          </c:val>
          <c:extLst>
            <c:ext xmlns:c16="http://schemas.microsoft.com/office/drawing/2014/chart" uri="{C3380CC4-5D6E-409C-BE32-E72D297353CC}">
              <c16:uniqueId val="{00000000-DFE7-2B43-9362-285EEED837AF}"/>
            </c:ext>
          </c:extLst>
        </c:ser>
        <c:ser>
          <c:idx val="1"/>
          <c:order val="1"/>
          <c:tx>
            <c:strRef>
              <c:f>'Pivot Tables'!$D$3:$D$4</c:f>
              <c:strCache>
                <c:ptCount val="1"/>
                <c:pt idx="0">
                  <c:v>Non-Buyer</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Tables'!$B$5:$B$8</c:f>
              <c:strCache>
                <c:ptCount val="3"/>
                <c:pt idx="0">
                  <c:v>Adult [18-30]</c:v>
                </c:pt>
                <c:pt idx="1">
                  <c:v>Middle-Aged Adult [31-59]</c:v>
                </c:pt>
                <c:pt idx="2">
                  <c:v>Older Adult [60+]</c:v>
                </c:pt>
              </c:strCache>
            </c:strRef>
          </c:cat>
          <c:val>
            <c:numRef>
              <c:f>'Pivot Tables'!$D$5:$D$8</c:f>
              <c:numCache>
                <c:formatCode>General</c:formatCode>
                <c:ptCount val="3"/>
                <c:pt idx="0">
                  <c:v>71</c:v>
                </c:pt>
                <c:pt idx="1">
                  <c:v>370</c:v>
                </c:pt>
                <c:pt idx="2">
                  <c:v>78</c:v>
                </c:pt>
              </c:numCache>
            </c:numRef>
          </c:val>
          <c:extLst>
            <c:ext xmlns:c16="http://schemas.microsoft.com/office/drawing/2014/chart" uri="{C3380CC4-5D6E-409C-BE32-E72D297353CC}">
              <c16:uniqueId val="{00000001-DFE7-2B43-9362-285EEED837AF}"/>
            </c:ext>
          </c:extLst>
        </c:ser>
        <c:dLbls>
          <c:dLblPos val="ctr"/>
          <c:showLegendKey val="0"/>
          <c:showVal val="1"/>
          <c:showCatName val="0"/>
          <c:showSerName val="0"/>
          <c:showPercent val="0"/>
          <c:showBubbleSize val="0"/>
        </c:dLbls>
        <c:gapWidth val="150"/>
        <c:overlap val="100"/>
        <c:axId val="908786127"/>
        <c:axId val="56354735"/>
      </c:barChart>
      <c:catAx>
        <c:axId val="90878612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dk1">
                    <a:lumMod val="65000"/>
                    <a:lumOff val="35000"/>
                  </a:schemeClr>
                </a:solidFill>
                <a:latin typeface="+mn-lt"/>
                <a:ea typeface="+mn-ea"/>
                <a:cs typeface="+mn-cs"/>
              </a:defRPr>
            </a:pPr>
            <a:endParaRPr lang="en-US"/>
          </a:p>
        </c:txPr>
        <c:crossAx val="56354735"/>
        <c:crosses val="autoZero"/>
        <c:auto val="1"/>
        <c:lblAlgn val="ctr"/>
        <c:lblOffset val="100"/>
        <c:noMultiLvlLbl val="0"/>
      </c:catAx>
      <c:valAx>
        <c:axId val="5635473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r>
                  <a:rPr lang="en-US" sz="1050"/>
                  <a:t> Count</a:t>
                </a:r>
              </a:p>
            </c:rich>
          </c:tx>
          <c:layout>
            <c:manualLayout>
              <c:xMode val="edge"/>
              <c:yMode val="edge"/>
              <c:x val="2.1137786507198851E-2"/>
              <c:y val="0.44374999999999992"/>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crossAx val="908786127"/>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125143012468653"/>
          <c:y val="0.12658598783106662"/>
          <c:w val="0.25082738544096239"/>
          <c:h val="5.523219398711525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Tables!PivotTable4</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a:solidFill>
                  <a:schemeClr val="tx1">
                    <a:lumMod val="85000"/>
                    <a:lumOff val="15000"/>
                  </a:schemeClr>
                </a:solidFill>
              </a:rPr>
              <a:t>Parental</a:t>
            </a:r>
            <a:r>
              <a:rPr lang="en-US" sz="1600" baseline="0">
                <a:solidFill>
                  <a:schemeClr val="tx1">
                    <a:lumMod val="85000"/>
                    <a:lumOff val="15000"/>
                  </a:schemeClr>
                </a:solidFill>
              </a:rPr>
              <a:t> Status</a:t>
            </a:r>
            <a:endParaRPr lang="en-US" sz="1600">
              <a:solidFill>
                <a:schemeClr val="tx1">
                  <a:lumMod val="85000"/>
                  <a:lumOff val="15000"/>
                </a:schemeClr>
              </a:solidFill>
            </a:endParaRPr>
          </a:p>
        </c:rich>
      </c:tx>
      <c:layout>
        <c:manualLayout>
          <c:xMode val="edge"/>
          <c:yMode val="edge"/>
          <c:x val="0.43356330177828895"/>
          <c:y val="3.285433070866141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bg1">
              <a:lumMod val="65000"/>
            </a:schemeClr>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25656905246394"/>
          <c:y val="0.11230113636363637"/>
          <c:w val="0.8550243298239405"/>
          <c:h val="0.79213068181818169"/>
        </c:manualLayout>
      </c:layout>
      <c:barChart>
        <c:barDir val="col"/>
        <c:grouping val="clustered"/>
        <c:varyColors val="0"/>
        <c:ser>
          <c:idx val="0"/>
          <c:order val="0"/>
          <c:tx>
            <c:strRef>
              <c:f>'Pivot Tables'!$P$3:$P$4</c:f>
              <c:strCache>
                <c:ptCount val="1"/>
                <c:pt idx="0">
                  <c:v>Buyer</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Tables'!$O$5:$O$7</c:f>
              <c:strCache>
                <c:ptCount val="2"/>
                <c:pt idx="0">
                  <c:v>Not Parent</c:v>
                </c:pt>
                <c:pt idx="1">
                  <c:v>Parent</c:v>
                </c:pt>
              </c:strCache>
            </c:strRef>
          </c:cat>
          <c:val>
            <c:numRef>
              <c:f>'Pivot Tables'!$P$5:$P$7</c:f>
              <c:numCache>
                <c:formatCode>General</c:formatCode>
                <c:ptCount val="2"/>
                <c:pt idx="0">
                  <c:v>142</c:v>
                </c:pt>
                <c:pt idx="1">
                  <c:v>339</c:v>
                </c:pt>
              </c:numCache>
            </c:numRef>
          </c:val>
          <c:extLst>
            <c:ext xmlns:c16="http://schemas.microsoft.com/office/drawing/2014/chart" uri="{C3380CC4-5D6E-409C-BE32-E72D297353CC}">
              <c16:uniqueId val="{00000000-DE6E-7248-B25E-65333B751492}"/>
            </c:ext>
          </c:extLst>
        </c:ser>
        <c:ser>
          <c:idx val="1"/>
          <c:order val="1"/>
          <c:tx>
            <c:strRef>
              <c:f>'Pivot Tables'!$Q$3:$Q$4</c:f>
              <c:strCache>
                <c:ptCount val="1"/>
                <c:pt idx="0">
                  <c:v>Non-Buyer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Tables'!$O$5:$O$7</c:f>
              <c:strCache>
                <c:ptCount val="2"/>
                <c:pt idx="0">
                  <c:v>Not Parent</c:v>
                </c:pt>
                <c:pt idx="1">
                  <c:v>Parent</c:v>
                </c:pt>
              </c:strCache>
            </c:strRef>
          </c:cat>
          <c:val>
            <c:numRef>
              <c:f>'Pivot Tables'!$Q$5:$Q$7</c:f>
              <c:numCache>
                <c:formatCode>General</c:formatCode>
                <c:ptCount val="2"/>
                <c:pt idx="0">
                  <c:v>139</c:v>
                </c:pt>
                <c:pt idx="1">
                  <c:v>380</c:v>
                </c:pt>
              </c:numCache>
            </c:numRef>
          </c:val>
          <c:extLst>
            <c:ext xmlns:c16="http://schemas.microsoft.com/office/drawing/2014/chart" uri="{C3380CC4-5D6E-409C-BE32-E72D297353CC}">
              <c16:uniqueId val="{00000001-DE6E-7248-B25E-65333B751492}"/>
            </c:ext>
          </c:extLst>
        </c:ser>
        <c:dLbls>
          <c:dLblPos val="ctr"/>
          <c:showLegendKey val="0"/>
          <c:showVal val="1"/>
          <c:showCatName val="0"/>
          <c:showSerName val="0"/>
          <c:showPercent val="0"/>
          <c:showBubbleSize val="0"/>
        </c:dLbls>
        <c:gapWidth val="267"/>
        <c:overlap val="-43"/>
        <c:axId val="867058176"/>
        <c:axId val="866888048"/>
      </c:barChart>
      <c:catAx>
        <c:axId val="86705817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dk1">
                    <a:lumMod val="65000"/>
                    <a:lumOff val="35000"/>
                  </a:schemeClr>
                </a:solidFill>
                <a:latin typeface="+mn-lt"/>
                <a:ea typeface="+mn-ea"/>
                <a:cs typeface="+mn-cs"/>
              </a:defRPr>
            </a:pPr>
            <a:endParaRPr lang="en-US"/>
          </a:p>
        </c:txPr>
        <c:crossAx val="866888048"/>
        <c:crosses val="autoZero"/>
        <c:auto val="1"/>
        <c:lblAlgn val="ctr"/>
        <c:lblOffset val="100"/>
        <c:noMultiLvlLbl val="0"/>
      </c:catAx>
      <c:valAx>
        <c:axId val="86688804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r>
                  <a:rPr lang="en-US" sz="1050"/>
                  <a:t> Count</a:t>
                </a:r>
              </a:p>
            </c:rich>
          </c:tx>
          <c:layout>
            <c:manualLayout>
              <c:xMode val="edge"/>
              <c:yMode val="edge"/>
              <c:x val="1.6833407060072546E-2"/>
              <c:y val="0.45085227272727274"/>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crossAx val="867058176"/>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21048518092541804"/>
          <c:y val="0.12638108446671434"/>
          <c:w val="0.21359278099087173"/>
          <c:h val="6.9118110236220484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Tables!PivotTable3</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b="1" i="0" baseline="0">
                <a:solidFill>
                  <a:schemeClr val="tx1">
                    <a:lumMod val="85000"/>
                    <a:lumOff val="15000"/>
                  </a:schemeClr>
                </a:solidFill>
                <a:effectLst/>
              </a:rPr>
              <a:t>Commute Distance</a:t>
            </a:r>
            <a:endParaRPr lang="en-US" sz="1600">
              <a:solidFill>
                <a:schemeClr val="tx1">
                  <a:lumMod val="85000"/>
                  <a:lumOff val="15000"/>
                </a:schemeClr>
              </a:solidFill>
              <a:effectLst/>
            </a:endParaRPr>
          </a:p>
        </c:rich>
      </c:tx>
      <c:layout>
        <c:manualLayout>
          <c:xMode val="edge"/>
          <c:yMode val="edge"/>
          <c:x val="0.45299858581978802"/>
          <c:y val="3.658854773330848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327391448574481E-2"/>
          <c:y val="0.11816568047337278"/>
          <c:w val="0.92347748660020601"/>
          <c:h val="0.7296794483529796"/>
        </c:manualLayout>
      </c:layout>
      <c:lineChart>
        <c:grouping val="standard"/>
        <c:varyColors val="0"/>
        <c:ser>
          <c:idx val="0"/>
          <c:order val="0"/>
          <c:tx>
            <c:strRef>
              <c:f>'Pivot Tables'!$I$3:$I$4</c:f>
              <c:strCache>
                <c:ptCount val="1"/>
                <c:pt idx="0">
                  <c:v>Buyer</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cat>
            <c:strRef>
              <c:f>'Pivot Tables'!$H$5:$H$10</c:f>
              <c:strCache>
                <c:ptCount val="5"/>
                <c:pt idx="0">
                  <c:v>0-1 Miles</c:v>
                </c:pt>
                <c:pt idx="1">
                  <c:v>1-2 Miles</c:v>
                </c:pt>
                <c:pt idx="2">
                  <c:v>2-5 Miles</c:v>
                </c:pt>
                <c:pt idx="3">
                  <c:v>5-10 Miles</c:v>
                </c:pt>
                <c:pt idx="4">
                  <c:v>10+ Miles</c:v>
                </c:pt>
              </c:strCache>
            </c:strRef>
          </c:cat>
          <c:val>
            <c:numRef>
              <c:f>'Pivot Tables'!$I$5:$I$10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236E-7F43-A137-1A2C6AD8F3F1}"/>
            </c:ext>
          </c:extLst>
        </c:ser>
        <c:ser>
          <c:idx val="1"/>
          <c:order val="1"/>
          <c:tx>
            <c:strRef>
              <c:f>'Pivot Tables'!$J$3:$J$4</c:f>
              <c:strCache>
                <c:ptCount val="1"/>
                <c:pt idx="0">
                  <c:v>Non-Buyer</c:v>
                </c:pt>
              </c:strCache>
            </c:strRef>
          </c:tx>
          <c:spPr>
            <a:ln w="22225" cap="rnd">
              <a:solidFill>
                <a:schemeClr val="bg2">
                  <a:lumMod val="50000"/>
                </a:schemeClr>
              </a:solidFill>
              <a:round/>
            </a:ln>
            <a:effectLst/>
          </c:spPr>
          <c:marker>
            <c:symbol val="circle"/>
            <c:size val="6"/>
            <c:spPr>
              <a:solidFill>
                <a:schemeClr val="lt1"/>
              </a:solidFill>
              <a:ln w="15875">
                <a:solidFill>
                  <a:schemeClr val="bg2">
                    <a:lumMod val="50000"/>
                  </a:schemeClr>
                </a:solidFill>
                <a:round/>
              </a:ln>
              <a:effectLst/>
            </c:spPr>
          </c:marker>
          <c:cat>
            <c:strRef>
              <c:f>'Pivot Tables'!$H$5:$H$10</c:f>
              <c:strCache>
                <c:ptCount val="5"/>
                <c:pt idx="0">
                  <c:v>0-1 Miles</c:v>
                </c:pt>
                <c:pt idx="1">
                  <c:v>1-2 Miles</c:v>
                </c:pt>
                <c:pt idx="2">
                  <c:v>2-5 Miles</c:v>
                </c:pt>
                <c:pt idx="3">
                  <c:v>5-10 Miles</c:v>
                </c:pt>
                <c:pt idx="4">
                  <c:v>10+ Miles</c:v>
                </c:pt>
              </c:strCache>
            </c:strRef>
          </c:cat>
          <c:val>
            <c:numRef>
              <c:f>'Pivot Tables'!$J$5:$J$10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236E-7F43-A137-1A2C6AD8F3F1}"/>
            </c:ext>
          </c:extLst>
        </c:ser>
        <c:dLbls>
          <c:showLegendKey val="0"/>
          <c:showVal val="0"/>
          <c:showCatName val="0"/>
          <c:showSerName val="0"/>
          <c:showPercent val="0"/>
          <c:showBubbleSize val="0"/>
        </c:dLbls>
        <c:marker val="1"/>
        <c:smooth val="0"/>
        <c:axId val="351765296"/>
        <c:axId val="348554336"/>
      </c:lineChart>
      <c:catAx>
        <c:axId val="35176529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dk1">
                    <a:lumMod val="65000"/>
                    <a:lumOff val="35000"/>
                  </a:schemeClr>
                </a:solidFill>
                <a:latin typeface="+mn-lt"/>
                <a:ea typeface="+mn-ea"/>
                <a:cs typeface="+mn-cs"/>
              </a:defRPr>
            </a:pPr>
            <a:endParaRPr lang="en-US"/>
          </a:p>
        </c:txPr>
        <c:crossAx val="348554336"/>
        <c:crosses val="autoZero"/>
        <c:auto val="1"/>
        <c:lblAlgn val="ctr"/>
        <c:lblOffset val="100"/>
        <c:noMultiLvlLbl val="0"/>
      </c:catAx>
      <c:valAx>
        <c:axId val="348554336"/>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r>
                  <a:rPr lang="en-US" sz="1050"/>
                  <a:t> Count</a:t>
                </a:r>
              </a:p>
            </c:rich>
          </c:tx>
          <c:layout>
            <c:manualLayout>
              <c:xMode val="edge"/>
              <c:yMode val="edge"/>
              <c:x val="1.2195121951219513E-2"/>
              <c:y val="0.42902599822951132"/>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crossAx val="351765296"/>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7.7311311695794138E-2"/>
          <c:y val="0.15845641336253091"/>
          <c:w val="0.15801595753967562"/>
          <c:h val="5.7519917998415881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812800</xdr:colOff>
      <xdr:row>8</xdr:row>
      <xdr:rowOff>184150</xdr:rowOff>
    </xdr:from>
    <xdr:to>
      <xdr:col>5</xdr:col>
      <xdr:colOff>0</xdr:colOff>
      <xdr:row>30</xdr:row>
      <xdr:rowOff>25400</xdr:rowOff>
    </xdr:to>
    <xdr:graphicFrame macro="">
      <xdr:nvGraphicFramePr>
        <xdr:cNvPr id="14" name="Bikes Purchase By Age Bracket">
          <a:extLst>
            <a:ext uri="{FF2B5EF4-FFF2-40B4-BE49-F238E27FC236}">
              <a16:creationId xmlns:a16="http://schemas.microsoft.com/office/drawing/2014/main" id="{D6B66ED1-2A8E-0D58-DC23-0AB86E416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25400</xdr:colOff>
      <xdr:row>11</xdr:row>
      <xdr:rowOff>0</xdr:rowOff>
    </xdr:from>
    <xdr:to>
      <xdr:col>13</xdr:col>
      <xdr:colOff>139700</xdr:colOff>
      <xdr:row>28</xdr:row>
      <xdr:rowOff>12700</xdr:rowOff>
    </xdr:to>
    <xdr:graphicFrame macro="">
      <xdr:nvGraphicFramePr>
        <xdr:cNvPr id="3" name="Commute Distance">
          <a:extLst>
            <a:ext uri="{FF2B5EF4-FFF2-40B4-BE49-F238E27FC236}">
              <a16:creationId xmlns:a16="http://schemas.microsoft.com/office/drawing/2014/main" id="{3A38F0FE-285A-AE42-E6B0-E068AFE9F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12700</xdr:colOff>
      <xdr:row>8</xdr:row>
      <xdr:rowOff>12700</xdr:rowOff>
    </xdr:from>
    <xdr:to>
      <xdr:col>19</xdr:col>
      <xdr:colOff>660400</xdr:colOff>
      <xdr:row>25</xdr:row>
      <xdr:rowOff>12700</xdr:rowOff>
    </xdr:to>
    <xdr:graphicFrame macro="">
      <xdr:nvGraphicFramePr>
        <xdr:cNvPr id="4" name="Chart 3">
          <a:extLst>
            <a:ext uri="{FF2B5EF4-FFF2-40B4-BE49-F238E27FC236}">
              <a16:creationId xmlns:a16="http://schemas.microsoft.com/office/drawing/2014/main" id="{C1B04717-299C-5810-7159-3AB893806A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266700</xdr:colOff>
      <xdr:row>1</xdr:row>
      <xdr:rowOff>76200</xdr:rowOff>
    </xdr:from>
    <xdr:to>
      <xdr:col>15</xdr:col>
      <xdr:colOff>711200</xdr:colOff>
      <xdr:row>24</xdr:row>
      <xdr:rowOff>165100</xdr:rowOff>
    </xdr:to>
    <xdr:graphicFrame macro="">
      <xdr:nvGraphicFramePr>
        <xdr:cNvPr id="3" name="Bikes Purchase By Age Bracket">
          <a:extLst>
            <a:ext uri="{FF2B5EF4-FFF2-40B4-BE49-F238E27FC236}">
              <a16:creationId xmlns:a16="http://schemas.microsoft.com/office/drawing/2014/main" id="{E3A4242E-366F-E94E-B99B-5D638B370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673100</xdr:colOff>
      <xdr:row>1</xdr:row>
      <xdr:rowOff>76200</xdr:rowOff>
    </xdr:from>
    <xdr:to>
      <xdr:col>9</xdr:col>
      <xdr:colOff>190500</xdr:colOff>
      <xdr:row>24</xdr:row>
      <xdr:rowOff>165100</xdr:rowOff>
    </xdr:to>
    <xdr:graphicFrame macro="">
      <xdr:nvGraphicFramePr>
        <xdr:cNvPr id="4" name="Parental Status">
          <a:extLst>
            <a:ext uri="{FF2B5EF4-FFF2-40B4-BE49-F238E27FC236}">
              <a16:creationId xmlns:a16="http://schemas.microsoft.com/office/drawing/2014/main" id="{6E5D81C2-178C-944E-9BD6-80CC5D543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660400</xdr:colOff>
      <xdr:row>25</xdr:row>
      <xdr:rowOff>63500</xdr:rowOff>
    </xdr:from>
    <xdr:to>
      <xdr:col>16</xdr:col>
      <xdr:colOff>0</xdr:colOff>
      <xdr:row>47</xdr:row>
      <xdr:rowOff>165100</xdr:rowOff>
    </xdr:to>
    <xdr:graphicFrame macro="">
      <xdr:nvGraphicFramePr>
        <xdr:cNvPr id="5" name="Commute Distance">
          <a:extLst>
            <a:ext uri="{FF2B5EF4-FFF2-40B4-BE49-F238E27FC236}">
              <a16:creationId xmlns:a16="http://schemas.microsoft.com/office/drawing/2014/main" id="{C9255509-938A-FC40-A1DE-91AE1F7CE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1</xdr:row>
      <xdr:rowOff>76200</xdr:rowOff>
    </xdr:from>
    <xdr:to>
      <xdr:col>2</xdr:col>
      <xdr:colOff>584200</xdr:colOff>
      <xdr:row>5</xdr:row>
      <xdr:rowOff>177800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954A3D97-4D4D-7526-8163-FE335F7973A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1600" y="990600"/>
              <a:ext cx="22352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6</xdr:row>
      <xdr:rowOff>50800</xdr:rowOff>
    </xdr:from>
    <xdr:to>
      <xdr:col>2</xdr:col>
      <xdr:colOff>584200</xdr:colOff>
      <xdr:row>10</xdr:row>
      <xdr:rowOff>152400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BD2A4AF2-14A7-12E4-3004-E69A9BE6F2D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8900" y="1917700"/>
              <a:ext cx="22479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11</xdr:row>
      <xdr:rowOff>38101</xdr:rowOff>
    </xdr:from>
    <xdr:to>
      <xdr:col>2</xdr:col>
      <xdr:colOff>584200</xdr:colOff>
      <xdr:row>19</xdr:row>
      <xdr:rowOff>139701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BB9B910B-B152-FC97-AB73-C09FE1B4E9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8900" y="2857501"/>
              <a:ext cx="2247900" cy="162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20</xdr:row>
      <xdr:rowOff>50801</xdr:rowOff>
    </xdr:from>
    <xdr:to>
      <xdr:col>2</xdr:col>
      <xdr:colOff>571500</xdr:colOff>
      <xdr:row>26</xdr:row>
      <xdr:rowOff>12701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F5B28B24-59CA-0B2A-8673-DD8864C19A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900" y="4584701"/>
              <a:ext cx="22352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shan Zhao" refreshedDate="44983.018178356484" createdVersion="8" refreshedVersion="8" minRefreshableVersion="3" recordCount="1000" xr:uid="{A756207F-E540-B946-A49F-257A0C06ECBC}">
  <cacheSource type="worksheet">
    <worksheetSource name="Full_Data"/>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Education" numFmtId="0">
      <sharedItems count="5">
        <s v="Bachelors"/>
        <s v="High School"/>
        <s v="Partial College"/>
        <s v="Graduate Degree"/>
        <s v="Partial High School"/>
      </sharedItems>
    </cacheField>
    <cacheField name="Occupation" numFmtId="0">
      <sharedItems/>
    </cacheField>
    <cacheField name="Region" numFmtId="0">
      <sharedItems count="3">
        <s v="Pacific"/>
        <s v="North America"/>
        <s v="Europe"/>
      </sharedItems>
    </cacheField>
    <cacheField name="Age" numFmtId="1">
      <sharedItems containsSemiMixedTypes="0" containsString="0" containsNumber="1" containsInteger="1" minValue="25" maxValue="89"/>
    </cacheField>
    <cacheField name="Age_Brackets" numFmtId="0">
      <sharedItems count="3">
        <s v="Middle-Aged Adult [31-59]"/>
        <s v="Older Adult [60+]"/>
        <s v="Adult [18-30]"/>
      </sharedItems>
    </cacheField>
    <cacheField name="Cars" numFmtId="1">
      <sharedItems containsSemiMixedTypes="0" containsString="0" containsNumber="1" containsInteger="1" minValue="0" maxValue="4"/>
    </cacheField>
    <cacheField name="Children" numFmtId="1">
      <sharedItems containsSemiMixedTypes="0" containsString="0" containsNumber="1" containsInteger="1" minValue="0" maxValue="5"/>
    </cacheField>
    <cacheField name="Parental_Status" numFmtId="0">
      <sharedItems count="2">
        <s v="Parent"/>
        <s v="Not Parent"/>
      </sharedItems>
    </cacheField>
    <cacheField name="Home Owner" numFmtId="0">
      <sharedItems/>
    </cacheField>
    <cacheField name="Commute Distance" numFmtId="0">
      <sharedItems count="5">
        <s v="1-2 Miles"/>
        <s v="5-10 Miles"/>
        <s v="2-5 Miles"/>
        <s v="0-1 Miles"/>
        <s v="10+ Miles"/>
      </sharedItems>
    </cacheField>
    <cacheField name="Purchased Bike" numFmtId="0">
      <sharedItems/>
    </cacheField>
    <cacheField name="Buyer Vs. Non-Buyer" numFmtId="0">
      <sharedItems count="2">
        <s v="Buyer"/>
        <s v="Non-Buyer"/>
      </sharedItems>
    </cacheField>
  </cacheFields>
  <extLst>
    <ext xmlns:x14="http://schemas.microsoft.com/office/spreadsheetml/2009/9/main" uri="{725AE2AE-9491-48be-B2B4-4EB974FC3084}">
      <x14:pivotCacheDefinition pivotCacheId="85206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x v="0"/>
    <s v="Professional"/>
    <x v="0"/>
    <n v="40"/>
    <x v="0"/>
    <n v="0"/>
    <n v="2"/>
    <x v="0"/>
    <s v="Yes"/>
    <x v="0"/>
    <s v="Yes"/>
    <x v="0"/>
  </r>
  <r>
    <n v="11047"/>
    <x v="0"/>
    <x v="1"/>
    <n v="30000"/>
    <x v="1"/>
    <s v="Skilled Manual"/>
    <x v="0"/>
    <n v="56"/>
    <x v="0"/>
    <n v="2"/>
    <n v="3"/>
    <x v="0"/>
    <s v="No"/>
    <x v="0"/>
    <s v="Yes"/>
    <x v="0"/>
  </r>
  <r>
    <n v="11061"/>
    <x v="0"/>
    <x v="0"/>
    <n v="70000"/>
    <x v="2"/>
    <s v="Skilled Manual"/>
    <x v="0"/>
    <n v="52"/>
    <x v="0"/>
    <n v="2"/>
    <n v="2"/>
    <x v="0"/>
    <s v="Yes"/>
    <x v="1"/>
    <s v="Yes"/>
    <x v="0"/>
  </r>
  <r>
    <n v="11090"/>
    <x v="1"/>
    <x v="0"/>
    <n v="90000"/>
    <x v="2"/>
    <s v="Professional"/>
    <x v="1"/>
    <n v="48"/>
    <x v="0"/>
    <n v="1"/>
    <n v="2"/>
    <x v="0"/>
    <s v="Yes"/>
    <x v="2"/>
    <s v="Yes"/>
    <x v="0"/>
  </r>
  <r>
    <n v="11116"/>
    <x v="0"/>
    <x v="0"/>
    <n v="70000"/>
    <x v="2"/>
    <s v="Skilled Manual"/>
    <x v="0"/>
    <n v="43"/>
    <x v="0"/>
    <n v="2"/>
    <n v="5"/>
    <x v="0"/>
    <s v="Yes"/>
    <x v="1"/>
    <s v="No"/>
    <x v="1"/>
  </r>
  <r>
    <n v="11139"/>
    <x v="1"/>
    <x v="1"/>
    <n v="30000"/>
    <x v="2"/>
    <s v="Clerical"/>
    <x v="0"/>
    <n v="67"/>
    <x v="1"/>
    <n v="2"/>
    <n v="2"/>
    <x v="0"/>
    <s v="No"/>
    <x v="1"/>
    <s v="No"/>
    <x v="1"/>
  </r>
  <r>
    <n v="11143"/>
    <x v="0"/>
    <x v="0"/>
    <n v="40000"/>
    <x v="1"/>
    <s v="Skilled Manual"/>
    <x v="1"/>
    <n v="29"/>
    <x v="2"/>
    <n v="2"/>
    <n v="0"/>
    <x v="1"/>
    <s v="Yes"/>
    <x v="1"/>
    <s v="No"/>
    <x v="1"/>
  </r>
  <r>
    <n v="11147"/>
    <x v="0"/>
    <x v="0"/>
    <n v="60000"/>
    <x v="3"/>
    <s v="Management"/>
    <x v="0"/>
    <n v="67"/>
    <x v="1"/>
    <n v="1"/>
    <n v="2"/>
    <x v="0"/>
    <s v="Yes"/>
    <x v="3"/>
    <s v="Yes"/>
    <x v="0"/>
  </r>
  <r>
    <n v="11149"/>
    <x v="0"/>
    <x v="0"/>
    <n v="40000"/>
    <x v="0"/>
    <s v="Management"/>
    <x v="0"/>
    <n v="65"/>
    <x v="1"/>
    <n v="2"/>
    <n v="2"/>
    <x v="0"/>
    <s v="Yes"/>
    <x v="3"/>
    <s v="No"/>
    <x v="1"/>
  </r>
  <r>
    <n v="11165"/>
    <x v="0"/>
    <x v="1"/>
    <n v="60000"/>
    <x v="2"/>
    <s v="Skilled Manual"/>
    <x v="1"/>
    <n v="33"/>
    <x v="0"/>
    <n v="1"/>
    <n v="0"/>
    <x v="1"/>
    <s v="No"/>
    <x v="0"/>
    <s v="No"/>
    <x v="1"/>
  </r>
  <r>
    <n v="11199"/>
    <x v="0"/>
    <x v="1"/>
    <n v="70000"/>
    <x v="0"/>
    <s v="Management"/>
    <x v="1"/>
    <n v="59"/>
    <x v="0"/>
    <n v="1"/>
    <n v="4"/>
    <x v="0"/>
    <s v="Yes"/>
    <x v="4"/>
    <s v="No"/>
    <x v="1"/>
  </r>
  <r>
    <n v="11200"/>
    <x v="0"/>
    <x v="0"/>
    <n v="70000"/>
    <x v="0"/>
    <s v="Management"/>
    <x v="1"/>
    <n v="58"/>
    <x v="0"/>
    <n v="1"/>
    <n v="4"/>
    <x v="0"/>
    <s v="Yes"/>
    <x v="0"/>
    <s v="No"/>
    <x v="1"/>
  </r>
  <r>
    <n v="11219"/>
    <x v="0"/>
    <x v="0"/>
    <n v="60000"/>
    <x v="1"/>
    <s v="Professional"/>
    <x v="1"/>
    <n v="55"/>
    <x v="0"/>
    <n v="2"/>
    <n v="2"/>
    <x v="0"/>
    <s v="Yes"/>
    <x v="4"/>
    <s v="No"/>
    <x v="1"/>
  </r>
  <r>
    <n v="11225"/>
    <x v="0"/>
    <x v="1"/>
    <n v="60000"/>
    <x v="2"/>
    <s v="Professional"/>
    <x v="1"/>
    <n v="55"/>
    <x v="0"/>
    <n v="1"/>
    <n v="2"/>
    <x v="0"/>
    <s v="Yes"/>
    <x v="4"/>
    <s v="No"/>
    <x v="1"/>
  </r>
  <r>
    <n v="11233"/>
    <x v="0"/>
    <x v="0"/>
    <n v="70000"/>
    <x v="2"/>
    <s v="Professional"/>
    <x v="1"/>
    <n v="53"/>
    <x v="0"/>
    <n v="2"/>
    <n v="4"/>
    <x v="0"/>
    <s v="Yes"/>
    <x v="4"/>
    <s v="No"/>
    <x v="1"/>
  </r>
  <r>
    <n v="11249"/>
    <x v="0"/>
    <x v="1"/>
    <n v="130000"/>
    <x v="2"/>
    <s v="Professional"/>
    <x v="2"/>
    <n v="51"/>
    <x v="0"/>
    <n v="3"/>
    <n v="3"/>
    <x v="0"/>
    <s v="Yes"/>
    <x v="3"/>
    <s v="Yes"/>
    <x v="0"/>
  </r>
  <r>
    <n v="11255"/>
    <x v="0"/>
    <x v="0"/>
    <n v="70000"/>
    <x v="3"/>
    <s v="Management"/>
    <x v="1"/>
    <n v="73"/>
    <x v="1"/>
    <n v="2"/>
    <n v="4"/>
    <x v="0"/>
    <s v="Yes"/>
    <x v="1"/>
    <s v="No"/>
    <x v="1"/>
  </r>
  <r>
    <n v="11259"/>
    <x v="0"/>
    <x v="1"/>
    <n v="100000"/>
    <x v="2"/>
    <s v="Professional"/>
    <x v="1"/>
    <n v="41"/>
    <x v="0"/>
    <n v="4"/>
    <n v="4"/>
    <x v="0"/>
    <s v="Yes"/>
    <x v="2"/>
    <s v="Yes"/>
    <x v="0"/>
  </r>
  <r>
    <n v="11262"/>
    <x v="0"/>
    <x v="1"/>
    <n v="80000"/>
    <x v="0"/>
    <s v="Management"/>
    <x v="1"/>
    <n v="42"/>
    <x v="0"/>
    <n v="0"/>
    <n v="4"/>
    <x v="0"/>
    <s v="Yes"/>
    <x v="3"/>
    <s v="No"/>
    <x v="1"/>
  </r>
  <r>
    <n v="11269"/>
    <x v="0"/>
    <x v="0"/>
    <n v="130000"/>
    <x v="3"/>
    <s v="Management"/>
    <x v="1"/>
    <n v="41"/>
    <x v="0"/>
    <n v="2"/>
    <n v="2"/>
    <x v="0"/>
    <s v="Yes"/>
    <x v="3"/>
    <s v="No"/>
    <x v="1"/>
  </r>
  <r>
    <n v="11270"/>
    <x v="0"/>
    <x v="0"/>
    <n v="130000"/>
    <x v="3"/>
    <s v="Management"/>
    <x v="1"/>
    <n v="42"/>
    <x v="0"/>
    <n v="3"/>
    <n v="2"/>
    <x v="0"/>
    <s v="Yes"/>
    <x v="3"/>
    <s v="Yes"/>
    <x v="0"/>
  </r>
  <r>
    <n v="11275"/>
    <x v="0"/>
    <x v="1"/>
    <n v="80000"/>
    <x v="3"/>
    <s v="Management"/>
    <x v="1"/>
    <n v="72"/>
    <x v="1"/>
    <n v="2"/>
    <n v="4"/>
    <x v="0"/>
    <s v="Yes"/>
    <x v="3"/>
    <s v="Yes"/>
    <x v="0"/>
  </r>
  <r>
    <n v="11287"/>
    <x v="0"/>
    <x v="0"/>
    <n v="70000"/>
    <x v="2"/>
    <s v="Professional"/>
    <x v="1"/>
    <n v="45"/>
    <x v="0"/>
    <n v="3"/>
    <n v="5"/>
    <x v="0"/>
    <s v="No"/>
    <x v="1"/>
    <s v="No"/>
    <x v="1"/>
  </r>
  <r>
    <n v="11292"/>
    <x v="1"/>
    <x v="0"/>
    <n v="150000"/>
    <x v="2"/>
    <s v="Professional"/>
    <x v="1"/>
    <n v="44"/>
    <x v="0"/>
    <n v="3"/>
    <n v="1"/>
    <x v="0"/>
    <s v="No"/>
    <x v="3"/>
    <s v="Yes"/>
    <x v="0"/>
  </r>
  <r>
    <n v="11303"/>
    <x v="1"/>
    <x v="1"/>
    <n v="90000"/>
    <x v="1"/>
    <s v="Professional"/>
    <x v="1"/>
    <n v="45"/>
    <x v="0"/>
    <n v="3"/>
    <n v="4"/>
    <x v="0"/>
    <s v="No"/>
    <x v="0"/>
    <s v="Yes"/>
    <x v="0"/>
  </r>
  <r>
    <n v="11340"/>
    <x v="0"/>
    <x v="1"/>
    <n v="10000"/>
    <x v="3"/>
    <s v="Clerical"/>
    <x v="2"/>
    <n v="70"/>
    <x v="1"/>
    <n v="0"/>
    <n v="1"/>
    <x v="0"/>
    <s v="Yes"/>
    <x v="3"/>
    <s v="Yes"/>
    <x v="0"/>
  </r>
  <r>
    <n v="11378"/>
    <x v="1"/>
    <x v="1"/>
    <n v="10000"/>
    <x v="1"/>
    <s v="Manual"/>
    <x v="2"/>
    <n v="46"/>
    <x v="0"/>
    <n v="1"/>
    <n v="1"/>
    <x v="0"/>
    <s v="No"/>
    <x v="2"/>
    <s v="Yes"/>
    <x v="0"/>
  </r>
  <r>
    <n v="11381"/>
    <x v="0"/>
    <x v="1"/>
    <n v="20000"/>
    <x v="2"/>
    <s v="Manual"/>
    <x v="2"/>
    <n v="47"/>
    <x v="0"/>
    <n v="1"/>
    <n v="2"/>
    <x v="0"/>
    <s v="Yes"/>
    <x v="2"/>
    <s v="Yes"/>
    <x v="0"/>
  </r>
  <r>
    <n v="11383"/>
    <x v="0"/>
    <x v="1"/>
    <n v="30000"/>
    <x v="3"/>
    <s v="Clerical"/>
    <x v="2"/>
    <n v="46"/>
    <x v="0"/>
    <n v="0"/>
    <n v="3"/>
    <x v="0"/>
    <s v="Yes"/>
    <x v="3"/>
    <s v="No"/>
    <x v="1"/>
  </r>
  <r>
    <n v="11386"/>
    <x v="0"/>
    <x v="1"/>
    <n v="30000"/>
    <x v="0"/>
    <s v="Clerical"/>
    <x v="2"/>
    <n v="45"/>
    <x v="0"/>
    <n v="0"/>
    <n v="3"/>
    <x v="0"/>
    <s v="Yes"/>
    <x v="3"/>
    <s v="No"/>
    <x v="1"/>
  </r>
  <r>
    <n v="11415"/>
    <x v="1"/>
    <x v="0"/>
    <n v="90000"/>
    <x v="2"/>
    <s v="Professional"/>
    <x v="2"/>
    <n v="62"/>
    <x v="1"/>
    <n v="2"/>
    <n v="5"/>
    <x v="0"/>
    <s v="No"/>
    <x v="4"/>
    <s v="No"/>
    <x v="1"/>
  </r>
  <r>
    <n v="11434"/>
    <x v="0"/>
    <x v="0"/>
    <n v="170000"/>
    <x v="2"/>
    <s v="Professional"/>
    <x v="2"/>
    <n v="55"/>
    <x v="0"/>
    <n v="0"/>
    <n v="5"/>
    <x v="0"/>
    <s v="Yes"/>
    <x v="3"/>
    <s v="No"/>
    <x v="1"/>
  </r>
  <r>
    <n v="11451"/>
    <x v="1"/>
    <x v="0"/>
    <n v="70000"/>
    <x v="0"/>
    <s v="Professional"/>
    <x v="0"/>
    <n v="31"/>
    <x v="0"/>
    <n v="4"/>
    <n v="0"/>
    <x v="1"/>
    <s v="No"/>
    <x v="4"/>
    <s v="Yes"/>
    <x v="0"/>
  </r>
  <r>
    <n v="11453"/>
    <x v="1"/>
    <x v="0"/>
    <n v="80000"/>
    <x v="0"/>
    <s v="Professional"/>
    <x v="0"/>
    <n v="33"/>
    <x v="0"/>
    <n v="3"/>
    <n v="0"/>
    <x v="1"/>
    <s v="No"/>
    <x v="4"/>
    <s v="Yes"/>
    <x v="0"/>
  </r>
  <r>
    <n v="11489"/>
    <x v="1"/>
    <x v="1"/>
    <n v="20000"/>
    <x v="4"/>
    <s v="Manual"/>
    <x v="2"/>
    <n v="35"/>
    <x v="0"/>
    <n v="2"/>
    <n v="0"/>
    <x v="1"/>
    <s v="No"/>
    <x v="0"/>
    <s v="Yes"/>
    <x v="0"/>
  </r>
  <r>
    <n v="11538"/>
    <x v="1"/>
    <x v="1"/>
    <n v="60000"/>
    <x v="3"/>
    <s v="Skilled Manual"/>
    <x v="1"/>
    <n v="47"/>
    <x v="0"/>
    <n v="0"/>
    <n v="4"/>
    <x v="0"/>
    <s v="No"/>
    <x v="3"/>
    <s v="Yes"/>
    <x v="0"/>
  </r>
  <r>
    <n v="11540"/>
    <x v="1"/>
    <x v="0"/>
    <n v="60000"/>
    <x v="3"/>
    <s v="Skilled Manual"/>
    <x v="1"/>
    <n v="47"/>
    <x v="0"/>
    <n v="0"/>
    <n v="4"/>
    <x v="0"/>
    <s v="Yes"/>
    <x v="0"/>
    <s v="Yes"/>
    <x v="0"/>
  </r>
  <r>
    <n v="11555"/>
    <x v="0"/>
    <x v="1"/>
    <n v="40000"/>
    <x v="0"/>
    <s v="Clerical"/>
    <x v="2"/>
    <n v="80"/>
    <x v="1"/>
    <n v="0"/>
    <n v="1"/>
    <x v="0"/>
    <s v="Yes"/>
    <x v="3"/>
    <s v="No"/>
    <x v="1"/>
  </r>
  <r>
    <n v="11576"/>
    <x v="0"/>
    <x v="0"/>
    <n v="30000"/>
    <x v="0"/>
    <s v="Skilled Manual"/>
    <x v="2"/>
    <n v="41"/>
    <x v="0"/>
    <n v="2"/>
    <n v="1"/>
    <x v="0"/>
    <s v="Yes"/>
    <x v="3"/>
    <s v="Yes"/>
    <x v="0"/>
  </r>
  <r>
    <n v="11585"/>
    <x v="0"/>
    <x v="1"/>
    <n v="40000"/>
    <x v="0"/>
    <s v="Skilled Manual"/>
    <x v="2"/>
    <n v="41"/>
    <x v="0"/>
    <n v="0"/>
    <n v="1"/>
    <x v="0"/>
    <s v="Yes"/>
    <x v="3"/>
    <s v="No"/>
    <x v="1"/>
  </r>
  <r>
    <n v="11619"/>
    <x v="1"/>
    <x v="1"/>
    <n v="50000"/>
    <x v="3"/>
    <s v="Skilled Manual"/>
    <x v="1"/>
    <n v="33"/>
    <x v="0"/>
    <n v="0"/>
    <n v="0"/>
    <x v="1"/>
    <s v="Yes"/>
    <x v="0"/>
    <s v="No"/>
    <x v="1"/>
  </r>
  <r>
    <n v="11622"/>
    <x v="0"/>
    <x v="0"/>
    <n v="50000"/>
    <x v="3"/>
    <s v="Skilled Manual"/>
    <x v="1"/>
    <n v="32"/>
    <x v="0"/>
    <n v="0"/>
    <n v="0"/>
    <x v="1"/>
    <s v="Yes"/>
    <x v="3"/>
    <s v="No"/>
    <x v="1"/>
  </r>
  <r>
    <n v="11641"/>
    <x v="0"/>
    <x v="0"/>
    <n v="50000"/>
    <x v="0"/>
    <s v="Skilled Manual"/>
    <x v="1"/>
    <n v="36"/>
    <x v="0"/>
    <n v="0"/>
    <n v="1"/>
    <x v="0"/>
    <s v="Yes"/>
    <x v="3"/>
    <s v="No"/>
    <x v="1"/>
  </r>
  <r>
    <n v="11644"/>
    <x v="1"/>
    <x v="0"/>
    <n v="40000"/>
    <x v="0"/>
    <s v="Skilled Manual"/>
    <x v="1"/>
    <n v="36"/>
    <x v="0"/>
    <n v="0"/>
    <n v="2"/>
    <x v="0"/>
    <s v="Yes"/>
    <x v="2"/>
    <s v="No"/>
    <x v="1"/>
  </r>
  <r>
    <n v="11663"/>
    <x v="0"/>
    <x v="0"/>
    <n v="70000"/>
    <x v="3"/>
    <s v="Professional"/>
    <x v="1"/>
    <n v="36"/>
    <x v="0"/>
    <n v="0"/>
    <n v="4"/>
    <x v="0"/>
    <s v="Yes"/>
    <x v="3"/>
    <s v="Yes"/>
    <x v="0"/>
  </r>
  <r>
    <n v="11669"/>
    <x v="1"/>
    <x v="1"/>
    <n v="70000"/>
    <x v="0"/>
    <s v="Skilled Manual"/>
    <x v="1"/>
    <n v="38"/>
    <x v="0"/>
    <n v="1"/>
    <n v="2"/>
    <x v="0"/>
    <s v="Yes"/>
    <x v="2"/>
    <s v="No"/>
    <x v="1"/>
  </r>
  <r>
    <n v="11699"/>
    <x v="1"/>
    <x v="0"/>
    <n v="60000"/>
    <x v="0"/>
    <s v="Skilled Manual"/>
    <x v="1"/>
    <n v="30"/>
    <x v="2"/>
    <n v="2"/>
    <n v="0"/>
    <x v="1"/>
    <s v="No"/>
    <x v="3"/>
    <s v="No"/>
    <x v="1"/>
  </r>
  <r>
    <n v="11734"/>
    <x v="0"/>
    <x v="0"/>
    <n v="60000"/>
    <x v="2"/>
    <s v="Skilled Manual"/>
    <x v="1"/>
    <n v="47"/>
    <x v="0"/>
    <n v="1"/>
    <n v="1"/>
    <x v="0"/>
    <s v="No"/>
    <x v="3"/>
    <s v="No"/>
    <x v="1"/>
  </r>
  <r>
    <n v="11738"/>
    <x v="0"/>
    <x v="0"/>
    <n v="60000"/>
    <x v="0"/>
    <s v="Professional"/>
    <x v="1"/>
    <n v="46"/>
    <x v="0"/>
    <n v="0"/>
    <n v="4"/>
    <x v="0"/>
    <s v="Yes"/>
    <x v="2"/>
    <s v="No"/>
    <x v="1"/>
  </r>
  <r>
    <n v="11745"/>
    <x v="0"/>
    <x v="1"/>
    <n v="60000"/>
    <x v="0"/>
    <s v="Professional"/>
    <x v="1"/>
    <n v="47"/>
    <x v="0"/>
    <n v="1"/>
    <n v="1"/>
    <x v="0"/>
    <s v="Yes"/>
    <x v="3"/>
    <s v="Yes"/>
    <x v="0"/>
  </r>
  <r>
    <n v="11783"/>
    <x v="0"/>
    <x v="1"/>
    <n v="60000"/>
    <x v="3"/>
    <s v="Skilled Manual"/>
    <x v="1"/>
    <n v="34"/>
    <x v="0"/>
    <n v="0"/>
    <n v="1"/>
    <x v="0"/>
    <s v="Yes"/>
    <x v="3"/>
    <s v="No"/>
    <x v="1"/>
  </r>
  <r>
    <n v="11788"/>
    <x v="1"/>
    <x v="1"/>
    <n v="70000"/>
    <x v="3"/>
    <s v="Professional"/>
    <x v="1"/>
    <n v="34"/>
    <x v="0"/>
    <n v="0"/>
    <n v="1"/>
    <x v="0"/>
    <s v="Yes"/>
    <x v="2"/>
    <s v="No"/>
    <x v="1"/>
  </r>
  <r>
    <n v="11801"/>
    <x v="0"/>
    <x v="0"/>
    <n v="60000"/>
    <x v="3"/>
    <s v="Professional"/>
    <x v="1"/>
    <n v="36"/>
    <x v="0"/>
    <n v="0"/>
    <n v="1"/>
    <x v="0"/>
    <s v="Yes"/>
    <x v="2"/>
    <s v="No"/>
    <x v="1"/>
  </r>
  <r>
    <n v="11807"/>
    <x v="0"/>
    <x v="0"/>
    <n v="70000"/>
    <x v="3"/>
    <s v="Professional"/>
    <x v="1"/>
    <n v="34"/>
    <x v="0"/>
    <n v="0"/>
    <n v="3"/>
    <x v="0"/>
    <s v="Yes"/>
    <x v="2"/>
    <s v="No"/>
    <x v="1"/>
  </r>
  <r>
    <n v="11809"/>
    <x v="0"/>
    <x v="0"/>
    <n v="60000"/>
    <x v="0"/>
    <s v="Skilled Manual"/>
    <x v="1"/>
    <n v="38"/>
    <x v="0"/>
    <n v="0"/>
    <n v="2"/>
    <x v="0"/>
    <s v="Yes"/>
    <x v="3"/>
    <s v="Yes"/>
    <x v="0"/>
  </r>
  <r>
    <n v="11817"/>
    <x v="1"/>
    <x v="1"/>
    <n v="70000"/>
    <x v="3"/>
    <s v="Professional"/>
    <x v="1"/>
    <n v="35"/>
    <x v="0"/>
    <n v="0"/>
    <n v="4"/>
    <x v="0"/>
    <s v="Yes"/>
    <x v="2"/>
    <s v="Yes"/>
    <x v="0"/>
  </r>
  <r>
    <n v="11823"/>
    <x v="0"/>
    <x v="1"/>
    <n v="70000"/>
    <x v="3"/>
    <s v="Professional"/>
    <x v="1"/>
    <n v="39"/>
    <x v="0"/>
    <n v="0"/>
    <n v="0"/>
    <x v="1"/>
    <s v="Yes"/>
    <x v="2"/>
    <s v="No"/>
    <x v="1"/>
  </r>
  <r>
    <n v="11886"/>
    <x v="0"/>
    <x v="1"/>
    <n v="60000"/>
    <x v="0"/>
    <s v="Professional"/>
    <x v="1"/>
    <n v="48"/>
    <x v="0"/>
    <n v="1"/>
    <n v="3"/>
    <x v="0"/>
    <s v="Yes"/>
    <x v="3"/>
    <s v="Yes"/>
    <x v="0"/>
  </r>
  <r>
    <n v="11890"/>
    <x v="0"/>
    <x v="1"/>
    <n v="70000"/>
    <x v="3"/>
    <s v="Professional"/>
    <x v="1"/>
    <n v="47"/>
    <x v="0"/>
    <n v="1"/>
    <n v="5"/>
    <x v="0"/>
    <s v="Yes"/>
    <x v="3"/>
    <s v="No"/>
    <x v="1"/>
  </r>
  <r>
    <n v="11896"/>
    <x v="0"/>
    <x v="0"/>
    <n v="100000"/>
    <x v="3"/>
    <s v="Management"/>
    <x v="0"/>
    <n v="36"/>
    <x v="0"/>
    <n v="0"/>
    <n v="1"/>
    <x v="0"/>
    <s v="Yes"/>
    <x v="2"/>
    <s v="Yes"/>
    <x v="0"/>
  </r>
  <r>
    <n v="11897"/>
    <x v="1"/>
    <x v="0"/>
    <n v="60000"/>
    <x v="0"/>
    <s v="Professional"/>
    <x v="0"/>
    <n v="37"/>
    <x v="0"/>
    <n v="1"/>
    <n v="2"/>
    <x v="0"/>
    <s v="No"/>
    <x v="3"/>
    <s v="Yes"/>
    <x v="0"/>
  </r>
  <r>
    <n v="11935"/>
    <x v="1"/>
    <x v="1"/>
    <n v="30000"/>
    <x v="2"/>
    <s v="Skilled Manual"/>
    <x v="1"/>
    <n v="28"/>
    <x v="2"/>
    <n v="1"/>
    <n v="0"/>
    <x v="1"/>
    <s v="Yes"/>
    <x v="1"/>
    <s v="No"/>
    <x v="1"/>
  </r>
  <r>
    <n v="11941"/>
    <x v="1"/>
    <x v="0"/>
    <n v="60000"/>
    <x v="2"/>
    <s v="Skilled Manual"/>
    <x v="1"/>
    <n v="29"/>
    <x v="2"/>
    <n v="0"/>
    <n v="0"/>
    <x v="1"/>
    <s v="Yes"/>
    <x v="1"/>
    <s v="No"/>
    <x v="1"/>
  </r>
  <r>
    <n v="12029"/>
    <x v="0"/>
    <x v="0"/>
    <n v="30000"/>
    <x v="4"/>
    <s v="Clerical"/>
    <x v="1"/>
    <n v="28"/>
    <x v="2"/>
    <n v="2"/>
    <n v="0"/>
    <x v="1"/>
    <s v="No"/>
    <x v="3"/>
    <s v="No"/>
    <x v="1"/>
  </r>
  <r>
    <n v="12033"/>
    <x v="1"/>
    <x v="1"/>
    <n v="40000"/>
    <x v="1"/>
    <s v="Skilled Manual"/>
    <x v="1"/>
    <n v="27"/>
    <x v="2"/>
    <n v="2"/>
    <n v="0"/>
    <x v="1"/>
    <s v="No"/>
    <x v="3"/>
    <s v="Yes"/>
    <x v="0"/>
  </r>
  <r>
    <n v="12056"/>
    <x v="0"/>
    <x v="0"/>
    <n v="120000"/>
    <x v="3"/>
    <s v="Management"/>
    <x v="1"/>
    <n v="64"/>
    <x v="1"/>
    <n v="3"/>
    <n v="2"/>
    <x v="0"/>
    <s v="Yes"/>
    <x v="1"/>
    <s v="No"/>
    <x v="1"/>
  </r>
  <r>
    <n v="12100"/>
    <x v="1"/>
    <x v="0"/>
    <n v="60000"/>
    <x v="0"/>
    <s v="Management"/>
    <x v="1"/>
    <n v="57"/>
    <x v="0"/>
    <n v="0"/>
    <n v="2"/>
    <x v="0"/>
    <s v="Yes"/>
    <x v="4"/>
    <s v="No"/>
    <x v="1"/>
  </r>
  <r>
    <n v="12121"/>
    <x v="1"/>
    <x v="0"/>
    <n v="60000"/>
    <x v="1"/>
    <s v="Professional"/>
    <x v="1"/>
    <n v="53"/>
    <x v="0"/>
    <n v="2"/>
    <n v="3"/>
    <x v="0"/>
    <s v="Yes"/>
    <x v="4"/>
    <s v="Yes"/>
    <x v="0"/>
  </r>
  <r>
    <n v="12133"/>
    <x v="0"/>
    <x v="1"/>
    <n v="130000"/>
    <x v="2"/>
    <s v="Professional"/>
    <x v="2"/>
    <n v="50"/>
    <x v="0"/>
    <n v="3"/>
    <n v="3"/>
    <x v="0"/>
    <s v="Yes"/>
    <x v="1"/>
    <s v="Yes"/>
    <x v="0"/>
  </r>
  <r>
    <n v="12153"/>
    <x v="1"/>
    <x v="1"/>
    <n v="70000"/>
    <x v="2"/>
    <s v="Professional"/>
    <x v="1"/>
    <n v="49"/>
    <x v="0"/>
    <n v="1"/>
    <n v="3"/>
    <x v="0"/>
    <s v="Yes"/>
    <x v="1"/>
    <s v="Yes"/>
    <x v="0"/>
  </r>
  <r>
    <n v="12192"/>
    <x v="1"/>
    <x v="1"/>
    <n v="60000"/>
    <x v="4"/>
    <s v="Skilled Manual"/>
    <x v="1"/>
    <n v="51"/>
    <x v="0"/>
    <n v="2"/>
    <n v="2"/>
    <x v="0"/>
    <s v="No"/>
    <x v="0"/>
    <s v="No"/>
    <x v="1"/>
  </r>
  <r>
    <n v="12195"/>
    <x v="1"/>
    <x v="1"/>
    <n v="70000"/>
    <x v="3"/>
    <s v="Management"/>
    <x v="1"/>
    <n v="52"/>
    <x v="0"/>
    <n v="2"/>
    <n v="3"/>
    <x v="0"/>
    <s v="Yes"/>
    <x v="0"/>
    <s v="No"/>
    <x v="1"/>
  </r>
  <r>
    <n v="12205"/>
    <x v="1"/>
    <x v="1"/>
    <n v="130000"/>
    <x v="0"/>
    <s v="Management"/>
    <x v="1"/>
    <n v="67"/>
    <x v="1"/>
    <n v="4"/>
    <n v="2"/>
    <x v="0"/>
    <s v="No"/>
    <x v="3"/>
    <s v="No"/>
    <x v="1"/>
  </r>
  <r>
    <n v="12207"/>
    <x v="1"/>
    <x v="0"/>
    <n v="80000"/>
    <x v="0"/>
    <s v="Management"/>
    <x v="1"/>
    <n v="66"/>
    <x v="1"/>
    <n v="0"/>
    <n v="4"/>
    <x v="0"/>
    <s v="Yes"/>
    <x v="1"/>
    <s v="Yes"/>
    <x v="0"/>
  </r>
  <r>
    <n v="12212"/>
    <x v="0"/>
    <x v="1"/>
    <n v="10000"/>
    <x v="3"/>
    <s v="Manual"/>
    <x v="2"/>
    <n v="37"/>
    <x v="0"/>
    <n v="0"/>
    <n v="0"/>
    <x v="1"/>
    <s v="Yes"/>
    <x v="3"/>
    <s v="Yes"/>
    <x v="0"/>
  </r>
  <r>
    <n v="12231"/>
    <x v="1"/>
    <x v="1"/>
    <n v="10000"/>
    <x v="2"/>
    <s v="Manual"/>
    <x v="2"/>
    <n v="51"/>
    <x v="0"/>
    <n v="0"/>
    <n v="2"/>
    <x v="0"/>
    <s v="Yes"/>
    <x v="3"/>
    <s v="Yes"/>
    <x v="0"/>
  </r>
  <r>
    <n v="12234"/>
    <x v="0"/>
    <x v="0"/>
    <n v="10000"/>
    <x v="2"/>
    <s v="Manual"/>
    <x v="2"/>
    <n v="52"/>
    <x v="0"/>
    <n v="1"/>
    <n v="2"/>
    <x v="0"/>
    <s v="Yes"/>
    <x v="2"/>
    <s v="No"/>
    <x v="1"/>
  </r>
  <r>
    <n v="12236"/>
    <x v="0"/>
    <x v="1"/>
    <n v="20000"/>
    <x v="2"/>
    <s v="Manual"/>
    <x v="2"/>
    <n v="65"/>
    <x v="1"/>
    <n v="0"/>
    <n v="1"/>
    <x v="0"/>
    <s v="Yes"/>
    <x v="3"/>
    <s v="No"/>
    <x v="1"/>
  </r>
  <r>
    <n v="12253"/>
    <x v="1"/>
    <x v="1"/>
    <n v="20000"/>
    <x v="2"/>
    <s v="Manual"/>
    <x v="0"/>
    <n v="29"/>
    <x v="2"/>
    <n v="0"/>
    <n v="0"/>
    <x v="1"/>
    <s v="Yes"/>
    <x v="3"/>
    <s v="Yes"/>
    <x v="0"/>
  </r>
  <r>
    <n v="12273"/>
    <x v="0"/>
    <x v="0"/>
    <n v="30000"/>
    <x v="0"/>
    <s v="Clerical"/>
    <x v="2"/>
    <n v="47"/>
    <x v="0"/>
    <n v="0"/>
    <n v="1"/>
    <x v="0"/>
    <s v="Yes"/>
    <x v="3"/>
    <s v="No"/>
    <x v="1"/>
  </r>
  <r>
    <n v="12274"/>
    <x v="1"/>
    <x v="0"/>
    <n v="10000"/>
    <x v="1"/>
    <s v="Manual"/>
    <x v="2"/>
    <n v="35"/>
    <x v="0"/>
    <n v="0"/>
    <n v="2"/>
    <x v="0"/>
    <s v="Yes"/>
    <x v="3"/>
    <s v="No"/>
    <x v="1"/>
  </r>
  <r>
    <n v="12284"/>
    <x v="0"/>
    <x v="1"/>
    <n v="30000"/>
    <x v="0"/>
    <s v="Clerical"/>
    <x v="2"/>
    <n v="36"/>
    <x v="0"/>
    <n v="0"/>
    <n v="0"/>
    <x v="1"/>
    <s v="No"/>
    <x v="3"/>
    <s v="Yes"/>
    <x v="0"/>
  </r>
  <r>
    <n v="12291"/>
    <x v="1"/>
    <x v="0"/>
    <n v="90000"/>
    <x v="2"/>
    <s v="Professional"/>
    <x v="2"/>
    <n v="62"/>
    <x v="1"/>
    <n v="2"/>
    <n v="5"/>
    <x v="0"/>
    <s v="No"/>
    <x v="2"/>
    <s v="Yes"/>
    <x v="0"/>
  </r>
  <r>
    <n v="12332"/>
    <x v="0"/>
    <x v="0"/>
    <n v="90000"/>
    <x v="1"/>
    <s v="Management"/>
    <x v="2"/>
    <n v="58"/>
    <x v="0"/>
    <n v="3"/>
    <n v="4"/>
    <x v="0"/>
    <s v="Yes"/>
    <x v="1"/>
    <s v="Yes"/>
    <x v="0"/>
  </r>
  <r>
    <n v="12344"/>
    <x v="1"/>
    <x v="1"/>
    <n v="80000"/>
    <x v="0"/>
    <s v="Professional"/>
    <x v="0"/>
    <n v="31"/>
    <x v="0"/>
    <n v="3"/>
    <n v="0"/>
    <x v="1"/>
    <s v="No"/>
    <x v="4"/>
    <s v="No"/>
    <x v="1"/>
  </r>
  <r>
    <n v="12389"/>
    <x v="1"/>
    <x v="0"/>
    <n v="30000"/>
    <x v="1"/>
    <s v="Manual"/>
    <x v="2"/>
    <n v="34"/>
    <x v="0"/>
    <n v="1"/>
    <n v="0"/>
    <x v="1"/>
    <s v="No"/>
    <x v="2"/>
    <s v="No"/>
    <x v="1"/>
  </r>
  <r>
    <n v="12452"/>
    <x v="0"/>
    <x v="0"/>
    <n v="60000"/>
    <x v="3"/>
    <s v="Skilled Manual"/>
    <x v="1"/>
    <n v="47"/>
    <x v="0"/>
    <n v="0"/>
    <n v="4"/>
    <x v="0"/>
    <s v="Yes"/>
    <x v="0"/>
    <s v="Yes"/>
    <x v="0"/>
  </r>
  <r>
    <n v="12472"/>
    <x v="0"/>
    <x v="0"/>
    <n v="30000"/>
    <x v="0"/>
    <s v="Clerical"/>
    <x v="2"/>
    <n v="39"/>
    <x v="0"/>
    <n v="1"/>
    <n v="1"/>
    <x v="0"/>
    <s v="Yes"/>
    <x v="2"/>
    <s v="No"/>
    <x v="1"/>
  </r>
  <r>
    <n v="12496"/>
    <x v="0"/>
    <x v="1"/>
    <n v="40000"/>
    <x v="0"/>
    <s v="Skilled Manual"/>
    <x v="2"/>
    <n v="42"/>
    <x v="0"/>
    <n v="0"/>
    <n v="1"/>
    <x v="0"/>
    <s v="Yes"/>
    <x v="3"/>
    <s v="No"/>
    <x v="1"/>
  </r>
  <r>
    <n v="12497"/>
    <x v="0"/>
    <x v="1"/>
    <n v="40000"/>
    <x v="0"/>
    <s v="Skilled Manual"/>
    <x v="2"/>
    <n v="42"/>
    <x v="0"/>
    <n v="0"/>
    <n v="1"/>
    <x v="0"/>
    <s v="Yes"/>
    <x v="3"/>
    <s v="No"/>
    <x v="1"/>
  </r>
  <r>
    <n v="12503"/>
    <x v="1"/>
    <x v="1"/>
    <n v="30000"/>
    <x v="2"/>
    <s v="Clerical"/>
    <x v="2"/>
    <n v="27"/>
    <x v="2"/>
    <n v="2"/>
    <n v="3"/>
    <x v="0"/>
    <s v="Yes"/>
    <x v="3"/>
    <s v="No"/>
    <x v="1"/>
  </r>
  <r>
    <n v="12507"/>
    <x v="0"/>
    <x v="0"/>
    <n v="30000"/>
    <x v="2"/>
    <s v="Clerical"/>
    <x v="2"/>
    <n v="43"/>
    <x v="0"/>
    <n v="1"/>
    <n v="1"/>
    <x v="0"/>
    <s v="Yes"/>
    <x v="3"/>
    <s v="No"/>
    <x v="1"/>
  </r>
  <r>
    <n v="12510"/>
    <x v="0"/>
    <x v="0"/>
    <n v="40000"/>
    <x v="0"/>
    <s v="Skilled Manual"/>
    <x v="2"/>
    <n v="43"/>
    <x v="0"/>
    <n v="1"/>
    <n v="1"/>
    <x v="0"/>
    <s v="Yes"/>
    <x v="3"/>
    <s v="Yes"/>
    <x v="0"/>
  </r>
  <r>
    <n v="12558"/>
    <x v="0"/>
    <x v="1"/>
    <n v="20000"/>
    <x v="0"/>
    <s v="Clerical"/>
    <x v="2"/>
    <n v="65"/>
    <x v="1"/>
    <n v="0"/>
    <n v="1"/>
    <x v="0"/>
    <s v="Yes"/>
    <x v="3"/>
    <s v="No"/>
    <x v="1"/>
  </r>
  <r>
    <n v="12568"/>
    <x v="0"/>
    <x v="1"/>
    <n v="30000"/>
    <x v="0"/>
    <s v="Clerical"/>
    <x v="2"/>
    <n v="64"/>
    <x v="1"/>
    <n v="0"/>
    <n v="1"/>
    <x v="0"/>
    <s v="Yes"/>
    <x v="3"/>
    <s v="No"/>
    <x v="1"/>
  </r>
  <r>
    <n v="12581"/>
    <x v="1"/>
    <x v="1"/>
    <n v="10000"/>
    <x v="2"/>
    <s v="Manual"/>
    <x v="0"/>
    <n v="28"/>
    <x v="2"/>
    <n v="1"/>
    <n v="0"/>
    <x v="1"/>
    <s v="No"/>
    <x v="3"/>
    <s v="Yes"/>
    <x v="0"/>
  </r>
  <r>
    <n v="12585"/>
    <x v="0"/>
    <x v="0"/>
    <n v="10000"/>
    <x v="1"/>
    <s v="Manual"/>
    <x v="0"/>
    <n v="27"/>
    <x v="2"/>
    <n v="0"/>
    <n v="1"/>
    <x v="0"/>
    <s v="Yes"/>
    <x v="2"/>
    <s v="Yes"/>
    <x v="0"/>
  </r>
  <r>
    <n v="12590"/>
    <x v="1"/>
    <x v="0"/>
    <n v="30000"/>
    <x v="0"/>
    <s v="Clerical"/>
    <x v="2"/>
    <n v="63"/>
    <x v="1"/>
    <n v="0"/>
    <n v="1"/>
    <x v="0"/>
    <s v="Yes"/>
    <x v="3"/>
    <s v="No"/>
    <x v="1"/>
  </r>
  <r>
    <n v="12591"/>
    <x v="0"/>
    <x v="1"/>
    <n v="30000"/>
    <x v="3"/>
    <s v="Clerical"/>
    <x v="2"/>
    <n v="45"/>
    <x v="0"/>
    <n v="0"/>
    <n v="4"/>
    <x v="0"/>
    <s v="Yes"/>
    <x v="3"/>
    <s v="No"/>
    <x v="1"/>
  </r>
  <r>
    <n v="12610"/>
    <x v="0"/>
    <x v="1"/>
    <n v="30000"/>
    <x v="0"/>
    <s v="Clerical"/>
    <x v="2"/>
    <n v="47"/>
    <x v="0"/>
    <n v="0"/>
    <n v="1"/>
    <x v="0"/>
    <s v="Yes"/>
    <x v="3"/>
    <s v="No"/>
    <x v="1"/>
  </r>
  <r>
    <n v="12629"/>
    <x v="1"/>
    <x v="0"/>
    <n v="20000"/>
    <x v="2"/>
    <s v="Manual"/>
    <x v="2"/>
    <n v="37"/>
    <x v="0"/>
    <n v="0"/>
    <n v="1"/>
    <x v="0"/>
    <s v="No"/>
    <x v="3"/>
    <s v="No"/>
    <x v="1"/>
  </r>
  <r>
    <n v="12663"/>
    <x v="0"/>
    <x v="1"/>
    <n v="90000"/>
    <x v="4"/>
    <s v="Skilled Manual"/>
    <x v="2"/>
    <n v="59"/>
    <x v="0"/>
    <n v="2"/>
    <n v="5"/>
    <x v="0"/>
    <s v="Yes"/>
    <x v="4"/>
    <s v="No"/>
    <x v="1"/>
  </r>
  <r>
    <n v="12664"/>
    <x v="0"/>
    <x v="1"/>
    <n v="130000"/>
    <x v="2"/>
    <s v="Professional"/>
    <x v="2"/>
    <n v="59"/>
    <x v="0"/>
    <n v="4"/>
    <n v="5"/>
    <x v="0"/>
    <s v="Yes"/>
    <x v="3"/>
    <s v="No"/>
    <x v="1"/>
  </r>
  <r>
    <n v="12666"/>
    <x v="1"/>
    <x v="0"/>
    <n v="60000"/>
    <x v="0"/>
    <s v="Professional"/>
    <x v="0"/>
    <n v="31"/>
    <x v="0"/>
    <n v="4"/>
    <n v="0"/>
    <x v="1"/>
    <s v="No"/>
    <x v="2"/>
    <s v="No"/>
    <x v="1"/>
  </r>
  <r>
    <n v="12678"/>
    <x v="1"/>
    <x v="1"/>
    <n v="130000"/>
    <x v="1"/>
    <s v="Management"/>
    <x v="0"/>
    <n v="31"/>
    <x v="0"/>
    <n v="4"/>
    <n v="4"/>
    <x v="0"/>
    <s v="Yes"/>
    <x v="3"/>
    <s v="No"/>
    <x v="1"/>
  </r>
  <r>
    <n v="12697"/>
    <x v="1"/>
    <x v="1"/>
    <n v="90000"/>
    <x v="0"/>
    <s v="Professional"/>
    <x v="0"/>
    <n v="36"/>
    <x v="0"/>
    <n v="4"/>
    <n v="0"/>
    <x v="1"/>
    <s v="No"/>
    <x v="4"/>
    <s v="No"/>
    <x v="1"/>
  </r>
  <r>
    <n v="12705"/>
    <x v="0"/>
    <x v="0"/>
    <n v="150000"/>
    <x v="0"/>
    <s v="Management"/>
    <x v="0"/>
    <n v="37"/>
    <x v="0"/>
    <n v="4"/>
    <n v="0"/>
    <x v="1"/>
    <s v="Yes"/>
    <x v="3"/>
    <s v="Yes"/>
    <x v="0"/>
  </r>
  <r>
    <n v="12716"/>
    <x v="1"/>
    <x v="0"/>
    <n v="30000"/>
    <x v="2"/>
    <s v="Clerical"/>
    <x v="2"/>
    <n v="32"/>
    <x v="0"/>
    <n v="1"/>
    <n v="0"/>
    <x v="1"/>
    <s v="Yes"/>
    <x v="2"/>
    <s v="No"/>
    <x v="1"/>
  </r>
  <r>
    <n v="12718"/>
    <x v="1"/>
    <x v="1"/>
    <n v="30000"/>
    <x v="2"/>
    <s v="Clerical"/>
    <x v="2"/>
    <n v="31"/>
    <x v="0"/>
    <n v="1"/>
    <n v="0"/>
    <x v="1"/>
    <s v="Yes"/>
    <x v="2"/>
    <s v="No"/>
    <x v="1"/>
  </r>
  <r>
    <n v="12728"/>
    <x v="1"/>
    <x v="0"/>
    <n v="30000"/>
    <x v="2"/>
    <s v="Clerical"/>
    <x v="2"/>
    <n v="27"/>
    <x v="2"/>
    <n v="1"/>
    <n v="0"/>
    <x v="1"/>
    <s v="No"/>
    <x v="0"/>
    <s v="No"/>
    <x v="1"/>
  </r>
  <r>
    <n v="12731"/>
    <x v="1"/>
    <x v="0"/>
    <n v="30000"/>
    <x v="1"/>
    <s v="Manual"/>
    <x v="2"/>
    <n v="32"/>
    <x v="0"/>
    <n v="1"/>
    <n v="0"/>
    <x v="1"/>
    <s v="No"/>
    <x v="0"/>
    <s v="No"/>
    <x v="1"/>
  </r>
  <r>
    <n v="12744"/>
    <x v="1"/>
    <x v="1"/>
    <n v="40000"/>
    <x v="2"/>
    <s v="Clerical"/>
    <x v="2"/>
    <n v="33"/>
    <x v="0"/>
    <n v="0"/>
    <n v="2"/>
    <x v="0"/>
    <s v="Yes"/>
    <x v="3"/>
    <s v="No"/>
    <x v="1"/>
  </r>
  <r>
    <n v="12768"/>
    <x v="0"/>
    <x v="0"/>
    <n v="30000"/>
    <x v="1"/>
    <s v="Clerical"/>
    <x v="1"/>
    <n v="52"/>
    <x v="0"/>
    <n v="1"/>
    <n v="1"/>
    <x v="0"/>
    <s v="Yes"/>
    <x v="2"/>
    <s v="Yes"/>
    <x v="0"/>
  </r>
  <r>
    <n v="12774"/>
    <x v="0"/>
    <x v="1"/>
    <n v="40000"/>
    <x v="2"/>
    <s v="Clerical"/>
    <x v="1"/>
    <n v="51"/>
    <x v="0"/>
    <n v="1"/>
    <n v="1"/>
    <x v="0"/>
    <s v="Yes"/>
    <x v="0"/>
    <s v="Yes"/>
    <x v="0"/>
  </r>
  <r>
    <n v="12808"/>
    <x v="0"/>
    <x v="0"/>
    <n v="40000"/>
    <x v="0"/>
    <s v="Clerical"/>
    <x v="2"/>
    <n v="38"/>
    <x v="0"/>
    <n v="0"/>
    <n v="0"/>
    <x v="1"/>
    <s v="Yes"/>
    <x v="3"/>
    <s v="Yes"/>
    <x v="0"/>
  </r>
  <r>
    <n v="12821"/>
    <x v="0"/>
    <x v="0"/>
    <n v="40000"/>
    <x v="0"/>
    <s v="Clerical"/>
    <x v="2"/>
    <n v="39"/>
    <x v="0"/>
    <n v="0"/>
    <n v="0"/>
    <x v="1"/>
    <s v="Yes"/>
    <x v="3"/>
    <s v="No"/>
    <x v="1"/>
  </r>
  <r>
    <n v="12833"/>
    <x v="1"/>
    <x v="1"/>
    <n v="20000"/>
    <x v="1"/>
    <s v="Manual"/>
    <x v="2"/>
    <n v="42"/>
    <x v="0"/>
    <n v="1"/>
    <n v="3"/>
    <x v="0"/>
    <s v="Yes"/>
    <x v="3"/>
    <s v="Yes"/>
    <x v="0"/>
  </r>
  <r>
    <n v="12871"/>
    <x v="1"/>
    <x v="1"/>
    <n v="30000"/>
    <x v="2"/>
    <s v="Clerical"/>
    <x v="2"/>
    <n v="29"/>
    <x v="2"/>
    <n v="1"/>
    <n v="0"/>
    <x v="1"/>
    <s v="No"/>
    <x v="2"/>
    <s v="No"/>
    <x v="1"/>
  </r>
  <r>
    <n v="12882"/>
    <x v="0"/>
    <x v="0"/>
    <n v="50000"/>
    <x v="3"/>
    <s v="Skilled Manual"/>
    <x v="1"/>
    <n v="33"/>
    <x v="0"/>
    <n v="0"/>
    <n v="1"/>
    <x v="0"/>
    <s v="Yes"/>
    <x v="3"/>
    <s v="Yes"/>
    <x v="0"/>
  </r>
  <r>
    <n v="12922"/>
    <x v="1"/>
    <x v="1"/>
    <n v="60000"/>
    <x v="0"/>
    <s v="Skilled Manual"/>
    <x v="1"/>
    <n v="40"/>
    <x v="0"/>
    <n v="0"/>
    <n v="3"/>
    <x v="0"/>
    <s v="Yes"/>
    <x v="2"/>
    <s v="Yes"/>
    <x v="0"/>
  </r>
  <r>
    <n v="12957"/>
    <x v="1"/>
    <x v="1"/>
    <n v="70000"/>
    <x v="0"/>
    <s v="Professional"/>
    <x v="1"/>
    <n v="44"/>
    <x v="0"/>
    <n v="1"/>
    <n v="1"/>
    <x v="0"/>
    <s v="No"/>
    <x v="3"/>
    <s v="No"/>
    <x v="1"/>
  </r>
  <r>
    <n v="12964"/>
    <x v="0"/>
    <x v="0"/>
    <n v="70000"/>
    <x v="2"/>
    <s v="Skilled Manual"/>
    <x v="1"/>
    <n v="44"/>
    <x v="0"/>
    <n v="1"/>
    <n v="1"/>
    <x v="0"/>
    <s v="Yes"/>
    <x v="3"/>
    <s v="No"/>
    <x v="1"/>
  </r>
  <r>
    <n v="12993"/>
    <x v="0"/>
    <x v="0"/>
    <n v="60000"/>
    <x v="0"/>
    <s v="Professional"/>
    <x v="0"/>
    <n v="37"/>
    <x v="0"/>
    <n v="1"/>
    <n v="2"/>
    <x v="0"/>
    <s v="Yes"/>
    <x v="2"/>
    <s v="No"/>
    <x v="1"/>
  </r>
  <r>
    <n v="13066"/>
    <x v="1"/>
    <x v="0"/>
    <n v="30000"/>
    <x v="1"/>
    <s v="Skilled Manual"/>
    <x v="1"/>
    <n v="31"/>
    <x v="0"/>
    <n v="2"/>
    <n v="0"/>
    <x v="1"/>
    <s v="No"/>
    <x v="0"/>
    <s v="Yes"/>
    <x v="0"/>
  </r>
  <r>
    <n v="13073"/>
    <x v="0"/>
    <x v="1"/>
    <n v="60000"/>
    <x v="2"/>
    <s v="Professional"/>
    <x v="1"/>
    <n v="30"/>
    <x v="2"/>
    <n v="2"/>
    <n v="0"/>
    <x v="1"/>
    <s v="Yes"/>
    <x v="1"/>
    <s v="No"/>
    <x v="1"/>
  </r>
  <r>
    <n v="13082"/>
    <x v="1"/>
    <x v="0"/>
    <n v="130000"/>
    <x v="3"/>
    <s v="Management"/>
    <x v="0"/>
    <n v="48"/>
    <x v="0"/>
    <n v="0"/>
    <n v="0"/>
    <x v="1"/>
    <s v="Yes"/>
    <x v="2"/>
    <s v="Yes"/>
    <x v="0"/>
  </r>
  <r>
    <n v="13089"/>
    <x v="0"/>
    <x v="1"/>
    <n v="120000"/>
    <x v="0"/>
    <s v="Management"/>
    <x v="0"/>
    <n v="46"/>
    <x v="0"/>
    <n v="2"/>
    <n v="1"/>
    <x v="0"/>
    <s v="Yes"/>
    <x v="3"/>
    <s v="Yes"/>
    <x v="0"/>
  </r>
  <r>
    <n v="13122"/>
    <x v="0"/>
    <x v="1"/>
    <n v="80000"/>
    <x v="0"/>
    <s v="Professional"/>
    <x v="0"/>
    <n v="41"/>
    <x v="0"/>
    <n v="1"/>
    <n v="0"/>
    <x v="1"/>
    <s v="Yes"/>
    <x v="0"/>
    <s v="Yes"/>
    <x v="0"/>
  </r>
  <r>
    <n v="13133"/>
    <x v="1"/>
    <x v="0"/>
    <n v="100000"/>
    <x v="0"/>
    <s v="Professional"/>
    <x v="0"/>
    <n v="47"/>
    <x v="0"/>
    <n v="1"/>
    <n v="5"/>
    <x v="0"/>
    <s v="Yes"/>
    <x v="1"/>
    <s v="Yes"/>
    <x v="0"/>
  </r>
  <r>
    <n v="13136"/>
    <x v="0"/>
    <x v="1"/>
    <n v="30000"/>
    <x v="2"/>
    <s v="Clerical"/>
    <x v="0"/>
    <n v="69"/>
    <x v="1"/>
    <n v="2"/>
    <n v="2"/>
    <x v="0"/>
    <s v="No"/>
    <x v="1"/>
    <s v="No"/>
    <x v="1"/>
  </r>
  <r>
    <n v="13151"/>
    <x v="1"/>
    <x v="0"/>
    <n v="40000"/>
    <x v="1"/>
    <s v="Skilled Manual"/>
    <x v="1"/>
    <n v="27"/>
    <x v="2"/>
    <n v="2"/>
    <n v="0"/>
    <x v="1"/>
    <s v="Yes"/>
    <x v="1"/>
    <s v="No"/>
    <x v="1"/>
  </r>
  <r>
    <n v="13154"/>
    <x v="0"/>
    <x v="0"/>
    <n v="40000"/>
    <x v="1"/>
    <s v="Skilled Manual"/>
    <x v="1"/>
    <n v="27"/>
    <x v="2"/>
    <n v="2"/>
    <n v="0"/>
    <x v="1"/>
    <s v="No"/>
    <x v="3"/>
    <s v="Yes"/>
    <x v="0"/>
  </r>
  <r>
    <n v="13176"/>
    <x v="1"/>
    <x v="0"/>
    <n v="130000"/>
    <x v="3"/>
    <s v="Management"/>
    <x v="1"/>
    <n v="38"/>
    <x v="0"/>
    <n v="2"/>
    <n v="0"/>
    <x v="1"/>
    <s v="No"/>
    <x v="3"/>
    <s v="Yes"/>
    <x v="0"/>
  </r>
  <r>
    <n v="13216"/>
    <x v="0"/>
    <x v="1"/>
    <n v="60000"/>
    <x v="0"/>
    <s v="Management"/>
    <x v="1"/>
    <n v="59"/>
    <x v="0"/>
    <n v="3"/>
    <n v="5"/>
    <x v="0"/>
    <s v="Yes"/>
    <x v="4"/>
    <s v="No"/>
    <x v="1"/>
  </r>
  <r>
    <n v="13233"/>
    <x v="0"/>
    <x v="0"/>
    <n v="60000"/>
    <x v="2"/>
    <s v="Professional"/>
    <x v="1"/>
    <n v="57"/>
    <x v="0"/>
    <n v="1"/>
    <n v="2"/>
    <x v="0"/>
    <s v="Yes"/>
    <x v="4"/>
    <s v="Yes"/>
    <x v="0"/>
  </r>
  <r>
    <n v="13283"/>
    <x v="0"/>
    <x v="0"/>
    <n v="80000"/>
    <x v="2"/>
    <s v="Professional"/>
    <x v="1"/>
    <n v="49"/>
    <x v="0"/>
    <n v="2"/>
    <n v="3"/>
    <x v="0"/>
    <s v="No"/>
    <x v="3"/>
    <s v="Yes"/>
    <x v="0"/>
  </r>
  <r>
    <n v="13287"/>
    <x v="1"/>
    <x v="0"/>
    <n v="110000"/>
    <x v="0"/>
    <s v="Management"/>
    <x v="1"/>
    <n v="42"/>
    <x v="0"/>
    <n v="4"/>
    <n v="4"/>
    <x v="0"/>
    <s v="Yes"/>
    <x v="1"/>
    <s v="Yes"/>
    <x v="0"/>
  </r>
  <r>
    <n v="13296"/>
    <x v="0"/>
    <x v="0"/>
    <n v="110000"/>
    <x v="0"/>
    <s v="Management"/>
    <x v="1"/>
    <n v="45"/>
    <x v="0"/>
    <n v="3"/>
    <n v="1"/>
    <x v="0"/>
    <s v="Yes"/>
    <x v="1"/>
    <s v="No"/>
    <x v="1"/>
  </r>
  <r>
    <n v="13313"/>
    <x v="0"/>
    <x v="1"/>
    <n v="120000"/>
    <x v="1"/>
    <s v="Professional"/>
    <x v="1"/>
    <n v="45"/>
    <x v="0"/>
    <n v="4"/>
    <n v="1"/>
    <x v="0"/>
    <s v="No"/>
    <x v="2"/>
    <s v="No"/>
    <x v="1"/>
  </r>
  <r>
    <n v="13314"/>
    <x v="0"/>
    <x v="0"/>
    <n v="120000"/>
    <x v="1"/>
    <s v="Professional"/>
    <x v="1"/>
    <n v="46"/>
    <x v="0"/>
    <n v="4"/>
    <n v="1"/>
    <x v="0"/>
    <s v="Yes"/>
    <x v="1"/>
    <s v="Yes"/>
    <x v="0"/>
  </r>
  <r>
    <n v="13337"/>
    <x v="0"/>
    <x v="1"/>
    <n v="80000"/>
    <x v="0"/>
    <s v="Management"/>
    <x v="1"/>
    <n v="64"/>
    <x v="1"/>
    <n v="2"/>
    <n v="5"/>
    <x v="0"/>
    <s v="Yes"/>
    <x v="1"/>
    <s v="No"/>
    <x v="1"/>
  </r>
  <r>
    <n v="13343"/>
    <x v="0"/>
    <x v="1"/>
    <n v="90000"/>
    <x v="0"/>
    <s v="Management"/>
    <x v="1"/>
    <n v="63"/>
    <x v="1"/>
    <n v="2"/>
    <n v="5"/>
    <x v="0"/>
    <s v="Yes"/>
    <x v="0"/>
    <s v="Yes"/>
    <x v="0"/>
  </r>
  <r>
    <n v="13351"/>
    <x v="1"/>
    <x v="1"/>
    <n v="70000"/>
    <x v="0"/>
    <s v="Management"/>
    <x v="1"/>
    <n v="62"/>
    <x v="1"/>
    <n v="2"/>
    <n v="4"/>
    <x v="0"/>
    <s v="Yes"/>
    <x v="0"/>
    <s v="Yes"/>
    <x v="0"/>
  </r>
  <r>
    <n v="13353"/>
    <x v="1"/>
    <x v="1"/>
    <n v="60000"/>
    <x v="3"/>
    <s v="Management"/>
    <x v="1"/>
    <n v="61"/>
    <x v="1"/>
    <n v="2"/>
    <n v="4"/>
    <x v="0"/>
    <s v="Yes"/>
    <x v="4"/>
    <s v="Yes"/>
    <x v="0"/>
  </r>
  <r>
    <n v="13382"/>
    <x v="0"/>
    <x v="0"/>
    <n v="70000"/>
    <x v="2"/>
    <s v="Professional"/>
    <x v="1"/>
    <n v="57"/>
    <x v="0"/>
    <n v="2"/>
    <n v="5"/>
    <x v="0"/>
    <s v="Yes"/>
    <x v="0"/>
    <s v="Yes"/>
    <x v="0"/>
  </r>
  <r>
    <n v="13388"/>
    <x v="1"/>
    <x v="0"/>
    <n v="60000"/>
    <x v="2"/>
    <s v="Professional"/>
    <x v="1"/>
    <n v="56"/>
    <x v="0"/>
    <n v="1"/>
    <n v="2"/>
    <x v="0"/>
    <s v="Yes"/>
    <x v="4"/>
    <s v="No"/>
    <x v="1"/>
  </r>
  <r>
    <n v="13390"/>
    <x v="0"/>
    <x v="1"/>
    <n v="70000"/>
    <x v="2"/>
    <s v="Professional"/>
    <x v="1"/>
    <n v="56"/>
    <x v="0"/>
    <n v="1"/>
    <n v="4"/>
    <x v="0"/>
    <s v="No"/>
    <x v="0"/>
    <s v="No"/>
    <x v="1"/>
  </r>
  <r>
    <n v="13415"/>
    <x v="1"/>
    <x v="0"/>
    <n v="100000"/>
    <x v="3"/>
    <s v="Management"/>
    <x v="1"/>
    <n v="73"/>
    <x v="1"/>
    <n v="3"/>
    <n v="1"/>
    <x v="0"/>
    <s v="Yes"/>
    <x v="2"/>
    <s v="Yes"/>
    <x v="0"/>
  </r>
  <r>
    <n v="13453"/>
    <x v="0"/>
    <x v="1"/>
    <n v="130000"/>
    <x v="0"/>
    <s v="Management"/>
    <x v="1"/>
    <n v="45"/>
    <x v="0"/>
    <n v="3"/>
    <n v="3"/>
    <x v="0"/>
    <s v="Yes"/>
    <x v="3"/>
    <s v="Yes"/>
    <x v="0"/>
  </r>
  <r>
    <n v="13466"/>
    <x v="0"/>
    <x v="0"/>
    <n v="80000"/>
    <x v="2"/>
    <s v="Professional"/>
    <x v="1"/>
    <n v="46"/>
    <x v="0"/>
    <n v="3"/>
    <n v="5"/>
    <x v="0"/>
    <s v="Yes"/>
    <x v="0"/>
    <s v="No"/>
    <x v="1"/>
  </r>
  <r>
    <n v="13507"/>
    <x v="0"/>
    <x v="1"/>
    <n v="10000"/>
    <x v="2"/>
    <s v="Manual"/>
    <x v="2"/>
    <n v="50"/>
    <x v="0"/>
    <n v="0"/>
    <n v="2"/>
    <x v="0"/>
    <s v="Yes"/>
    <x v="0"/>
    <s v="No"/>
    <x v="1"/>
  </r>
  <r>
    <n v="13572"/>
    <x v="1"/>
    <x v="0"/>
    <n v="10000"/>
    <x v="1"/>
    <s v="Manual"/>
    <x v="2"/>
    <n v="37"/>
    <x v="0"/>
    <n v="0"/>
    <n v="3"/>
    <x v="0"/>
    <s v="Yes"/>
    <x v="3"/>
    <s v="Yes"/>
    <x v="0"/>
  </r>
  <r>
    <n v="13585"/>
    <x v="0"/>
    <x v="1"/>
    <n v="80000"/>
    <x v="2"/>
    <s v="Professional"/>
    <x v="2"/>
    <n v="53"/>
    <x v="0"/>
    <n v="1"/>
    <n v="4"/>
    <x v="0"/>
    <s v="No"/>
    <x v="2"/>
    <s v="Yes"/>
    <x v="0"/>
  </r>
  <r>
    <n v="13586"/>
    <x v="0"/>
    <x v="0"/>
    <n v="80000"/>
    <x v="2"/>
    <s v="Professional"/>
    <x v="2"/>
    <n v="53"/>
    <x v="0"/>
    <n v="2"/>
    <n v="4"/>
    <x v="0"/>
    <s v="Yes"/>
    <x v="4"/>
    <s v="No"/>
    <x v="1"/>
  </r>
  <r>
    <n v="13620"/>
    <x v="1"/>
    <x v="0"/>
    <n v="70000"/>
    <x v="0"/>
    <s v="Professional"/>
    <x v="0"/>
    <n v="30"/>
    <x v="2"/>
    <n v="3"/>
    <n v="0"/>
    <x v="1"/>
    <s v="No"/>
    <x v="4"/>
    <s v="Yes"/>
    <x v="0"/>
  </r>
  <r>
    <n v="13662"/>
    <x v="1"/>
    <x v="0"/>
    <n v="20000"/>
    <x v="4"/>
    <s v="Manual"/>
    <x v="2"/>
    <n v="31"/>
    <x v="0"/>
    <n v="2"/>
    <n v="0"/>
    <x v="1"/>
    <s v="Yes"/>
    <x v="0"/>
    <s v="Yes"/>
    <x v="0"/>
  </r>
  <r>
    <n v="13673"/>
    <x v="1"/>
    <x v="1"/>
    <n v="20000"/>
    <x v="4"/>
    <s v="Manual"/>
    <x v="2"/>
    <n v="25"/>
    <x v="2"/>
    <n v="2"/>
    <n v="0"/>
    <x v="1"/>
    <s v="No"/>
    <x v="3"/>
    <s v="No"/>
    <x v="1"/>
  </r>
  <r>
    <n v="13683"/>
    <x v="1"/>
    <x v="1"/>
    <n v="30000"/>
    <x v="1"/>
    <s v="Manual"/>
    <x v="2"/>
    <n v="32"/>
    <x v="0"/>
    <n v="1"/>
    <n v="0"/>
    <x v="1"/>
    <s v="No"/>
    <x v="2"/>
    <s v="No"/>
    <x v="1"/>
  </r>
  <r>
    <n v="13687"/>
    <x v="0"/>
    <x v="0"/>
    <n v="40000"/>
    <x v="0"/>
    <s v="Skilled Manual"/>
    <x v="2"/>
    <n v="33"/>
    <x v="0"/>
    <n v="1"/>
    <n v="1"/>
    <x v="0"/>
    <s v="Yes"/>
    <x v="3"/>
    <s v="Yes"/>
    <x v="0"/>
  </r>
  <r>
    <n v="13690"/>
    <x v="1"/>
    <x v="1"/>
    <n v="20000"/>
    <x v="4"/>
    <s v="Manual"/>
    <x v="2"/>
    <n v="34"/>
    <x v="0"/>
    <n v="2"/>
    <n v="0"/>
    <x v="1"/>
    <s v="No"/>
    <x v="0"/>
    <s v="Yes"/>
    <x v="0"/>
  </r>
  <r>
    <n v="13714"/>
    <x v="0"/>
    <x v="1"/>
    <n v="20000"/>
    <x v="1"/>
    <s v="Manual"/>
    <x v="1"/>
    <n v="53"/>
    <x v="0"/>
    <n v="2"/>
    <n v="2"/>
    <x v="0"/>
    <s v="No"/>
    <x v="0"/>
    <s v="Yes"/>
    <x v="0"/>
  </r>
  <r>
    <n v="13749"/>
    <x v="0"/>
    <x v="0"/>
    <n v="80000"/>
    <x v="3"/>
    <s v="Skilled Manual"/>
    <x v="1"/>
    <n v="47"/>
    <x v="0"/>
    <n v="0"/>
    <n v="4"/>
    <x v="0"/>
    <s v="Yes"/>
    <x v="0"/>
    <s v="No"/>
    <x v="1"/>
  </r>
  <r>
    <n v="13754"/>
    <x v="1"/>
    <x v="1"/>
    <n v="80000"/>
    <x v="3"/>
    <s v="Skilled Manual"/>
    <x v="1"/>
    <n v="48"/>
    <x v="0"/>
    <n v="0"/>
    <n v="4"/>
    <x v="0"/>
    <s v="Yes"/>
    <x v="0"/>
    <s v="No"/>
    <x v="1"/>
  </r>
  <r>
    <n v="13760"/>
    <x v="0"/>
    <x v="0"/>
    <n v="60000"/>
    <x v="3"/>
    <s v="Skilled Manual"/>
    <x v="1"/>
    <n v="47"/>
    <x v="0"/>
    <n v="0"/>
    <n v="4"/>
    <x v="0"/>
    <s v="No"/>
    <x v="3"/>
    <s v="No"/>
    <x v="1"/>
  </r>
  <r>
    <n v="13813"/>
    <x v="0"/>
    <x v="1"/>
    <n v="30000"/>
    <x v="2"/>
    <s v="Clerical"/>
    <x v="2"/>
    <n v="42"/>
    <x v="0"/>
    <n v="0"/>
    <n v="3"/>
    <x v="0"/>
    <s v="No"/>
    <x v="3"/>
    <s v="No"/>
    <x v="1"/>
  </r>
  <r>
    <n v="13826"/>
    <x v="1"/>
    <x v="1"/>
    <n v="30000"/>
    <x v="2"/>
    <s v="Clerical"/>
    <x v="2"/>
    <n v="28"/>
    <x v="2"/>
    <n v="1"/>
    <n v="0"/>
    <x v="1"/>
    <s v="No"/>
    <x v="3"/>
    <s v="No"/>
    <x v="1"/>
  </r>
  <r>
    <n v="13873"/>
    <x v="0"/>
    <x v="0"/>
    <n v="70000"/>
    <x v="3"/>
    <s v="Professional"/>
    <x v="1"/>
    <n v="35"/>
    <x v="0"/>
    <n v="0"/>
    <n v="3"/>
    <x v="0"/>
    <s v="Yes"/>
    <x v="3"/>
    <s v="Yes"/>
    <x v="0"/>
  </r>
  <r>
    <n v="13886"/>
    <x v="0"/>
    <x v="1"/>
    <n v="70000"/>
    <x v="3"/>
    <s v="Professional"/>
    <x v="1"/>
    <n v="35"/>
    <x v="0"/>
    <n v="0"/>
    <n v="4"/>
    <x v="0"/>
    <s v="Yes"/>
    <x v="2"/>
    <s v="Yes"/>
    <x v="0"/>
  </r>
  <r>
    <n v="13907"/>
    <x v="1"/>
    <x v="1"/>
    <n v="80000"/>
    <x v="0"/>
    <s v="Skilled Manual"/>
    <x v="1"/>
    <n v="41"/>
    <x v="0"/>
    <n v="1"/>
    <n v="3"/>
    <x v="0"/>
    <s v="Yes"/>
    <x v="3"/>
    <s v="Yes"/>
    <x v="0"/>
  </r>
  <r>
    <n v="13911"/>
    <x v="1"/>
    <x v="1"/>
    <n v="80000"/>
    <x v="0"/>
    <s v="Skilled Manual"/>
    <x v="1"/>
    <n v="41"/>
    <x v="0"/>
    <n v="2"/>
    <n v="3"/>
    <x v="0"/>
    <s v="Yes"/>
    <x v="2"/>
    <s v="Yes"/>
    <x v="0"/>
  </r>
  <r>
    <n v="13920"/>
    <x v="1"/>
    <x v="1"/>
    <n v="50000"/>
    <x v="0"/>
    <s v="Skilled Manual"/>
    <x v="1"/>
    <n v="42"/>
    <x v="0"/>
    <n v="2"/>
    <n v="4"/>
    <x v="0"/>
    <s v="Yes"/>
    <x v="3"/>
    <s v="No"/>
    <x v="1"/>
  </r>
  <r>
    <n v="13934"/>
    <x v="0"/>
    <x v="0"/>
    <n v="40000"/>
    <x v="1"/>
    <s v="Skilled Manual"/>
    <x v="1"/>
    <n v="46"/>
    <x v="0"/>
    <n v="2"/>
    <n v="4"/>
    <x v="0"/>
    <s v="Yes"/>
    <x v="2"/>
    <s v="No"/>
    <x v="1"/>
  </r>
  <r>
    <n v="13942"/>
    <x v="0"/>
    <x v="0"/>
    <n v="60000"/>
    <x v="2"/>
    <s v="Skilled Manual"/>
    <x v="1"/>
    <n v="46"/>
    <x v="0"/>
    <n v="1"/>
    <n v="1"/>
    <x v="0"/>
    <s v="Yes"/>
    <x v="3"/>
    <s v="No"/>
    <x v="1"/>
  </r>
  <r>
    <n v="13961"/>
    <x v="0"/>
    <x v="1"/>
    <n v="80000"/>
    <x v="3"/>
    <s v="Management"/>
    <x v="0"/>
    <n v="40"/>
    <x v="0"/>
    <n v="3"/>
    <n v="5"/>
    <x v="0"/>
    <s v="Yes"/>
    <x v="3"/>
    <s v="No"/>
    <x v="1"/>
  </r>
  <r>
    <n v="13981"/>
    <x v="0"/>
    <x v="1"/>
    <n v="10000"/>
    <x v="1"/>
    <s v="Skilled Manual"/>
    <x v="0"/>
    <n v="62"/>
    <x v="1"/>
    <n v="3"/>
    <n v="5"/>
    <x v="0"/>
    <s v="No"/>
    <x v="0"/>
    <s v="No"/>
    <x v="1"/>
  </r>
  <r>
    <n v="14032"/>
    <x v="0"/>
    <x v="0"/>
    <n v="70000"/>
    <x v="1"/>
    <s v="Skilled Manual"/>
    <x v="0"/>
    <n v="50"/>
    <x v="0"/>
    <n v="2"/>
    <n v="2"/>
    <x v="0"/>
    <s v="No"/>
    <x v="0"/>
    <s v="Yes"/>
    <x v="0"/>
  </r>
  <r>
    <n v="14058"/>
    <x v="1"/>
    <x v="0"/>
    <n v="70000"/>
    <x v="0"/>
    <s v="Professional"/>
    <x v="0"/>
    <n v="41"/>
    <x v="0"/>
    <n v="1"/>
    <n v="0"/>
    <x v="1"/>
    <s v="No"/>
    <x v="1"/>
    <s v="Yes"/>
    <x v="0"/>
  </r>
  <r>
    <n v="14063"/>
    <x v="1"/>
    <x v="1"/>
    <n v="70000"/>
    <x v="0"/>
    <s v="Professional"/>
    <x v="0"/>
    <n v="42"/>
    <x v="0"/>
    <n v="1"/>
    <n v="0"/>
    <x v="1"/>
    <s v="No"/>
    <x v="3"/>
    <s v="Yes"/>
    <x v="0"/>
  </r>
  <r>
    <n v="14077"/>
    <x v="1"/>
    <x v="0"/>
    <n v="30000"/>
    <x v="1"/>
    <s v="Skilled Manual"/>
    <x v="1"/>
    <n v="30"/>
    <x v="2"/>
    <n v="2"/>
    <n v="0"/>
    <x v="1"/>
    <s v="Yes"/>
    <x v="1"/>
    <s v="No"/>
    <x v="1"/>
  </r>
  <r>
    <n v="14090"/>
    <x v="0"/>
    <x v="1"/>
    <n v="30000"/>
    <x v="4"/>
    <s v="Clerical"/>
    <x v="1"/>
    <n v="28"/>
    <x v="2"/>
    <n v="2"/>
    <n v="0"/>
    <x v="1"/>
    <s v="No"/>
    <x v="3"/>
    <s v="No"/>
    <x v="1"/>
  </r>
  <r>
    <n v="14092"/>
    <x v="1"/>
    <x v="0"/>
    <n v="30000"/>
    <x v="4"/>
    <s v="Clerical"/>
    <x v="1"/>
    <n v="28"/>
    <x v="2"/>
    <n v="2"/>
    <n v="0"/>
    <x v="1"/>
    <s v="Yes"/>
    <x v="1"/>
    <s v="No"/>
    <x v="1"/>
  </r>
  <r>
    <n v="14135"/>
    <x v="0"/>
    <x v="0"/>
    <n v="20000"/>
    <x v="2"/>
    <s v="Manual"/>
    <x v="2"/>
    <n v="35"/>
    <x v="0"/>
    <n v="0"/>
    <n v="1"/>
    <x v="0"/>
    <s v="Yes"/>
    <x v="0"/>
    <s v="No"/>
    <x v="1"/>
  </r>
  <r>
    <n v="14154"/>
    <x v="0"/>
    <x v="0"/>
    <n v="30000"/>
    <x v="0"/>
    <s v="Clerical"/>
    <x v="2"/>
    <n v="35"/>
    <x v="0"/>
    <n v="0"/>
    <n v="0"/>
    <x v="1"/>
    <s v="Yes"/>
    <x v="3"/>
    <s v="Yes"/>
    <x v="0"/>
  </r>
  <r>
    <n v="14164"/>
    <x v="1"/>
    <x v="1"/>
    <n v="50000"/>
    <x v="3"/>
    <s v="Skilled Manual"/>
    <x v="2"/>
    <n v="36"/>
    <x v="0"/>
    <n v="0"/>
    <n v="0"/>
    <x v="1"/>
    <s v="Yes"/>
    <x v="3"/>
    <s v="Yes"/>
    <x v="0"/>
  </r>
  <r>
    <n v="14177"/>
    <x v="0"/>
    <x v="0"/>
    <n v="80000"/>
    <x v="2"/>
    <s v="Professional"/>
    <x v="2"/>
    <n v="60"/>
    <x v="1"/>
    <n v="2"/>
    <n v="5"/>
    <x v="0"/>
    <s v="No"/>
    <x v="2"/>
    <s v="No"/>
    <x v="1"/>
  </r>
  <r>
    <n v="14189"/>
    <x v="0"/>
    <x v="1"/>
    <n v="90000"/>
    <x v="1"/>
    <s v="Professional"/>
    <x v="2"/>
    <n v="54"/>
    <x v="0"/>
    <n v="2"/>
    <n v="4"/>
    <x v="0"/>
    <s v="No"/>
    <x v="2"/>
    <s v="Yes"/>
    <x v="0"/>
  </r>
  <r>
    <n v="14191"/>
    <x v="0"/>
    <x v="0"/>
    <n v="160000"/>
    <x v="2"/>
    <s v="Professional"/>
    <x v="2"/>
    <n v="55"/>
    <x v="0"/>
    <n v="2"/>
    <n v="4"/>
    <x v="0"/>
    <s v="No"/>
    <x v="4"/>
    <s v="Yes"/>
    <x v="0"/>
  </r>
  <r>
    <n v="14192"/>
    <x v="0"/>
    <x v="0"/>
    <n v="90000"/>
    <x v="1"/>
    <s v="Management"/>
    <x v="2"/>
    <n v="56"/>
    <x v="0"/>
    <n v="3"/>
    <n v="4"/>
    <x v="0"/>
    <s v="Yes"/>
    <x v="1"/>
    <s v="Yes"/>
    <x v="0"/>
  </r>
  <r>
    <n v="14193"/>
    <x v="1"/>
    <x v="1"/>
    <n v="100000"/>
    <x v="2"/>
    <s v="Management"/>
    <x v="2"/>
    <n v="56"/>
    <x v="0"/>
    <n v="4"/>
    <n v="3"/>
    <x v="0"/>
    <s v="Yes"/>
    <x v="4"/>
    <s v="No"/>
    <x v="1"/>
  </r>
  <r>
    <n v="14233"/>
    <x v="1"/>
    <x v="0"/>
    <n v="100000"/>
    <x v="1"/>
    <s v="Management"/>
    <x v="0"/>
    <n v="35"/>
    <x v="0"/>
    <n v="3"/>
    <n v="0"/>
    <x v="1"/>
    <s v="Yes"/>
    <x v="4"/>
    <s v="No"/>
    <x v="1"/>
  </r>
  <r>
    <n v="14238"/>
    <x v="0"/>
    <x v="0"/>
    <n v="120000"/>
    <x v="4"/>
    <s v="Professional"/>
    <x v="0"/>
    <n v="36"/>
    <x v="0"/>
    <n v="4"/>
    <n v="0"/>
    <x v="1"/>
    <s v="Yes"/>
    <x v="4"/>
    <s v="Yes"/>
    <x v="0"/>
  </r>
  <r>
    <n v="14271"/>
    <x v="0"/>
    <x v="0"/>
    <n v="30000"/>
    <x v="1"/>
    <s v="Skilled Manual"/>
    <x v="1"/>
    <n v="32"/>
    <x v="0"/>
    <n v="2"/>
    <n v="0"/>
    <x v="1"/>
    <s v="Yes"/>
    <x v="1"/>
    <s v="No"/>
    <x v="1"/>
  </r>
  <r>
    <n v="14278"/>
    <x v="0"/>
    <x v="1"/>
    <n v="130000"/>
    <x v="3"/>
    <s v="Management"/>
    <x v="0"/>
    <n v="48"/>
    <x v="0"/>
    <n v="1"/>
    <n v="0"/>
    <x v="1"/>
    <s v="Yes"/>
    <x v="4"/>
    <s v="No"/>
    <x v="1"/>
  </r>
  <r>
    <n v="14284"/>
    <x v="1"/>
    <x v="0"/>
    <n v="60000"/>
    <x v="2"/>
    <s v="Professional"/>
    <x v="1"/>
    <n v="32"/>
    <x v="0"/>
    <n v="2"/>
    <n v="0"/>
    <x v="1"/>
    <s v="No"/>
    <x v="0"/>
    <s v="Yes"/>
    <x v="0"/>
  </r>
  <r>
    <n v="14312"/>
    <x v="0"/>
    <x v="1"/>
    <n v="60000"/>
    <x v="2"/>
    <s v="Skilled Manual"/>
    <x v="0"/>
    <n v="45"/>
    <x v="0"/>
    <n v="1"/>
    <n v="1"/>
    <x v="0"/>
    <s v="Yes"/>
    <x v="1"/>
    <s v="No"/>
    <x v="1"/>
  </r>
  <r>
    <n v="14332"/>
    <x v="1"/>
    <x v="1"/>
    <n v="30000"/>
    <x v="1"/>
    <s v="Skilled Manual"/>
    <x v="1"/>
    <n v="26"/>
    <x v="2"/>
    <n v="2"/>
    <n v="0"/>
    <x v="1"/>
    <s v="No"/>
    <x v="1"/>
    <s v="No"/>
    <x v="1"/>
  </r>
  <r>
    <n v="14347"/>
    <x v="1"/>
    <x v="1"/>
    <n v="40000"/>
    <x v="0"/>
    <s v="Management"/>
    <x v="0"/>
    <n v="65"/>
    <x v="1"/>
    <n v="2"/>
    <n v="2"/>
    <x v="0"/>
    <s v="Yes"/>
    <x v="1"/>
    <s v="Yes"/>
    <x v="0"/>
  </r>
  <r>
    <n v="14389"/>
    <x v="0"/>
    <x v="0"/>
    <n v="60000"/>
    <x v="0"/>
    <s v="Management"/>
    <x v="1"/>
    <n v="59"/>
    <x v="0"/>
    <n v="0"/>
    <n v="2"/>
    <x v="0"/>
    <s v="Yes"/>
    <x v="2"/>
    <s v="No"/>
    <x v="1"/>
  </r>
  <r>
    <n v="14417"/>
    <x v="1"/>
    <x v="0"/>
    <n v="60000"/>
    <x v="1"/>
    <s v="Professional"/>
    <x v="1"/>
    <n v="54"/>
    <x v="0"/>
    <n v="2"/>
    <n v="3"/>
    <x v="0"/>
    <s v="Yes"/>
    <x v="4"/>
    <s v="Yes"/>
    <x v="0"/>
  </r>
  <r>
    <n v="14432"/>
    <x v="1"/>
    <x v="0"/>
    <n v="90000"/>
    <x v="3"/>
    <s v="Management"/>
    <x v="1"/>
    <n v="73"/>
    <x v="1"/>
    <n v="1"/>
    <n v="4"/>
    <x v="0"/>
    <s v="Yes"/>
    <x v="1"/>
    <s v="No"/>
    <x v="1"/>
  </r>
  <r>
    <n v="14443"/>
    <x v="0"/>
    <x v="0"/>
    <n v="130000"/>
    <x v="3"/>
    <s v="Management"/>
    <x v="1"/>
    <n v="40"/>
    <x v="0"/>
    <n v="4"/>
    <n v="1"/>
    <x v="0"/>
    <s v="Yes"/>
    <x v="3"/>
    <s v="No"/>
    <x v="1"/>
  </r>
  <r>
    <n v="14469"/>
    <x v="0"/>
    <x v="1"/>
    <n v="100000"/>
    <x v="2"/>
    <s v="Professional"/>
    <x v="1"/>
    <n v="45"/>
    <x v="0"/>
    <n v="4"/>
    <n v="3"/>
    <x v="0"/>
    <s v="Yes"/>
    <x v="0"/>
    <s v="No"/>
    <x v="1"/>
  </r>
  <r>
    <n v="14493"/>
    <x v="1"/>
    <x v="1"/>
    <n v="70000"/>
    <x v="3"/>
    <s v="Management"/>
    <x v="1"/>
    <n v="53"/>
    <x v="0"/>
    <n v="2"/>
    <n v="3"/>
    <x v="0"/>
    <s v="No"/>
    <x v="0"/>
    <s v="No"/>
    <x v="1"/>
  </r>
  <r>
    <n v="14495"/>
    <x v="0"/>
    <x v="0"/>
    <n v="40000"/>
    <x v="2"/>
    <s v="Professional"/>
    <x v="1"/>
    <n v="54"/>
    <x v="0"/>
    <n v="2"/>
    <n v="3"/>
    <x v="0"/>
    <s v="No"/>
    <x v="1"/>
    <s v="Yes"/>
    <x v="0"/>
  </r>
  <r>
    <n v="14507"/>
    <x v="0"/>
    <x v="0"/>
    <n v="100000"/>
    <x v="3"/>
    <s v="Management"/>
    <x v="1"/>
    <n v="65"/>
    <x v="1"/>
    <n v="3"/>
    <n v="2"/>
    <x v="0"/>
    <s v="Yes"/>
    <x v="0"/>
    <s v="No"/>
    <x v="1"/>
  </r>
  <r>
    <n v="14514"/>
    <x v="1"/>
    <x v="1"/>
    <n v="30000"/>
    <x v="2"/>
    <s v="Skilled Manual"/>
    <x v="1"/>
    <n v="26"/>
    <x v="2"/>
    <n v="1"/>
    <n v="0"/>
    <x v="1"/>
    <s v="Yes"/>
    <x v="1"/>
    <s v="No"/>
    <x v="1"/>
  </r>
  <r>
    <n v="14517"/>
    <x v="0"/>
    <x v="1"/>
    <n v="20000"/>
    <x v="1"/>
    <s v="Skilled Manual"/>
    <x v="0"/>
    <n v="62"/>
    <x v="1"/>
    <n v="2"/>
    <n v="3"/>
    <x v="0"/>
    <s v="No"/>
    <x v="0"/>
    <s v="No"/>
    <x v="1"/>
  </r>
  <r>
    <n v="14544"/>
    <x v="1"/>
    <x v="0"/>
    <n v="10000"/>
    <x v="2"/>
    <s v="Manual"/>
    <x v="2"/>
    <n v="49"/>
    <x v="0"/>
    <n v="0"/>
    <n v="1"/>
    <x v="0"/>
    <s v="Yes"/>
    <x v="3"/>
    <s v="No"/>
    <x v="1"/>
  </r>
  <r>
    <n v="14545"/>
    <x v="0"/>
    <x v="1"/>
    <n v="10000"/>
    <x v="2"/>
    <s v="Manual"/>
    <x v="2"/>
    <n v="49"/>
    <x v="0"/>
    <n v="0"/>
    <n v="2"/>
    <x v="0"/>
    <s v="Yes"/>
    <x v="0"/>
    <s v="No"/>
    <x v="1"/>
  </r>
  <r>
    <n v="14547"/>
    <x v="0"/>
    <x v="0"/>
    <n v="10000"/>
    <x v="2"/>
    <s v="Manual"/>
    <x v="2"/>
    <n v="51"/>
    <x v="0"/>
    <n v="0"/>
    <n v="2"/>
    <x v="0"/>
    <s v="Yes"/>
    <x v="0"/>
    <s v="No"/>
    <x v="1"/>
  </r>
  <r>
    <n v="14554"/>
    <x v="0"/>
    <x v="0"/>
    <n v="20000"/>
    <x v="0"/>
    <s v="Clerical"/>
    <x v="2"/>
    <n v="66"/>
    <x v="1"/>
    <n v="0"/>
    <n v="1"/>
    <x v="0"/>
    <s v="Yes"/>
    <x v="3"/>
    <s v="No"/>
    <x v="1"/>
  </r>
  <r>
    <n v="14569"/>
    <x v="0"/>
    <x v="0"/>
    <n v="60000"/>
    <x v="3"/>
    <s v="Professional"/>
    <x v="1"/>
    <n v="35"/>
    <x v="0"/>
    <n v="0"/>
    <n v="1"/>
    <x v="0"/>
    <s v="Yes"/>
    <x v="3"/>
    <s v="No"/>
    <x v="1"/>
  </r>
  <r>
    <n v="14572"/>
    <x v="0"/>
    <x v="1"/>
    <n v="70000"/>
    <x v="3"/>
    <s v="Professional"/>
    <x v="1"/>
    <n v="35"/>
    <x v="0"/>
    <n v="0"/>
    <n v="3"/>
    <x v="0"/>
    <s v="Yes"/>
    <x v="2"/>
    <s v="Yes"/>
    <x v="0"/>
  </r>
  <r>
    <n v="14592"/>
    <x v="0"/>
    <x v="1"/>
    <n v="60000"/>
    <x v="3"/>
    <s v="Professional"/>
    <x v="1"/>
    <n v="40"/>
    <x v="0"/>
    <n v="0"/>
    <n v="0"/>
    <x v="1"/>
    <s v="Yes"/>
    <x v="3"/>
    <s v="No"/>
    <x v="1"/>
  </r>
  <r>
    <n v="14602"/>
    <x v="0"/>
    <x v="1"/>
    <n v="80000"/>
    <x v="3"/>
    <s v="Professional"/>
    <x v="1"/>
    <n v="36"/>
    <x v="0"/>
    <n v="0"/>
    <n v="3"/>
    <x v="0"/>
    <s v="Yes"/>
    <x v="3"/>
    <s v="Yes"/>
    <x v="0"/>
  </r>
  <r>
    <n v="14608"/>
    <x v="0"/>
    <x v="0"/>
    <n v="50000"/>
    <x v="0"/>
    <s v="Skilled Manual"/>
    <x v="1"/>
    <n v="42"/>
    <x v="0"/>
    <n v="3"/>
    <n v="4"/>
    <x v="0"/>
    <s v="Yes"/>
    <x v="4"/>
    <s v="No"/>
    <x v="1"/>
  </r>
  <r>
    <n v="14633"/>
    <x v="0"/>
    <x v="0"/>
    <n v="60000"/>
    <x v="2"/>
    <s v="Skilled Manual"/>
    <x v="1"/>
    <n v="44"/>
    <x v="0"/>
    <n v="1"/>
    <n v="1"/>
    <x v="0"/>
    <s v="Yes"/>
    <x v="2"/>
    <s v="No"/>
    <x v="1"/>
  </r>
  <r>
    <n v="14657"/>
    <x v="0"/>
    <x v="0"/>
    <n v="80000"/>
    <x v="2"/>
    <s v="Skilled Manual"/>
    <x v="1"/>
    <n v="47"/>
    <x v="0"/>
    <n v="1"/>
    <n v="1"/>
    <x v="0"/>
    <s v="No"/>
    <x v="3"/>
    <s v="Yes"/>
    <x v="0"/>
  </r>
  <r>
    <n v="14662"/>
    <x v="0"/>
    <x v="0"/>
    <n v="60000"/>
    <x v="0"/>
    <s v="Professional"/>
    <x v="1"/>
    <n v="48"/>
    <x v="0"/>
    <n v="1"/>
    <n v="1"/>
    <x v="0"/>
    <s v="Yes"/>
    <x v="3"/>
    <s v="Yes"/>
    <x v="0"/>
  </r>
  <r>
    <n v="14669"/>
    <x v="0"/>
    <x v="1"/>
    <n v="80000"/>
    <x v="3"/>
    <s v="Management"/>
    <x v="0"/>
    <n v="36"/>
    <x v="0"/>
    <n v="1"/>
    <n v="4"/>
    <x v="0"/>
    <s v="Yes"/>
    <x v="3"/>
    <s v="No"/>
    <x v="1"/>
  </r>
  <r>
    <n v="14682"/>
    <x v="1"/>
    <x v="1"/>
    <n v="70000"/>
    <x v="0"/>
    <s v="Professional"/>
    <x v="0"/>
    <n v="38"/>
    <x v="0"/>
    <n v="1"/>
    <n v="0"/>
    <x v="1"/>
    <s v="No"/>
    <x v="1"/>
    <s v="No"/>
    <x v="1"/>
  </r>
  <r>
    <n v="14696"/>
    <x v="1"/>
    <x v="0"/>
    <n v="10000"/>
    <x v="4"/>
    <s v="Manual"/>
    <x v="2"/>
    <n v="34"/>
    <x v="0"/>
    <n v="2"/>
    <n v="0"/>
    <x v="1"/>
    <s v="No"/>
    <x v="3"/>
    <s v="No"/>
    <x v="1"/>
  </r>
  <r>
    <n v="14754"/>
    <x v="0"/>
    <x v="0"/>
    <n v="40000"/>
    <x v="2"/>
    <s v="Clerical"/>
    <x v="1"/>
    <n v="48"/>
    <x v="0"/>
    <n v="1"/>
    <n v="1"/>
    <x v="0"/>
    <s v="Yes"/>
    <x v="0"/>
    <s v="Yes"/>
    <x v="0"/>
  </r>
  <r>
    <n v="14777"/>
    <x v="0"/>
    <x v="1"/>
    <n v="40000"/>
    <x v="0"/>
    <s v="Clerical"/>
    <x v="2"/>
    <n v="38"/>
    <x v="0"/>
    <n v="0"/>
    <n v="0"/>
    <x v="1"/>
    <s v="Yes"/>
    <x v="3"/>
    <s v="Yes"/>
    <x v="0"/>
  </r>
  <r>
    <n v="14785"/>
    <x v="1"/>
    <x v="0"/>
    <n v="30000"/>
    <x v="0"/>
    <s v="Clerical"/>
    <x v="2"/>
    <n v="39"/>
    <x v="0"/>
    <n v="1"/>
    <n v="1"/>
    <x v="0"/>
    <s v="No"/>
    <x v="0"/>
    <s v="No"/>
    <x v="1"/>
  </r>
  <r>
    <n v="14791"/>
    <x v="0"/>
    <x v="1"/>
    <n v="40000"/>
    <x v="0"/>
    <s v="Clerical"/>
    <x v="2"/>
    <n v="39"/>
    <x v="0"/>
    <n v="0"/>
    <n v="0"/>
    <x v="1"/>
    <s v="Yes"/>
    <x v="3"/>
    <s v="Yes"/>
    <x v="0"/>
  </r>
  <r>
    <n v="14798"/>
    <x v="1"/>
    <x v="1"/>
    <n v="10000"/>
    <x v="4"/>
    <s v="Manual"/>
    <x v="2"/>
    <n v="41"/>
    <x v="0"/>
    <n v="2"/>
    <n v="4"/>
    <x v="0"/>
    <s v="Yes"/>
    <x v="3"/>
    <s v="Yes"/>
    <x v="0"/>
  </r>
  <r>
    <n v="14804"/>
    <x v="1"/>
    <x v="1"/>
    <n v="10000"/>
    <x v="4"/>
    <s v="Manual"/>
    <x v="2"/>
    <n v="43"/>
    <x v="0"/>
    <n v="2"/>
    <n v="3"/>
    <x v="0"/>
    <s v="Yes"/>
    <x v="3"/>
    <s v="No"/>
    <x v="1"/>
  </r>
  <r>
    <n v="14805"/>
    <x v="1"/>
    <x v="1"/>
    <n v="10000"/>
    <x v="4"/>
    <s v="Manual"/>
    <x v="2"/>
    <n v="43"/>
    <x v="0"/>
    <n v="2"/>
    <n v="3"/>
    <x v="0"/>
    <s v="Yes"/>
    <x v="3"/>
    <s v="No"/>
    <x v="1"/>
  </r>
  <r>
    <n v="14813"/>
    <x v="1"/>
    <x v="1"/>
    <n v="20000"/>
    <x v="1"/>
    <s v="Manual"/>
    <x v="2"/>
    <n v="43"/>
    <x v="0"/>
    <n v="1"/>
    <n v="4"/>
    <x v="0"/>
    <s v="Yes"/>
    <x v="3"/>
    <s v="Yes"/>
    <x v="0"/>
  </r>
  <r>
    <n v="14832"/>
    <x v="0"/>
    <x v="0"/>
    <n v="40000"/>
    <x v="0"/>
    <s v="Skilled Manual"/>
    <x v="2"/>
    <n v="42"/>
    <x v="0"/>
    <n v="0"/>
    <n v="1"/>
    <x v="0"/>
    <s v="Yes"/>
    <x v="3"/>
    <s v="Yes"/>
    <x v="0"/>
  </r>
  <r>
    <n v="14865"/>
    <x v="1"/>
    <x v="0"/>
    <n v="40000"/>
    <x v="2"/>
    <s v="Clerical"/>
    <x v="2"/>
    <n v="36"/>
    <x v="0"/>
    <n v="2"/>
    <n v="2"/>
    <x v="0"/>
    <s v="Yes"/>
    <x v="0"/>
    <s v="No"/>
    <x v="1"/>
  </r>
  <r>
    <n v="14872"/>
    <x v="0"/>
    <x v="0"/>
    <n v="30000"/>
    <x v="3"/>
    <s v="Skilled Manual"/>
    <x v="1"/>
    <n v="32"/>
    <x v="0"/>
    <n v="0"/>
    <n v="0"/>
    <x v="1"/>
    <s v="Yes"/>
    <x v="3"/>
    <s v="No"/>
    <x v="1"/>
  </r>
  <r>
    <n v="14883"/>
    <x v="0"/>
    <x v="1"/>
    <n v="30000"/>
    <x v="0"/>
    <s v="Skilled Manual"/>
    <x v="1"/>
    <n v="53"/>
    <x v="0"/>
    <n v="1"/>
    <n v="1"/>
    <x v="0"/>
    <s v="Yes"/>
    <x v="1"/>
    <s v="Yes"/>
    <x v="0"/>
  </r>
  <r>
    <n v="14887"/>
    <x v="0"/>
    <x v="1"/>
    <n v="30000"/>
    <x v="1"/>
    <s v="Clerical"/>
    <x v="1"/>
    <n v="52"/>
    <x v="0"/>
    <n v="1"/>
    <n v="1"/>
    <x v="0"/>
    <s v="Yes"/>
    <x v="1"/>
    <s v="No"/>
    <x v="1"/>
  </r>
  <r>
    <n v="14900"/>
    <x v="0"/>
    <x v="1"/>
    <n v="40000"/>
    <x v="2"/>
    <s v="Clerical"/>
    <x v="1"/>
    <n v="49"/>
    <x v="0"/>
    <n v="1"/>
    <n v="1"/>
    <x v="0"/>
    <s v="Yes"/>
    <x v="0"/>
    <s v="Yes"/>
    <x v="0"/>
  </r>
  <r>
    <n v="14913"/>
    <x v="0"/>
    <x v="1"/>
    <n v="40000"/>
    <x v="2"/>
    <s v="Clerical"/>
    <x v="1"/>
    <n v="48"/>
    <x v="0"/>
    <n v="1"/>
    <n v="1"/>
    <x v="0"/>
    <s v="Yes"/>
    <x v="0"/>
    <s v="Yes"/>
    <x v="0"/>
  </r>
  <r>
    <n v="14914"/>
    <x v="0"/>
    <x v="1"/>
    <n v="40000"/>
    <x v="2"/>
    <s v="Clerical"/>
    <x v="1"/>
    <n v="49"/>
    <x v="0"/>
    <n v="1"/>
    <n v="1"/>
    <x v="0"/>
    <s v="Yes"/>
    <x v="0"/>
    <s v="Yes"/>
    <x v="0"/>
  </r>
  <r>
    <n v="14926"/>
    <x v="0"/>
    <x v="0"/>
    <n v="30000"/>
    <x v="0"/>
    <s v="Clerical"/>
    <x v="2"/>
    <n v="38"/>
    <x v="0"/>
    <n v="0"/>
    <n v="1"/>
    <x v="0"/>
    <s v="Yes"/>
    <x v="3"/>
    <s v="Yes"/>
    <x v="0"/>
  </r>
  <r>
    <n v="14927"/>
    <x v="0"/>
    <x v="1"/>
    <n v="30000"/>
    <x v="0"/>
    <s v="Clerical"/>
    <x v="2"/>
    <n v="37"/>
    <x v="0"/>
    <n v="0"/>
    <n v="1"/>
    <x v="0"/>
    <s v="Yes"/>
    <x v="3"/>
    <s v="Yes"/>
    <x v="0"/>
  </r>
  <r>
    <n v="14939"/>
    <x v="1"/>
    <x v="0"/>
    <n v="40000"/>
    <x v="0"/>
    <s v="Clerical"/>
    <x v="2"/>
    <n v="39"/>
    <x v="0"/>
    <n v="0"/>
    <n v="0"/>
    <x v="1"/>
    <s v="Yes"/>
    <x v="3"/>
    <s v="Yes"/>
    <x v="0"/>
  </r>
  <r>
    <n v="15019"/>
    <x v="1"/>
    <x v="1"/>
    <n v="30000"/>
    <x v="1"/>
    <s v="Skilled Manual"/>
    <x v="0"/>
    <n v="55"/>
    <x v="0"/>
    <n v="2"/>
    <n v="3"/>
    <x v="0"/>
    <s v="Yes"/>
    <x v="1"/>
    <s v="No"/>
    <x v="1"/>
  </r>
  <r>
    <n v="15030"/>
    <x v="0"/>
    <x v="0"/>
    <n v="20000"/>
    <x v="0"/>
    <s v="Clerical"/>
    <x v="0"/>
    <n v="26"/>
    <x v="2"/>
    <n v="0"/>
    <n v="0"/>
    <x v="1"/>
    <s v="Yes"/>
    <x v="3"/>
    <s v="Yes"/>
    <x v="0"/>
  </r>
  <r>
    <n v="15194"/>
    <x v="1"/>
    <x v="0"/>
    <n v="120000"/>
    <x v="0"/>
    <s v="Management"/>
    <x v="1"/>
    <n v="39"/>
    <x v="0"/>
    <n v="3"/>
    <n v="2"/>
    <x v="0"/>
    <s v="No"/>
    <x v="3"/>
    <s v="Yes"/>
    <x v="0"/>
  </r>
  <r>
    <n v="15214"/>
    <x v="1"/>
    <x v="1"/>
    <n v="100000"/>
    <x v="3"/>
    <s v="Management"/>
    <x v="0"/>
    <n v="39"/>
    <x v="0"/>
    <n v="1"/>
    <n v="0"/>
    <x v="1"/>
    <s v="No"/>
    <x v="0"/>
    <s v="Yes"/>
    <x v="0"/>
  </r>
  <r>
    <n v="15255"/>
    <x v="0"/>
    <x v="0"/>
    <n v="40000"/>
    <x v="1"/>
    <s v="Skilled Manual"/>
    <x v="1"/>
    <n v="28"/>
    <x v="2"/>
    <n v="2"/>
    <n v="0"/>
    <x v="1"/>
    <s v="Yes"/>
    <x v="1"/>
    <s v="Yes"/>
    <x v="0"/>
  </r>
  <r>
    <n v="15265"/>
    <x v="1"/>
    <x v="0"/>
    <n v="40000"/>
    <x v="0"/>
    <s v="Management"/>
    <x v="0"/>
    <n v="66"/>
    <x v="1"/>
    <n v="2"/>
    <n v="2"/>
    <x v="0"/>
    <s v="Yes"/>
    <x v="1"/>
    <s v="Yes"/>
    <x v="0"/>
  </r>
  <r>
    <n v="15272"/>
    <x v="1"/>
    <x v="0"/>
    <n v="40000"/>
    <x v="1"/>
    <s v="Skilled Manual"/>
    <x v="1"/>
    <n v="30"/>
    <x v="2"/>
    <n v="2"/>
    <n v="0"/>
    <x v="1"/>
    <s v="No"/>
    <x v="0"/>
    <s v="No"/>
    <x v="1"/>
  </r>
  <r>
    <n v="15275"/>
    <x v="0"/>
    <x v="0"/>
    <n v="40000"/>
    <x v="2"/>
    <s v="Skilled Manual"/>
    <x v="1"/>
    <n v="29"/>
    <x v="2"/>
    <n v="1"/>
    <n v="0"/>
    <x v="1"/>
    <s v="Yes"/>
    <x v="1"/>
    <s v="No"/>
    <x v="1"/>
  </r>
  <r>
    <n v="15287"/>
    <x v="1"/>
    <x v="1"/>
    <n v="50000"/>
    <x v="3"/>
    <s v="Skilled Manual"/>
    <x v="1"/>
    <n v="33"/>
    <x v="0"/>
    <n v="0"/>
    <n v="1"/>
    <x v="0"/>
    <s v="Yes"/>
    <x v="0"/>
    <s v="Yes"/>
    <x v="0"/>
  </r>
  <r>
    <n v="15292"/>
    <x v="1"/>
    <x v="1"/>
    <n v="60000"/>
    <x v="3"/>
    <s v="Skilled Manual"/>
    <x v="1"/>
    <n v="35"/>
    <x v="0"/>
    <n v="0"/>
    <n v="1"/>
    <x v="0"/>
    <s v="Yes"/>
    <x v="0"/>
    <s v="No"/>
    <x v="1"/>
  </r>
  <r>
    <n v="15302"/>
    <x v="1"/>
    <x v="1"/>
    <n v="70000"/>
    <x v="3"/>
    <s v="Professional"/>
    <x v="1"/>
    <n v="34"/>
    <x v="0"/>
    <n v="0"/>
    <n v="1"/>
    <x v="0"/>
    <s v="Yes"/>
    <x v="2"/>
    <s v="Yes"/>
    <x v="0"/>
  </r>
  <r>
    <n v="15313"/>
    <x v="0"/>
    <x v="0"/>
    <n v="60000"/>
    <x v="0"/>
    <s v="Management"/>
    <x v="1"/>
    <n v="59"/>
    <x v="0"/>
    <n v="2"/>
    <n v="4"/>
    <x v="0"/>
    <s v="Yes"/>
    <x v="2"/>
    <s v="No"/>
    <x v="1"/>
  </r>
  <r>
    <n v="15319"/>
    <x v="0"/>
    <x v="1"/>
    <n v="70000"/>
    <x v="0"/>
    <s v="Management"/>
    <x v="1"/>
    <n v="59"/>
    <x v="0"/>
    <n v="1"/>
    <n v="4"/>
    <x v="0"/>
    <s v="No"/>
    <x v="0"/>
    <s v="No"/>
    <x v="1"/>
  </r>
  <r>
    <n v="15372"/>
    <x v="0"/>
    <x v="0"/>
    <n v="80000"/>
    <x v="2"/>
    <s v="Professional"/>
    <x v="1"/>
    <n v="50"/>
    <x v="0"/>
    <n v="2"/>
    <n v="3"/>
    <x v="0"/>
    <s v="No"/>
    <x v="2"/>
    <s v="Yes"/>
    <x v="0"/>
  </r>
  <r>
    <n v="15382"/>
    <x v="0"/>
    <x v="1"/>
    <n v="110000"/>
    <x v="0"/>
    <s v="Management"/>
    <x v="1"/>
    <n v="44"/>
    <x v="0"/>
    <n v="2"/>
    <n v="1"/>
    <x v="0"/>
    <s v="Yes"/>
    <x v="0"/>
    <s v="No"/>
    <x v="1"/>
  </r>
  <r>
    <n v="15412"/>
    <x v="0"/>
    <x v="0"/>
    <n v="130000"/>
    <x v="3"/>
    <s v="Management"/>
    <x v="1"/>
    <n v="69"/>
    <x v="1"/>
    <n v="3"/>
    <n v="2"/>
    <x v="0"/>
    <s v="Yes"/>
    <x v="2"/>
    <s v="No"/>
    <x v="1"/>
  </r>
  <r>
    <n v="15450"/>
    <x v="0"/>
    <x v="0"/>
    <n v="10000"/>
    <x v="3"/>
    <s v="Clerical"/>
    <x v="2"/>
    <n v="70"/>
    <x v="1"/>
    <n v="0"/>
    <n v="1"/>
    <x v="0"/>
    <s v="Yes"/>
    <x v="3"/>
    <s v="No"/>
    <x v="1"/>
  </r>
  <r>
    <n v="15465"/>
    <x v="0"/>
    <x v="1"/>
    <n v="10000"/>
    <x v="2"/>
    <s v="Manual"/>
    <x v="0"/>
    <n v="25"/>
    <x v="2"/>
    <n v="1"/>
    <n v="0"/>
    <x v="1"/>
    <s v="No"/>
    <x v="3"/>
    <s v="No"/>
    <x v="1"/>
  </r>
  <r>
    <n v="15468"/>
    <x v="0"/>
    <x v="1"/>
    <n v="50000"/>
    <x v="0"/>
    <s v="Skilled Manual"/>
    <x v="1"/>
    <n v="35"/>
    <x v="0"/>
    <n v="1"/>
    <n v="1"/>
    <x v="0"/>
    <s v="Yes"/>
    <x v="3"/>
    <s v="No"/>
    <x v="1"/>
  </r>
  <r>
    <n v="15501"/>
    <x v="0"/>
    <x v="0"/>
    <n v="70000"/>
    <x v="3"/>
    <s v="Professional"/>
    <x v="1"/>
    <n v="36"/>
    <x v="0"/>
    <n v="0"/>
    <n v="4"/>
    <x v="0"/>
    <s v="Yes"/>
    <x v="2"/>
    <s v="Yes"/>
    <x v="0"/>
  </r>
  <r>
    <n v="15529"/>
    <x v="0"/>
    <x v="0"/>
    <n v="60000"/>
    <x v="0"/>
    <s v="Professional"/>
    <x v="1"/>
    <n v="43"/>
    <x v="0"/>
    <n v="2"/>
    <n v="4"/>
    <x v="0"/>
    <s v="Yes"/>
    <x v="2"/>
    <s v="Yes"/>
    <x v="0"/>
  </r>
  <r>
    <n v="15532"/>
    <x v="1"/>
    <x v="0"/>
    <n v="60000"/>
    <x v="0"/>
    <s v="Professional"/>
    <x v="1"/>
    <n v="43"/>
    <x v="0"/>
    <n v="2"/>
    <n v="4"/>
    <x v="0"/>
    <s v="Yes"/>
    <x v="2"/>
    <s v="Yes"/>
    <x v="0"/>
  </r>
  <r>
    <n v="15555"/>
    <x v="0"/>
    <x v="1"/>
    <n v="60000"/>
    <x v="2"/>
    <s v="Skilled Manual"/>
    <x v="1"/>
    <n v="45"/>
    <x v="0"/>
    <n v="1"/>
    <n v="1"/>
    <x v="0"/>
    <s v="Yes"/>
    <x v="2"/>
    <s v="Yes"/>
    <x v="0"/>
  </r>
  <r>
    <n v="15559"/>
    <x v="0"/>
    <x v="0"/>
    <n v="60000"/>
    <x v="0"/>
    <s v="Professional"/>
    <x v="1"/>
    <n v="47"/>
    <x v="0"/>
    <n v="1"/>
    <n v="5"/>
    <x v="0"/>
    <s v="Yes"/>
    <x v="2"/>
    <s v="No"/>
    <x v="1"/>
  </r>
  <r>
    <n v="15580"/>
    <x v="0"/>
    <x v="0"/>
    <n v="60000"/>
    <x v="0"/>
    <s v="Professional"/>
    <x v="0"/>
    <n v="38"/>
    <x v="0"/>
    <n v="1"/>
    <n v="2"/>
    <x v="0"/>
    <s v="Yes"/>
    <x v="2"/>
    <s v="Yes"/>
    <x v="0"/>
  </r>
  <r>
    <n v="15608"/>
    <x v="1"/>
    <x v="1"/>
    <n v="30000"/>
    <x v="2"/>
    <s v="Clerical"/>
    <x v="2"/>
    <n v="33"/>
    <x v="0"/>
    <n v="1"/>
    <n v="0"/>
    <x v="1"/>
    <s v="No"/>
    <x v="2"/>
    <s v="No"/>
    <x v="1"/>
  </r>
  <r>
    <n v="15612"/>
    <x v="1"/>
    <x v="0"/>
    <n v="30000"/>
    <x v="1"/>
    <s v="Manual"/>
    <x v="2"/>
    <n v="28"/>
    <x v="2"/>
    <n v="1"/>
    <n v="0"/>
    <x v="1"/>
    <s v="No"/>
    <x v="0"/>
    <s v="No"/>
    <x v="1"/>
  </r>
  <r>
    <n v="15628"/>
    <x v="0"/>
    <x v="1"/>
    <n v="40000"/>
    <x v="0"/>
    <s v="Skilled Manual"/>
    <x v="2"/>
    <n v="89"/>
    <x v="1"/>
    <n v="1"/>
    <n v="1"/>
    <x v="0"/>
    <s v="Yes"/>
    <x v="3"/>
    <s v="No"/>
    <x v="1"/>
  </r>
  <r>
    <n v="15629"/>
    <x v="1"/>
    <x v="1"/>
    <n v="10000"/>
    <x v="4"/>
    <s v="Manual"/>
    <x v="2"/>
    <n v="34"/>
    <x v="0"/>
    <n v="2"/>
    <n v="0"/>
    <x v="1"/>
    <s v="Yes"/>
    <x v="0"/>
    <s v="No"/>
    <x v="1"/>
  </r>
  <r>
    <n v="15657"/>
    <x v="0"/>
    <x v="0"/>
    <n v="30000"/>
    <x v="3"/>
    <s v="Clerical"/>
    <x v="2"/>
    <n v="46"/>
    <x v="0"/>
    <n v="0"/>
    <n v="3"/>
    <x v="0"/>
    <s v="Yes"/>
    <x v="3"/>
    <s v="Yes"/>
    <x v="0"/>
  </r>
  <r>
    <n v="15665"/>
    <x v="0"/>
    <x v="1"/>
    <n v="30000"/>
    <x v="0"/>
    <s v="Clerical"/>
    <x v="2"/>
    <n v="47"/>
    <x v="0"/>
    <n v="0"/>
    <n v="0"/>
    <x v="1"/>
    <s v="Yes"/>
    <x v="3"/>
    <s v="Yes"/>
    <x v="0"/>
  </r>
  <r>
    <n v="15682"/>
    <x v="1"/>
    <x v="1"/>
    <n v="80000"/>
    <x v="0"/>
    <s v="Management"/>
    <x v="2"/>
    <n v="62"/>
    <x v="1"/>
    <n v="2"/>
    <n v="5"/>
    <x v="0"/>
    <s v="Yes"/>
    <x v="4"/>
    <s v="No"/>
    <x v="1"/>
  </r>
  <r>
    <n v="15740"/>
    <x v="0"/>
    <x v="0"/>
    <n v="80000"/>
    <x v="0"/>
    <s v="Management"/>
    <x v="1"/>
    <n v="64"/>
    <x v="1"/>
    <n v="2"/>
    <n v="5"/>
    <x v="0"/>
    <s v="Yes"/>
    <x v="0"/>
    <s v="No"/>
    <x v="1"/>
  </r>
  <r>
    <n v="15749"/>
    <x v="1"/>
    <x v="1"/>
    <n v="70000"/>
    <x v="0"/>
    <s v="Management"/>
    <x v="1"/>
    <n v="61"/>
    <x v="1"/>
    <n v="2"/>
    <n v="4"/>
    <x v="0"/>
    <s v="Yes"/>
    <x v="4"/>
    <s v="No"/>
    <x v="1"/>
  </r>
  <r>
    <n v="15752"/>
    <x v="0"/>
    <x v="0"/>
    <n v="80000"/>
    <x v="1"/>
    <s v="Skilled Manual"/>
    <x v="0"/>
    <n v="50"/>
    <x v="0"/>
    <n v="2"/>
    <n v="2"/>
    <x v="0"/>
    <s v="No"/>
    <x v="0"/>
    <s v="Yes"/>
    <x v="0"/>
  </r>
  <r>
    <n v="15758"/>
    <x v="0"/>
    <x v="0"/>
    <n v="130000"/>
    <x v="3"/>
    <s v="Management"/>
    <x v="0"/>
    <n v="48"/>
    <x v="0"/>
    <n v="0"/>
    <n v="0"/>
    <x v="1"/>
    <s v="Yes"/>
    <x v="1"/>
    <s v="No"/>
    <x v="1"/>
  </r>
  <r>
    <n v="15799"/>
    <x v="0"/>
    <x v="1"/>
    <n v="90000"/>
    <x v="0"/>
    <s v="Professional"/>
    <x v="0"/>
    <n v="47"/>
    <x v="0"/>
    <n v="1"/>
    <n v="1"/>
    <x v="0"/>
    <s v="Yes"/>
    <x v="2"/>
    <s v="Yes"/>
    <x v="0"/>
  </r>
  <r>
    <n v="15814"/>
    <x v="1"/>
    <x v="1"/>
    <n v="40000"/>
    <x v="1"/>
    <s v="Skilled Manual"/>
    <x v="1"/>
    <n v="30"/>
    <x v="2"/>
    <n v="1"/>
    <n v="0"/>
    <x v="1"/>
    <s v="Yes"/>
    <x v="1"/>
    <s v="No"/>
    <x v="1"/>
  </r>
  <r>
    <n v="15822"/>
    <x v="0"/>
    <x v="0"/>
    <n v="40000"/>
    <x v="0"/>
    <s v="Management"/>
    <x v="0"/>
    <n v="67"/>
    <x v="1"/>
    <n v="2"/>
    <n v="2"/>
    <x v="0"/>
    <s v="Yes"/>
    <x v="3"/>
    <s v="No"/>
    <x v="1"/>
  </r>
  <r>
    <n v="15839"/>
    <x v="1"/>
    <x v="0"/>
    <n v="30000"/>
    <x v="2"/>
    <s v="Skilled Manual"/>
    <x v="1"/>
    <n v="32"/>
    <x v="0"/>
    <n v="1"/>
    <n v="0"/>
    <x v="1"/>
    <s v="Yes"/>
    <x v="1"/>
    <s v="No"/>
    <x v="1"/>
  </r>
  <r>
    <n v="15862"/>
    <x v="1"/>
    <x v="1"/>
    <n v="50000"/>
    <x v="3"/>
    <s v="Skilled Manual"/>
    <x v="1"/>
    <n v="33"/>
    <x v="0"/>
    <n v="0"/>
    <n v="0"/>
    <x v="1"/>
    <s v="Yes"/>
    <x v="0"/>
    <s v="Yes"/>
    <x v="0"/>
  </r>
  <r>
    <n v="15879"/>
    <x v="0"/>
    <x v="0"/>
    <n v="70000"/>
    <x v="0"/>
    <s v="Management"/>
    <x v="1"/>
    <n v="61"/>
    <x v="1"/>
    <n v="2"/>
    <n v="5"/>
    <x v="0"/>
    <s v="Yes"/>
    <x v="2"/>
    <s v="No"/>
    <x v="1"/>
  </r>
  <r>
    <n v="15895"/>
    <x v="1"/>
    <x v="1"/>
    <n v="60000"/>
    <x v="0"/>
    <s v="Management"/>
    <x v="1"/>
    <n v="58"/>
    <x v="0"/>
    <n v="0"/>
    <n v="2"/>
    <x v="0"/>
    <s v="Yes"/>
    <x v="4"/>
    <s v="No"/>
    <x v="1"/>
  </r>
  <r>
    <n v="15922"/>
    <x v="0"/>
    <x v="0"/>
    <n v="150000"/>
    <x v="1"/>
    <s v="Professional"/>
    <x v="2"/>
    <n v="48"/>
    <x v="0"/>
    <n v="4"/>
    <n v="2"/>
    <x v="0"/>
    <s v="Yes"/>
    <x v="3"/>
    <s v="No"/>
    <x v="1"/>
  </r>
  <r>
    <n v="15926"/>
    <x v="1"/>
    <x v="1"/>
    <n v="120000"/>
    <x v="1"/>
    <s v="Professional"/>
    <x v="2"/>
    <n v="50"/>
    <x v="0"/>
    <n v="4"/>
    <n v="3"/>
    <x v="0"/>
    <s v="Yes"/>
    <x v="1"/>
    <s v="Yes"/>
    <x v="0"/>
  </r>
  <r>
    <n v="15940"/>
    <x v="0"/>
    <x v="0"/>
    <n v="100000"/>
    <x v="2"/>
    <s v="Professional"/>
    <x v="1"/>
    <n v="40"/>
    <x v="0"/>
    <n v="4"/>
    <n v="4"/>
    <x v="0"/>
    <s v="Yes"/>
    <x v="3"/>
    <s v="No"/>
    <x v="1"/>
  </r>
  <r>
    <n v="15982"/>
    <x v="0"/>
    <x v="0"/>
    <n v="110000"/>
    <x v="2"/>
    <s v="Professional"/>
    <x v="1"/>
    <n v="46"/>
    <x v="0"/>
    <n v="4"/>
    <n v="5"/>
    <x v="0"/>
    <s v="Yes"/>
    <x v="2"/>
    <s v="No"/>
    <x v="1"/>
  </r>
  <r>
    <n v="16007"/>
    <x v="0"/>
    <x v="1"/>
    <n v="90000"/>
    <x v="0"/>
    <s v="Management"/>
    <x v="1"/>
    <n v="66"/>
    <x v="1"/>
    <n v="2"/>
    <n v="5"/>
    <x v="0"/>
    <s v="Yes"/>
    <x v="0"/>
    <s v="Yes"/>
    <x v="0"/>
  </r>
  <r>
    <n v="16009"/>
    <x v="1"/>
    <x v="0"/>
    <n v="170000"/>
    <x v="3"/>
    <s v="Management"/>
    <x v="1"/>
    <n v="66"/>
    <x v="1"/>
    <n v="4"/>
    <n v="1"/>
    <x v="0"/>
    <s v="No"/>
    <x v="3"/>
    <s v="No"/>
    <x v="1"/>
  </r>
  <r>
    <n v="16020"/>
    <x v="0"/>
    <x v="0"/>
    <n v="40000"/>
    <x v="1"/>
    <s v="Skilled Manual"/>
    <x v="1"/>
    <n v="28"/>
    <x v="2"/>
    <n v="2"/>
    <n v="0"/>
    <x v="1"/>
    <s v="Yes"/>
    <x v="1"/>
    <s v="Yes"/>
    <x v="0"/>
  </r>
  <r>
    <n v="16043"/>
    <x v="1"/>
    <x v="0"/>
    <n v="10000"/>
    <x v="0"/>
    <s v="Manual"/>
    <x v="2"/>
    <n v="48"/>
    <x v="0"/>
    <n v="0"/>
    <n v="1"/>
    <x v="0"/>
    <s v="Yes"/>
    <x v="3"/>
    <s v="No"/>
    <x v="1"/>
  </r>
  <r>
    <n v="16112"/>
    <x v="1"/>
    <x v="0"/>
    <n v="70000"/>
    <x v="0"/>
    <s v="Professional"/>
    <x v="1"/>
    <n v="43"/>
    <x v="0"/>
    <n v="2"/>
    <n v="4"/>
    <x v="0"/>
    <s v="Yes"/>
    <x v="2"/>
    <s v="Yes"/>
    <x v="0"/>
  </r>
  <r>
    <n v="16122"/>
    <x v="0"/>
    <x v="0"/>
    <n v="40000"/>
    <x v="1"/>
    <s v="Skilled Manual"/>
    <x v="1"/>
    <n v="44"/>
    <x v="0"/>
    <n v="2"/>
    <n v="4"/>
    <x v="0"/>
    <s v="Yes"/>
    <x v="3"/>
    <s v="Yes"/>
    <x v="0"/>
  </r>
  <r>
    <n v="16144"/>
    <x v="0"/>
    <x v="0"/>
    <n v="70000"/>
    <x v="3"/>
    <s v="Professional"/>
    <x v="1"/>
    <n v="46"/>
    <x v="0"/>
    <n v="1"/>
    <n v="1"/>
    <x v="0"/>
    <s v="Yes"/>
    <x v="3"/>
    <s v="Yes"/>
    <x v="0"/>
  </r>
  <r>
    <n v="16145"/>
    <x v="1"/>
    <x v="1"/>
    <n v="70000"/>
    <x v="3"/>
    <s v="Professional"/>
    <x v="1"/>
    <n v="46"/>
    <x v="0"/>
    <n v="3"/>
    <n v="5"/>
    <x v="0"/>
    <s v="Yes"/>
    <x v="4"/>
    <s v="Yes"/>
    <x v="0"/>
  </r>
  <r>
    <n v="16151"/>
    <x v="0"/>
    <x v="1"/>
    <n v="60000"/>
    <x v="0"/>
    <s v="Professional"/>
    <x v="1"/>
    <n v="48"/>
    <x v="0"/>
    <n v="1"/>
    <n v="1"/>
    <x v="0"/>
    <s v="Yes"/>
    <x v="2"/>
    <s v="Yes"/>
    <x v="0"/>
  </r>
  <r>
    <n v="16154"/>
    <x v="0"/>
    <x v="1"/>
    <n v="70000"/>
    <x v="0"/>
    <s v="Professional"/>
    <x v="1"/>
    <n v="47"/>
    <x v="0"/>
    <n v="2"/>
    <n v="5"/>
    <x v="0"/>
    <s v="Yes"/>
    <x v="2"/>
    <s v="No"/>
    <x v="1"/>
  </r>
  <r>
    <n v="16163"/>
    <x v="1"/>
    <x v="0"/>
    <n v="60000"/>
    <x v="0"/>
    <s v="Professional"/>
    <x v="0"/>
    <n v="38"/>
    <x v="0"/>
    <n v="1"/>
    <n v="2"/>
    <x v="0"/>
    <s v="Yes"/>
    <x v="2"/>
    <s v="Yes"/>
    <x v="0"/>
  </r>
  <r>
    <n v="16179"/>
    <x v="1"/>
    <x v="1"/>
    <n v="80000"/>
    <x v="0"/>
    <s v="Professional"/>
    <x v="0"/>
    <n v="38"/>
    <x v="0"/>
    <n v="4"/>
    <n v="5"/>
    <x v="0"/>
    <s v="Yes"/>
    <x v="0"/>
    <s v="No"/>
    <x v="1"/>
  </r>
  <r>
    <n v="16185"/>
    <x v="1"/>
    <x v="0"/>
    <n v="60000"/>
    <x v="0"/>
    <s v="Professional"/>
    <x v="0"/>
    <n v="41"/>
    <x v="0"/>
    <n v="3"/>
    <n v="4"/>
    <x v="0"/>
    <s v="Yes"/>
    <x v="4"/>
    <s v="No"/>
    <x v="1"/>
  </r>
  <r>
    <n v="16188"/>
    <x v="1"/>
    <x v="1"/>
    <n v="20000"/>
    <x v="4"/>
    <s v="Manual"/>
    <x v="2"/>
    <n v="26"/>
    <x v="2"/>
    <n v="2"/>
    <n v="0"/>
    <x v="1"/>
    <s v="No"/>
    <x v="0"/>
    <s v="No"/>
    <x v="1"/>
  </r>
  <r>
    <n v="16200"/>
    <x v="1"/>
    <x v="1"/>
    <n v="10000"/>
    <x v="4"/>
    <s v="Manual"/>
    <x v="2"/>
    <n v="35"/>
    <x v="0"/>
    <n v="2"/>
    <n v="0"/>
    <x v="1"/>
    <s v="No"/>
    <x v="3"/>
    <s v="No"/>
    <x v="1"/>
  </r>
  <r>
    <n v="16209"/>
    <x v="1"/>
    <x v="1"/>
    <n v="50000"/>
    <x v="3"/>
    <s v="Skilled Manual"/>
    <x v="2"/>
    <n v="36"/>
    <x v="0"/>
    <n v="0"/>
    <n v="0"/>
    <x v="1"/>
    <s v="Yes"/>
    <x v="0"/>
    <s v="No"/>
    <x v="1"/>
  </r>
  <r>
    <n v="16217"/>
    <x v="1"/>
    <x v="1"/>
    <n v="60000"/>
    <x v="3"/>
    <s v="Skilled Manual"/>
    <x v="1"/>
    <n v="39"/>
    <x v="0"/>
    <n v="0"/>
    <n v="0"/>
    <x v="1"/>
    <s v="Yes"/>
    <x v="3"/>
    <s v="No"/>
    <x v="1"/>
  </r>
  <r>
    <n v="16245"/>
    <x v="1"/>
    <x v="1"/>
    <n v="80000"/>
    <x v="3"/>
    <s v="Skilled Manual"/>
    <x v="1"/>
    <n v="47"/>
    <x v="0"/>
    <n v="0"/>
    <n v="4"/>
    <x v="0"/>
    <s v="Yes"/>
    <x v="0"/>
    <s v="No"/>
    <x v="1"/>
  </r>
  <r>
    <n v="16247"/>
    <x v="1"/>
    <x v="1"/>
    <n v="60000"/>
    <x v="3"/>
    <s v="Skilled Manual"/>
    <x v="1"/>
    <n v="47"/>
    <x v="0"/>
    <n v="0"/>
    <n v="4"/>
    <x v="0"/>
    <s v="No"/>
    <x v="0"/>
    <s v="No"/>
    <x v="1"/>
  </r>
  <r>
    <n v="16259"/>
    <x v="1"/>
    <x v="1"/>
    <n v="10000"/>
    <x v="4"/>
    <s v="Manual"/>
    <x v="2"/>
    <n v="40"/>
    <x v="0"/>
    <n v="2"/>
    <n v="4"/>
    <x v="0"/>
    <s v="Yes"/>
    <x v="3"/>
    <s v="Yes"/>
    <x v="0"/>
  </r>
  <r>
    <n v="16337"/>
    <x v="0"/>
    <x v="0"/>
    <n v="60000"/>
    <x v="2"/>
    <s v="Skilled Manual"/>
    <x v="1"/>
    <n v="29"/>
    <x v="2"/>
    <n v="2"/>
    <n v="0"/>
    <x v="1"/>
    <s v="No"/>
    <x v="0"/>
    <s v="No"/>
    <x v="1"/>
  </r>
  <r>
    <n v="16377"/>
    <x v="1"/>
    <x v="1"/>
    <n v="80000"/>
    <x v="3"/>
    <s v="Skilled Manual"/>
    <x v="1"/>
    <n v="47"/>
    <x v="0"/>
    <n v="0"/>
    <n v="4"/>
    <x v="0"/>
    <s v="No"/>
    <x v="3"/>
    <s v="No"/>
    <x v="1"/>
  </r>
  <r>
    <n v="16390"/>
    <x v="1"/>
    <x v="0"/>
    <n v="30000"/>
    <x v="0"/>
    <s v="Clerical"/>
    <x v="2"/>
    <n v="38"/>
    <x v="0"/>
    <n v="0"/>
    <n v="1"/>
    <x v="0"/>
    <s v="No"/>
    <x v="3"/>
    <s v="Yes"/>
    <x v="0"/>
  </r>
  <r>
    <n v="16406"/>
    <x v="0"/>
    <x v="0"/>
    <n v="40000"/>
    <x v="0"/>
    <s v="Clerical"/>
    <x v="2"/>
    <n v="38"/>
    <x v="0"/>
    <n v="0"/>
    <n v="0"/>
    <x v="1"/>
    <s v="No"/>
    <x v="3"/>
    <s v="Yes"/>
    <x v="0"/>
  </r>
  <r>
    <n v="16410"/>
    <x v="1"/>
    <x v="1"/>
    <n v="10000"/>
    <x v="4"/>
    <s v="Manual"/>
    <x v="2"/>
    <n v="41"/>
    <x v="0"/>
    <n v="2"/>
    <n v="4"/>
    <x v="0"/>
    <s v="Yes"/>
    <x v="3"/>
    <s v="Yes"/>
    <x v="0"/>
  </r>
  <r>
    <n v="16438"/>
    <x v="0"/>
    <x v="1"/>
    <n v="10000"/>
    <x v="4"/>
    <s v="Manual"/>
    <x v="2"/>
    <n v="30"/>
    <x v="2"/>
    <n v="2"/>
    <n v="0"/>
    <x v="1"/>
    <s v="No"/>
    <x v="3"/>
    <s v="No"/>
    <x v="1"/>
  </r>
  <r>
    <n v="16466"/>
    <x v="1"/>
    <x v="1"/>
    <n v="20000"/>
    <x v="4"/>
    <s v="Manual"/>
    <x v="2"/>
    <n v="32"/>
    <x v="0"/>
    <n v="2"/>
    <n v="0"/>
    <x v="1"/>
    <s v="No"/>
    <x v="3"/>
    <s v="Yes"/>
    <x v="0"/>
  </r>
  <r>
    <n v="16468"/>
    <x v="1"/>
    <x v="0"/>
    <n v="30000"/>
    <x v="2"/>
    <s v="Clerical"/>
    <x v="2"/>
    <n v="30"/>
    <x v="2"/>
    <n v="1"/>
    <n v="0"/>
    <x v="1"/>
    <s v="Yes"/>
    <x v="2"/>
    <s v="No"/>
    <x v="1"/>
  </r>
  <r>
    <n v="16487"/>
    <x v="1"/>
    <x v="1"/>
    <n v="30000"/>
    <x v="1"/>
    <s v="Skilled Manual"/>
    <x v="0"/>
    <n v="55"/>
    <x v="0"/>
    <n v="2"/>
    <n v="3"/>
    <x v="0"/>
    <s v="Yes"/>
    <x v="1"/>
    <s v="No"/>
    <x v="1"/>
  </r>
  <r>
    <n v="16489"/>
    <x v="0"/>
    <x v="0"/>
    <n v="30000"/>
    <x v="1"/>
    <s v="Skilled Manual"/>
    <x v="0"/>
    <n v="55"/>
    <x v="0"/>
    <n v="2"/>
    <n v="3"/>
    <x v="0"/>
    <s v="Yes"/>
    <x v="1"/>
    <s v="No"/>
    <x v="1"/>
  </r>
  <r>
    <n v="16514"/>
    <x v="1"/>
    <x v="0"/>
    <n v="10000"/>
    <x v="2"/>
    <s v="Manual"/>
    <x v="0"/>
    <n v="26"/>
    <x v="2"/>
    <n v="1"/>
    <n v="0"/>
    <x v="1"/>
    <s v="Yes"/>
    <x v="0"/>
    <s v="Yes"/>
    <x v="0"/>
  </r>
  <r>
    <n v="16549"/>
    <x v="1"/>
    <x v="1"/>
    <n v="30000"/>
    <x v="0"/>
    <s v="Clerical"/>
    <x v="2"/>
    <n v="47"/>
    <x v="0"/>
    <n v="0"/>
    <n v="3"/>
    <x v="0"/>
    <s v="Yes"/>
    <x v="3"/>
    <s v="Yes"/>
    <x v="0"/>
  </r>
  <r>
    <n v="16559"/>
    <x v="1"/>
    <x v="1"/>
    <n v="10000"/>
    <x v="1"/>
    <s v="Manual"/>
    <x v="2"/>
    <n v="36"/>
    <x v="0"/>
    <n v="0"/>
    <n v="2"/>
    <x v="0"/>
    <s v="Yes"/>
    <x v="3"/>
    <s v="Yes"/>
    <x v="0"/>
  </r>
  <r>
    <n v="16614"/>
    <x v="0"/>
    <x v="1"/>
    <n v="80000"/>
    <x v="0"/>
    <s v="Professional"/>
    <x v="0"/>
    <n v="32"/>
    <x v="0"/>
    <n v="3"/>
    <n v="0"/>
    <x v="1"/>
    <s v="Yes"/>
    <x v="4"/>
    <s v="No"/>
    <x v="1"/>
  </r>
  <r>
    <n v="16651"/>
    <x v="0"/>
    <x v="1"/>
    <n v="120000"/>
    <x v="0"/>
    <s v="Management"/>
    <x v="1"/>
    <n v="62"/>
    <x v="1"/>
    <n v="3"/>
    <n v="2"/>
    <x v="0"/>
    <s v="Yes"/>
    <x v="1"/>
    <s v="No"/>
    <x v="1"/>
  </r>
  <r>
    <n v="16675"/>
    <x v="1"/>
    <x v="1"/>
    <n v="160000"/>
    <x v="3"/>
    <s v="Management"/>
    <x v="0"/>
    <n v="47"/>
    <x v="0"/>
    <n v="3"/>
    <n v="0"/>
    <x v="1"/>
    <s v="No"/>
    <x v="3"/>
    <s v="Yes"/>
    <x v="0"/>
  </r>
  <r>
    <n v="16713"/>
    <x v="0"/>
    <x v="0"/>
    <n v="40000"/>
    <x v="0"/>
    <s v="Management"/>
    <x v="0"/>
    <n v="52"/>
    <x v="0"/>
    <n v="1"/>
    <n v="2"/>
    <x v="0"/>
    <s v="Yes"/>
    <x v="3"/>
    <s v="Yes"/>
    <x v="0"/>
  </r>
  <r>
    <n v="16725"/>
    <x v="0"/>
    <x v="0"/>
    <n v="30000"/>
    <x v="1"/>
    <s v="Skilled Manual"/>
    <x v="1"/>
    <n v="26"/>
    <x v="2"/>
    <n v="2"/>
    <n v="0"/>
    <x v="1"/>
    <s v="Yes"/>
    <x v="1"/>
    <s v="No"/>
    <x v="1"/>
  </r>
  <r>
    <n v="16751"/>
    <x v="0"/>
    <x v="0"/>
    <n v="60000"/>
    <x v="2"/>
    <s v="Skilled Manual"/>
    <x v="1"/>
    <n v="32"/>
    <x v="0"/>
    <n v="1"/>
    <n v="0"/>
    <x v="1"/>
    <s v="Yes"/>
    <x v="1"/>
    <s v="Yes"/>
    <x v="0"/>
  </r>
  <r>
    <n v="16753"/>
    <x v="1"/>
    <x v="1"/>
    <n v="70000"/>
    <x v="2"/>
    <s v="Skilled Manual"/>
    <x v="1"/>
    <n v="34"/>
    <x v="0"/>
    <n v="2"/>
    <n v="0"/>
    <x v="1"/>
    <s v="Yes"/>
    <x v="1"/>
    <s v="Yes"/>
    <x v="0"/>
  </r>
  <r>
    <n v="16773"/>
    <x v="0"/>
    <x v="0"/>
    <n v="60000"/>
    <x v="3"/>
    <s v="Skilled Manual"/>
    <x v="1"/>
    <n v="33"/>
    <x v="0"/>
    <n v="0"/>
    <n v="1"/>
    <x v="0"/>
    <s v="Yes"/>
    <x v="3"/>
    <s v="No"/>
    <x v="1"/>
  </r>
  <r>
    <n v="16791"/>
    <x v="1"/>
    <x v="0"/>
    <n v="60000"/>
    <x v="0"/>
    <s v="Management"/>
    <x v="1"/>
    <n v="59"/>
    <x v="0"/>
    <n v="3"/>
    <n v="5"/>
    <x v="0"/>
    <s v="Yes"/>
    <x v="4"/>
    <s v="Yes"/>
    <x v="0"/>
  </r>
  <r>
    <n v="16795"/>
    <x v="0"/>
    <x v="1"/>
    <n v="70000"/>
    <x v="0"/>
    <s v="Management"/>
    <x v="1"/>
    <n v="59"/>
    <x v="0"/>
    <n v="1"/>
    <n v="4"/>
    <x v="0"/>
    <s v="Yes"/>
    <x v="0"/>
    <s v="No"/>
    <x v="1"/>
  </r>
  <r>
    <n v="16813"/>
    <x v="0"/>
    <x v="0"/>
    <n v="60000"/>
    <x v="2"/>
    <s v="Professional"/>
    <x v="1"/>
    <n v="55"/>
    <x v="0"/>
    <n v="2"/>
    <n v="2"/>
    <x v="0"/>
    <s v="Yes"/>
    <x v="4"/>
    <s v="No"/>
    <x v="1"/>
  </r>
  <r>
    <n v="16867"/>
    <x v="1"/>
    <x v="1"/>
    <n v="130000"/>
    <x v="0"/>
    <s v="Management"/>
    <x v="1"/>
    <n v="45"/>
    <x v="0"/>
    <n v="3"/>
    <n v="1"/>
    <x v="0"/>
    <s v="No"/>
    <x v="3"/>
    <s v="Yes"/>
    <x v="0"/>
  </r>
  <r>
    <n v="16871"/>
    <x v="0"/>
    <x v="1"/>
    <n v="90000"/>
    <x v="1"/>
    <s v="Professional"/>
    <x v="1"/>
    <n v="51"/>
    <x v="0"/>
    <n v="1"/>
    <n v="2"/>
    <x v="0"/>
    <s v="Yes"/>
    <x v="4"/>
    <s v="Yes"/>
    <x v="0"/>
  </r>
  <r>
    <n v="16890"/>
    <x v="0"/>
    <x v="0"/>
    <n v="60000"/>
    <x v="4"/>
    <s v="Skilled Manual"/>
    <x v="1"/>
    <n v="52"/>
    <x v="0"/>
    <n v="2"/>
    <n v="3"/>
    <x v="0"/>
    <s v="Yes"/>
    <x v="1"/>
    <s v="Yes"/>
    <x v="0"/>
  </r>
  <r>
    <n v="16895"/>
    <x v="0"/>
    <x v="1"/>
    <n v="40000"/>
    <x v="2"/>
    <s v="Professional"/>
    <x v="1"/>
    <n v="54"/>
    <x v="0"/>
    <n v="2"/>
    <n v="3"/>
    <x v="0"/>
    <s v="No"/>
    <x v="0"/>
    <s v="Yes"/>
    <x v="0"/>
  </r>
  <r>
    <n v="16917"/>
    <x v="0"/>
    <x v="0"/>
    <n v="120000"/>
    <x v="0"/>
    <s v="Management"/>
    <x v="1"/>
    <n v="38"/>
    <x v="0"/>
    <n v="4"/>
    <n v="1"/>
    <x v="0"/>
    <s v="Yes"/>
    <x v="3"/>
    <s v="No"/>
    <x v="1"/>
  </r>
  <r>
    <n v="17000"/>
    <x v="1"/>
    <x v="1"/>
    <n v="70000"/>
    <x v="0"/>
    <s v="Skilled Manual"/>
    <x v="1"/>
    <n v="43"/>
    <x v="0"/>
    <n v="2"/>
    <n v="4"/>
    <x v="0"/>
    <s v="Yes"/>
    <x v="2"/>
    <s v="Yes"/>
    <x v="0"/>
  </r>
  <r>
    <n v="17012"/>
    <x v="0"/>
    <x v="1"/>
    <n v="60000"/>
    <x v="3"/>
    <s v="Professional"/>
    <x v="1"/>
    <n v="42"/>
    <x v="0"/>
    <n v="0"/>
    <n v="3"/>
    <x v="0"/>
    <s v="Yes"/>
    <x v="2"/>
    <s v="Yes"/>
    <x v="0"/>
  </r>
  <r>
    <n v="17025"/>
    <x v="1"/>
    <x v="0"/>
    <n v="50000"/>
    <x v="2"/>
    <s v="Skilled Manual"/>
    <x v="1"/>
    <n v="39"/>
    <x v="0"/>
    <n v="1"/>
    <n v="0"/>
    <x v="1"/>
    <s v="No"/>
    <x v="2"/>
    <s v="Yes"/>
    <x v="0"/>
  </r>
  <r>
    <n v="17048"/>
    <x v="1"/>
    <x v="1"/>
    <n v="90000"/>
    <x v="3"/>
    <s v="Management"/>
    <x v="0"/>
    <n v="36"/>
    <x v="0"/>
    <n v="0"/>
    <n v="1"/>
    <x v="0"/>
    <s v="Yes"/>
    <x v="3"/>
    <s v="Yes"/>
    <x v="0"/>
  </r>
  <r>
    <n v="17185"/>
    <x v="0"/>
    <x v="1"/>
    <n v="170000"/>
    <x v="2"/>
    <s v="Professional"/>
    <x v="2"/>
    <n v="48"/>
    <x v="0"/>
    <n v="3"/>
    <n v="4"/>
    <x v="0"/>
    <s v="No"/>
    <x v="1"/>
    <s v="Yes"/>
    <x v="0"/>
  </r>
  <r>
    <n v="17191"/>
    <x v="1"/>
    <x v="0"/>
    <n v="130000"/>
    <x v="2"/>
    <s v="Professional"/>
    <x v="2"/>
    <n v="51"/>
    <x v="0"/>
    <n v="3"/>
    <n v="3"/>
    <x v="0"/>
    <s v="No"/>
    <x v="3"/>
    <s v="Yes"/>
    <x v="0"/>
  </r>
  <r>
    <n v="17197"/>
    <x v="1"/>
    <x v="1"/>
    <n v="90000"/>
    <x v="2"/>
    <s v="Professional"/>
    <x v="2"/>
    <n v="62"/>
    <x v="1"/>
    <n v="2"/>
    <n v="5"/>
    <x v="0"/>
    <s v="Yes"/>
    <x v="4"/>
    <s v="No"/>
    <x v="1"/>
  </r>
  <r>
    <n v="17203"/>
    <x v="0"/>
    <x v="1"/>
    <n v="130000"/>
    <x v="2"/>
    <s v="Professional"/>
    <x v="2"/>
    <n v="61"/>
    <x v="1"/>
    <n v="4"/>
    <n v="4"/>
    <x v="0"/>
    <s v="Yes"/>
    <x v="1"/>
    <s v="Yes"/>
    <x v="0"/>
  </r>
  <r>
    <n v="17230"/>
    <x v="0"/>
    <x v="0"/>
    <n v="80000"/>
    <x v="0"/>
    <s v="Professional"/>
    <x v="0"/>
    <n v="30"/>
    <x v="2"/>
    <n v="3"/>
    <n v="0"/>
    <x v="1"/>
    <s v="Yes"/>
    <x v="4"/>
    <s v="No"/>
    <x v="1"/>
  </r>
  <r>
    <n v="17238"/>
    <x v="1"/>
    <x v="0"/>
    <n v="80000"/>
    <x v="0"/>
    <s v="Professional"/>
    <x v="0"/>
    <n v="32"/>
    <x v="0"/>
    <n v="3"/>
    <n v="0"/>
    <x v="1"/>
    <s v="Yes"/>
    <x v="4"/>
    <s v="No"/>
    <x v="1"/>
  </r>
  <r>
    <n v="17260"/>
    <x v="0"/>
    <x v="0"/>
    <n v="90000"/>
    <x v="2"/>
    <s v="Professional"/>
    <x v="1"/>
    <n v="41"/>
    <x v="0"/>
    <n v="3"/>
    <n v="5"/>
    <x v="0"/>
    <s v="Yes"/>
    <x v="3"/>
    <s v="No"/>
    <x v="1"/>
  </r>
  <r>
    <n v="17269"/>
    <x v="1"/>
    <x v="0"/>
    <n v="60000"/>
    <x v="0"/>
    <s v="Professional"/>
    <x v="1"/>
    <n v="47"/>
    <x v="0"/>
    <n v="0"/>
    <n v="3"/>
    <x v="0"/>
    <s v="No"/>
    <x v="3"/>
    <s v="Yes"/>
    <x v="0"/>
  </r>
  <r>
    <n v="17310"/>
    <x v="0"/>
    <x v="0"/>
    <n v="60000"/>
    <x v="2"/>
    <s v="Skilled Manual"/>
    <x v="0"/>
    <n v="45"/>
    <x v="0"/>
    <n v="1"/>
    <n v="1"/>
    <x v="0"/>
    <s v="Yes"/>
    <x v="3"/>
    <s v="Yes"/>
    <x v="0"/>
  </r>
  <r>
    <n v="17319"/>
    <x v="1"/>
    <x v="1"/>
    <n v="70000"/>
    <x v="0"/>
    <s v="Professional"/>
    <x v="0"/>
    <n v="42"/>
    <x v="0"/>
    <n v="1"/>
    <n v="0"/>
    <x v="1"/>
    <s v="No"/>
    <x v="1"/>
    <s v="No"/>
    <x v="1"/>
  </r>
  <r>
    <n v="17324"/>
    <x v="0"/>
    <x v="1"/>
    <n v="100000"/>
    <x v="0"/>
    <s v="Professional"/>
    <x v="0"/>
    <n v="46"/>
    <x v="0"/>
    <n v="1"/>
    <n v="4"/>
    <x v="0"/>
    <s v="Yes"/>
    <x v="4"/>
    <s v="No"/>
    <x v="1"/>
  </r>
  <r>
    <n v="17337"/>
    <x v="1"/>
    <x v="0"/>
    <n v="40000"/>
    <x v="1"/>
    <s v="Skilled Manual"/>
    <x v="1"/>
    <n v="31"/>
    <x v="0"/>
    <n v="1"/>
    <n v="0"/>
    <x v="1"/>
    <s v="Yes"/>
    <x v="1"/>
    <s v="No"/>
    <x v="1"/>
  </r>
  <r>
    <n v="17352"/>
    <x v="0"/>
    <x v="0"/>
    <n v="50000"/>
    <x v="3"/>
    <s v="Management"/>
    <x v="0"/>
    <n v="64"/>
    <x v="1"/>
    <n v="1"/>
    <n v="2"/>
    <x v="0"/>
    <s v="Yes"/>
    <x v="1"/>
    <s v="Yes"/>
    <x v="0"/>
  </r>
  <r>
    <n v="17369"/>
    <x v="1"/>
    <x v="0"/>
    <n v="30000"/>
    <x v="2"/>
    <s v="Skilled Manual"/>
    <x v="1"/>
    <n v="27"/>
    <x v="2"/>
    <n v="1"/>
    <n v="0"/>
    <x v="1"/>
    <s v="Yes"/>
    <x v="1"/>
    <s v="No"/>
    <x v="1"/>
  </r>
  <r>
    <n v="17436"/>
    <x v="0"/>
    <x v="0"/>
    <n v="60000"/>
    <x v="1"/>
    <s v="Professional"/>
    <x v="1"/>
    <n v="51"/>
    <x v="0"/>
    <n v="2"/>
    <n v="2"/>
    <x v="0"/>
    <s v="No"/>
    <x v="0"/>
    <s v="No"/>
    <x v="1"/>
  </r>
  <r>
    <n v="17450"/>
    <x v="0"/>
    <x v="0"/>
    <n v="80000"/>
    <x v="2"/>
    <s v="Professional"/>
    <x v="1"/>
    <n v="45"/>
    <x v="0"/>
    <n v="3"/>
    <n v="5"/>
    <x v="0"/>
    <s v="Yes"/>
    <x v="1"/>
    <s v="No"/>
    <x v="1"/>
  </r>
  <r>
    <n v="17458"/>
    <x v="1"/>
    <x v="0"/>
    <n v="70000"/>
    <x v="1"/>
    <s v="Professional"/>
    <x v="1"/>
    <n v="52"/>
    <x v="0"/>
    <n v="0"/>
    <n v="3"/>
    <x v="0"/>
    <s v="Yes"/>
    <x v="1"/>
    <s v="Yes"/>
    <x v="0"/>
  </r>
  <r>
    <n v="17462"/>
    <x v="0"/>
    <x v="0"/>
    <n v="70000"/>
    <x v="3"/>
    <s v="Management"/>
    <x v="1"/>
    <n v="53"/>
    <x v="0"/>
    <n v="2"/>
    <n v="3"/>
    <x v="0"/>
    <s v="Yes"/>
    <x v="1"/>
    <s v="Yes"/>
    <x v="0"/>
  </r>
  <r>
    <n v="17471"/>
    <x v="1"/>
    <x v="1"/>
    <n v="80000"/>
    <x v="3"/>
    <s v="Management"/>
    <x v="1"/>
    <n v="67"/>
    <x v="1"/>
    <n v="2"/>
    <n v="4"/>
    <x v="0"/>
    <s v="Yes"/>
    <x v="1"/>
    <s v="No"/>
    <x v="1"/>
  </r>
  <r>
    <n v="17482"/>
    <x v="1"/>
    <x v="1"/>
    <n v="40000"/>
    <x v="4"/>
    <s v="Clerical"/>
    <x v="1"/>
    <n v="29"/>
    <x v="2"/>
    <n v="2"/>
    <n v="0"/>
    <x v="1"/>
    <s v="Yes"/>
    <x v="1"/>
    <s v="No"/>
    <x v="1"/>
  </r>
  <r>
    <n v="17504"/>
    <x v="1"/>
    <x v="1"/>
    <n v="80000"/>
    <x v="2"/>
    <s v="Skilled Manual"/>
    <x v="0"/>
    <n v="52"/>
    <x v="0"/>
    <n v="2"/>
    <n v="2"/>
    <x v="0"/>
    <s v="Yes"/>
    <x v="1"/>
    <s v="Yes"/>
    <x v="0"/>
  </r>
  <r>
    <n v="17519"/>
    <x v="0"/>
    <x v="1"/>
    <n v="60000"/>
    <x v="2"/>
    <s v="Professional"/>
    <x v="1"/>
    <n v="32"/>
    <x v="0"/>
    <n v="2"/>
    <n v="0"/>
    <x v="1"/>
    <s v="Yes"/>
    <x v="1"/>
    <s v="No"/>
    <x v="1"/>
  </r>
  <r>
    <n v="17522"/>
    <x v="0"/>
    <x v="0"/>
    <n v="120000"/>
    <x v="0"/>
    <s v="Management"/>
    <x v="0"/>
    <n v="47"/>
    <x v="0"/>
    <n v="1"/>
    <n v="4"/>
    <x v="0"/>
    <s v="Yes"/>
    <x v="2"/>
    <s v="No"/>
    <x v="1"/>
  </r>
  <r>
    <n v="17531"/>
    <x v="0"/>
    <x v="0"/>
    <n v="60000"/>
    <x v="1"/>
    <s v="Professional"/>
    <x v="1"/>
    <n v="50"/>
    <x v="0"/>
    <n v="2"/>
    <n v="2"/>
    <x v="0"/>
    <s v="No"/>
    <x v="1"/>
    <s v="No"/>
    <x v="1"/>
  </r>
  <r>
    <n v="17533"/>
    <x v="0"/>
    <x v="0"/>
    <n v="40000"/>
    <x v="2"/>
    <s v="Professional"/>
    <x v="1"/>
    <n v="73"/>
    <x v="1"/>
    <n v="2"/>
    <n v="3"/>
    <x v="0"/>
    <s v="No"/>
    <x v="1"/>
    <s v="Yes"/>
    <x v="0"/>
  </r>
  <r>
    <n v="17541"/>
    <x v="0"/>
    <x v="1"/>
    <n v="40000"/>
    <x v="1"/>
    <s v="Skilled Manual"/>
    <x v="1"/>
    <n v="43"/>
    <x v="0"/>
    <n v="2"/>
    <n v="4"/>
    <x v="0"/>
    <s v="Yes"/>
    <x v="2"/>
    <s v="No"/>
    <x v="1"/>
  </r>
  <r>
    <n v="17546"/>
    <x v="0"/>
    <x v="1"/>
    <n v="70000"/>
    <x v="2"/>
    <s v="Skilled Manual"/>
    <x v="1"/>
    <n v="44"/>
    <x v="0"/>
    <n v="1"/>
    <n v="1"/>
    <x v="0"/>
    <s v="Yes"/>
    <x v="3"/>
    <s v="Yes"/>
    <x v="0"/>
  </r>
  <r>
    <n v="17650"/>
    <x v="1"/>
    <x v="1"/>
    <n v="40000"/>
    <x v="2"/>
    <s v="Clerical"/>
    <x v="2"/>
    <n v="35"/>
    <x v="0"/>
    <n v="2"/>
    <n v="2"/>
    <x v="0"/>
    <s v="Yes"/>
    <x v="0"/>
    <s v="No"/>
    <x v="1"/>
  </r>
  <r>
    <n v="17654"/>
    <x v="1"/>
    <x v="1"/>
    <n v="40000"/>
    <x v="2"/>
    <s v="Clerical"/>
    <x v="1"/>
    <n v="30"/>
    <x v="2"/>
    <n v="1"/>
    <n v="3"/>
    <x v="0"/>
    <s v="Yes"/>
    <x v="0"/>
    <s v="Yes"/>
    <x v="0"/>
  </r>
  <r>
    <n v="17657"/>
    <x v="0"/>
    <x v="0"/>
    <n v="40000"/>
    <x v="2"/>
    <s v="Clerical"/>
    <x v="1"/>
    <n v="30"/>
    <x v="2"/>
    <n v="0"/>
    <n v="4"/>
    <x v="0"/>
    <s v="No"/>
    <x v="3"/>
    <s v="No"/>
    <x v="1"/>
  </r>
  <r>
    <n v="17668"/>
    <x v="1"/>
    <x v="0"/>
    <n v="30000"/>
    <x v="1"/>
    <s v="Skilled Manual"/>
    <x v="1"/>
    <n v="50"/>
    <x v="0"/>
    <n v="2"/>
    <n v="2"/>
    <x v="0"/>
    <s v="Yes"/>
    <x v="0"/>
    <s v="Yes"/>
    <x v="0"/>
  </r>
  <r>
    <n v="17699"/>
    <x v="0"/>
    <x v="0"/>
    <n v="60000"/>
    <x v="3"/>
    <s v="Skilled Manual"/>
    <x v="1"/>
    <n v="55"/>
    <x v="0"/>
    <n v="0"/>
    <n v="1"/>
    <x v="0"/>
    <s v="No"/>
    <x v="3"/>
    <s v="No"/>
    <x v="1"/>
  </r>
  <r>
    <n v="17702"/>
    <x v="0"/>
    <x v="0"/>
    <n v="10000"/>
    <x v="3"/>
    <s v="Manual"/>
    <x v="2"/>
    <n v="37"/>
    <x v="0"/>
    <n v="0"/>
    <n v="1"/>
    <x v="0"/>
    <s v="Yes"/>
    <x v="3"/>
    <s v="No"/>
    <x v="1"/>
  </r>
  <r>
    <n v="17703"/>
    <x v="0"/>
    <x v="1"/>
    <n v="10000"/>
    <x v="3"/>
    <s v="Manual"/>
    <x v="2"/>
    <n v="40"/>
    <x v="0"/>
    <n v="0"/>
    <n v="1"/>
    <x v="0"/>
    <s v="Yes"/>
    <x v="3"/>
    <s v="No"/>
    <x v="1"/>
  </r>
  <r>
    <n v="17754"/>
    <x v="1"/>
    <x v="1"/>
    <n v="30000"/>
    <x v="0"/>
    <s v="Clerical"/>
    <x v="2"/>
    <n v="46"/>
    <x v="0"/>
    <n v="0"/>
    <n v="3"/>
    <x v="0"/>
    <s v="Yes"/>
    <x v="3"/>
    <s v="Yes"/>
    <x v="0"/>
  </r>
  <r>
    <n v="17793"/>
    <x v="0"/>
    <x v="1"/>
    <n v="40000"/>
    <x v="0"/>
    <s v="Clerical"/>
    <x v="2"/>
    <n v="38"/>
    <x v="0"/>
    <n v="0"/>
    <n v="0"/>
    <x v="1"/>
    <s v="Yes"/>
    <x v="3"/>
    <s v="Yes"/>
    <x v="0"/>
  </r>
  <r>
    <n v="17841"/>
    <x v="1"/>
    <x v="0"/>
    <n v="30000"/>
    <x v="2"/>
    <s v="Clerical"/>
    <x v="2"/>
    <n v="29"/>
    <x v="2"/>
    <n v="1"/>
    <n v="0"/>
    <x v="1"/>
    <s v="No"/>
    <x v="3"/>
    <s v="Yes"/>
    <x v="0"/>
  </r>
  <r>
    <n v="17843"/>
    <x v="1"/>
    <x v="1"/>
    <n v="10000"/>
    <x v="4"/>
    <s v="Manual"/>
    <x v="2"/>
    <n v="32"/>
    <x v="0"/>
    <n v="2"/>
    <n v="0"/>
    <x v="1"/>
    <s v="No"/>
    <x v="3"/>
    <s v="No"/>
    <x v="1"/>
  </r>
  <r>
    <n v="17845"/>
    <x v="1"/>
    <x v="1"/>
    <n v="20000"/>
    <x v="4"/>
    <s v="Manual"/>
    <x v="2"/>
    <n v="32"/>
    <x v="0"/>
    <n v="2"/>
    <n v="0"/>
    <x v="1"/>
    <s v="No"/>
    <x v="0"/>
    <s v="No"/>
    <x v="1"/>
  </r>
  <r>
    <n v="17848"/>
    <x v="1"/>
    <x v="0"/>
    <n v="30000"/>
    <x v="2"/>
    <s v="Clerical"/>
    <x v="2"/>
    <n v="31"/>
    <x v="0"/>
    <n v="1"/>
    <n v="0"/>
    <x v="1"/>
    <s v="No"/>
    <x v="2"/>
    <s v="Yes"/>
    <x v="0"/>
  </r>
  <r>
    <n v="17858"/>
    <x v="0"/>
    <x v="0"/>
    <n v="40000"/>
    <x v="1"/>
    <s v="Skilled Manual"/>
    <x v="1"/>
    <n v="44"/>
    <x v="0"/>
    <n v="2"/>
    <n v="4"/>
    <x v="0"/>
    <s v="Yes"/>
    <x v="2"/>
    <s v="Yes"/>
    <x v="0"/>
  </r>
  <r>
    <n v="17864"/>
    <x v="0"/>
    <x v="1"/>
    <n v="60000"/>
    <x v="2"/>
    <s v="Skilled Manual"/>
    <x v="1"/>
    <n v="46"/>
    <x v="0"/>
    <n v="1"/>
    <n v="1"/>
    <x v="0"/>
    <s v="Yes"/>
    <x v="2"/>
    <s v="Yes"/>
    <x v="0"/>
  </r>
  <r>
    <n v="17882"/>
    <x v="0"/>
    <x v="0"/>
    <n v="20000"/>
    <x v="3"/>
    <s v="Clerical"/>
    <x v="2"/>
    <n v="44"/>
    <x v="0"/>
    <n v="0"/>
    <n v="1"/>
    <x v="0"/>
    <s v="Yes"/>
    <x v="3"/>
    <s v="No"/>
    <x v="1"/>
  </r>
  <r>
    <n v="17891"/>
    <x v="0"/>
    <x v="1"/>
    <n v="10000"/>
    <x v="2"/>
    <s v="Manual"/>
    <x v="2"/>
    <n v="50"/>
    <x v="0"/>
    <n v="1"/>
    <n v="2"/>
    <x v="0"/>
    <s v="Yes"/>
    <x v="3"/>
    <s v="Yes"/>
    <x v="0"/>
  </r>
  <r>
    <n v="17894"/>
    <x v="0"/>
    <x v="1"/>
    <n v="20000"/>
    <x v="0"/>
    <s v="Clerical"/>
    <x v="2"/>
    <n v="50"/>
    <x v="0"/>
    <n v="0"/>
    <n v="1"/>
    <x v="0"/>
    <s v="Yes"/>
    <x v="3"/>
    <s v="Yes"/>
    <x v="0"/>
  </r>
  <r>
    <n v="17907"/>
    <x v="0"/>
    <x v="1"/>
    <n v="10000"/>
    <x v="2"/>
    <s v="Manual"/>
    <x v="0"/>
    <n v="27"/>
    <x v="2"/>
    <n v="1"/>
    <n v="0"/>
    <x v="1"/>
    <s v="Yes"/>
    <x v="2"/>
    <s v="No"/>
    <x v="1"/>
  </r>
  <r>
    <n v="17926"/>
    <x v="1"/>
    <x v="1"/>
    <n v="40000"/>
    <x v="0"/>
    <s v="Clerical"/>
    <x v="0"/>
    <n v="28"/>
    <x v="2"/>
    <n v="0"/>
    <n v="0"/>
    <x v="1"/>
    <s v="No"/>
    <x v="3"/>
    <s v="Yes"/>
    <x v="0"/>
  </r>
  <r>
    <n v="17960"/>
    <x v="0"/>
    <x v="1"/>
    <n v="40000"/>
    <x v="3"/>
    <s v="Clerical"/>
    <x v="2"/>
    <n v="35"/>
    <x v="0"/>
    <n v="0"/>
    <n v="0"/>
    <x v="1"/>
    <s v="Yes"/>
    <x v="3"/>
    <s v="Yes"/>
    <x v="0"/>
  </r>
  <r>
    <n v="17964"/>
    <x v="0"/>
    <x v="0"/>
    <n v="40000"/>
    <x v="3"/>
    <s v="Clerical"/>
    <x v="2"/>
    <n v="37"/>
    <x v="0"/>
    <n v="0"/>
    <n v="0"/>
    <x v="1"/>
    <s v="Yes"/>
    <x v="3"/>
    <s v="Yes"/>
    <x v="0"/>
  </r>
  <r>
    <n v="17978"/>
    <x v="0"/>
    <x v="0"/>
    <n v="40000"/>
    <x v="3"/>
    <s v="Clerical"/>
    <x v="2"/>
    <n v="37"/>
    <x v="0"/>
    <n v="0"/>
    <n v="0"/>
    <x v="1"/>
    <s v="Yes"/>
    <x v="3"/>
    <s v="Yes"/>
    <x v="0"/>
  </r>
  <r>
    <n v="17994"/>
    <x v="1"/>
    <x v="0"/>
    <n v="20000"/>
    <x v="1"/>
    <s v="Manual"/>
    <x v="2"/>
    <n v="42"/>
    <x v="0"/>
    <n v="2"/>
    <n v="2"/>
    <x v="0"/>
    <s v="Yes"/>
    <x v="3"/>
    <s v="No"/>
    <x v="1"/>
  </r>
  <r>
    <n v="18012"/>
    <x v="0"/>
    <x v="1"/>
    <n v="40000"/>
    <x v="0"/>
    <s v="Skilled Manual"/>
    <x v="2"/>
    <n v="41"/>
    <x v="0"/>
    <n v="0"/>
    <n v="1"/>
    <x v="0"/>
    <s v="Yes"/>
    <x v="3"/>
    <s v="No"/>
    <x v="1"/>
  </r>
  <r>
    <n v="18018"/>
    <x v="1"/>
    <x v="0"/>
    <n v="30000"/>
    <x v="2"/>
    <s v="Clerical"/>
    <x v="2"/>
    <n v="43"/>
    <x v="0"/>
    <n v="0"/>
    <n v="3"/>
    <x v="0"/>
    <s v="Yes"/>
    <x v="3"/>
    <s v="No"/>
    <x v="1"/>
  </r>
  <r>
    <n v="18050"/>
    <x v="0"/>
    <x v="1"/>
    <n v="60000"/>
    <x v="2"/>
    <s v="Skilled Manual"/>
    <x v="1"/>
    <n v="45"/>
    <x v="0"/>
    <n v="1"/>
    <n v="1"/>
    <x v="0"/>
    <s v="Yes"/>
    <x v="3"/>
    <s v="Yes"/>
    <x v="0"/>
  </r>
  <r>
    <n v="18052"/>
    <x v="0"/>
    <x v="1"/>
    <n v="60000"/>
    <x v="2"/>
    <s v="Skilled Manual"/>
    <x v="1"/>
    <n v="45"/>
    <x v="0"/>
    <n v="1"/>
    <n v="1"/>
    <x v="0"/>
    <s v="Yes"/>
    <x v="3"/>
    <s v="Yes"/>
    <x v="0"/>
  </r>
  <r>
    <n v="18058"/>
    <x v="1"/>
    <x v="1"/>
    <n v="20000"/>
    <x v="1"/>
    <s v="Skilled Manual"/>
    <x v="1"/>
    <n v="78"/>
    <x v="1"/>
    <n v="2"/>
    <n v="3"/>
    <x v="0"/>
    <s v="Yes"/>
    <x v="2"/>
    <s v="No"/>
    <x v="1"/>
  </r>
  <r>
    <n v="18066"/>
    <x v="1"/>
    <x v="0"/>
    <n v="70000"/>
    <x v="0"/>
    <s v="Management"/>
    <x v="1"/>
    <n v="60"/>
    <x v="1"/>
    <n v="3"/>
    <n v="5"/>
    <x v="0"/>
    <s v="Yes"/>
    <x v="4"/>
    <s v="Yes"/>
    <x v="0"/>
  </r>
  <r>
    <n v="18069"/>
    <x v="0"/>
    <x v="0"/>
    <n v="70000"/>
    <x v="0"/>
    <s v="Management"/>
    <x v="1"/>
    <n v="60"/>
    <x v="1"/>
    <n v="4"/>
    <n v="5"/>
    <x v="0"/>
    <s v="Yes"/>
    <x v="4"/>
    <s v="No"/>
    <x v="1"/>
  </r>
  <r>
    <n v="18105"/>
    <x v="0"/>
    <x v="1"/>
    <n v="60000"/>
    <x v="2"/>
    <s v="Professional"/>
    <x v="1"/>
    <n v="55"/>
    <x v="0"/>
    <n v="1"/>
    <n v="2"/>
    <x v="0"/>
    <s v="Yes"/>
    <x v="4"/>
    <s v="No"/>
    <x v="1"/>
  </r>
  <r>
    <n v="18140"/>
    <x v="0"/>
    <x v="0"/>
    <n v="130000"/>
    <x v="2"/>
    <s v="Professional"/>
    <x v="2"/>
    <n v="51"/>
    <x v="0"/>
    <n v="3"/>
    <n v="3"/>
    <x v="0"/>
    <s v="No"/>
    <x v="1"/>
    <s v="Yes"/>
    <x v="0"/>
  </r>
  <r>
    <n v="18144"/>
    <x v="0"/>
    <x v="1"/>
    <n v="80000"/>
    <x v="0"/>
    <s v="Management"/>
    <x v="2"/>
    <n v="61"/>
    <x v="1"/>
    <n v="2"/>
    <n v="5"/>
    <x v="0"/>
    <s v="Yes"/>
    <x v="2"/>
    <s v="No"/>
    <x v="1"/>
  </r>
  <r>
    <n v="18145"/>
    <x v="0"/>
    <x v="0"/>
    <n v="80000"/>
    <x v="0"/>
    <s v="Management"/>
    <x v="2"/>
    <n v="62"/>
    <x v="1"/>
    <n v="2"/>
    <n v="5"/>
    <x v="0"/>
    <s v="No"/>
    <x v="2"/>
    <s v="No"/>
    <x v="1"/>
  </r>
  <r>
    <n v="18151"/>
    <x v="1"/>
    <x v="0"/>
    <n v="80000"/>
    <x v="2"/>
    <s v="Professional"/>
    <x v="2"/>
    <n v="59"/>
    <x v="0"/>
    <n v="2"/>
    <n v="5"/>
    <x v="0"/>
    <s v="No"/>
    <x v="4"/>
    <s v="No"/>
    <x v="1"/>
  </r>
  <r>
    <n v="18153"/>
    <x v="0"/>
    <x v="1"/>
    <n v="100000"/>
    <x v="0"/>
    <s v="Management"/>
    <x v="2"/>
    <n v="59"/>
    <x v="0"/>
    <n v="4"/>
    <n v="2"/>
    <x v="0"/>
    <s v="Yes"/>
    <x v="4"/>
    <s v="No"/>
    <x v="1"/>
  </r>
  <r>
    <n v="18160"/>
    <x v="0"/>
    <x v="0"/>
    <n v="130000"/>
    <x v="1"/>
    <s v="Professional"/>
    <x v="2"/>
    <n v="51"/>
    <x v="0"/>
    <n v="4"/>
    <n v="3"/>
    <x v="0"/>
    <s v="Yes"/>
    <x v="1"/>
    <s v="Yes"/>
    <x v="0"/>
  </r>
  <r>
    <n v="18172"/>
    <x v="0"/>
    <x v="0"/>
    <n v="130000"/>
    <x v="1"/>
    <s v="Professional"/>
    <x v="2"/>
    <n v="55"/>
    <x v="0"/>
    <n v="3"/>
    <n v="4"/>
    <x v="0"/>
    <s v="Yes"/>
    <x v="3"/>
    <s v="No"/>
    <x v="1"/>
  </r>
  <r>
    <n v="18253"/>
    <x v="0"/>
    <x v="1"/>
    <n v="80000"/>
    <x v="3"/>
    <s v="Management"/>
    <x v="0"/>
    <n v="40"/>
    <x v="0"/>
    <n v="3"/>
    <n v="5"/>
    <x v="0"/>
    <s v="Yes"/>
    <x v="3"/>
    <s v="No"/>
    <x v="1"/>
  </r>
  <r>
    <n v="18267"/>
    <x v="0"/>
    <x v="0"/>
    <n v="60000"/>
    <x v="0"/>
    <s v="Professional"/>
    <x v="0"/>
    <n v="43"/>
    <x v="0"/>
    <n v="2"/>
    <n v="3"/>
    <x v="0"/>
    <s v="Yes"/>
    <x v="1"/>
    <s v="No"/>
    <x v="1"/>
  </r>
  <r>
    <n v="18283"/>
    <x v="1"/>
    <x v="1"/>
    <n v="100000"/>
    <x v="0"/>
    <s v="Professional"/>
    <x v="0"/>
    <n v="40"/>
    <x v="0"/>
    <n v="1"/>
    <n v="0"/>
    <x v="1"/>
    <s v="No"/>
    <x v="1"/>
    <s v="No"/>
    <x v="1"/>
  </r>
  <r>
    <n v="18294"/>
    <x v="0"/>
    <x v="1"/>
    <n v="90000"/>
    <x v="0"/>
    <s v="Professional"/>
    <x v="0"/>
    <n v="46"/>
    <x v="0"/>
    <n v="1"/>
    <n v="1"/>
    <x v="0"/>
    <s v="Yes"/>
    <x v="1"/>
    <s v="No"/>
    <x v="1"/>
  </r>
  <r>
    <n v="18299"/>
    <x v="0"/>
    <x v="0"/>
    <n v="70000"/>
    <x v="2"/>
    <s v="Skilled Manual"/>
    <x v="0"/>
    <n v="44"/>
    <x v="0"/>
    <n v="2"/>
    <n v="5"/>
    <x v="0"/>
    <s v="Yes"/>
    <x v="1"/>
    <s v="No"/>
    <x v="1"/>
  </r>
  <r>
    <n v="18322"/>
    <x v="1"/>
    <x v="0"/>
    <n v="30000"/>
    <x v="4"/>
    <s v="Clerical"/>
    <x v="1"/>
    <n v="26"/>
    <x v="2"/>
    <n v="2"/>
    <n v="0"/>
    <x v="1"/>
    <s v="No"/>
    <x v="3"/>
    <s v="No"/>
    <x v="1"/>
  </r>
  <r>
    <n v="18329"/>
    <x v="1"/>
    <x v="0"/>
    <n v="30000"/>
    <x v="4"/>
    <s v="Clerical"/>
    <x v="1"/>
    <n v="27"/>
    <x v="2"/>
    <n v="2"/>
    <n v="0"/>
    <x v="1"/>
    <s v="No"/>
    <x v="1"/>
    <s v="No"/>
    <x v="1"/>
  </r>
  <r>
    <n v="18347"/>
    <x v="1"/>
    <x v="1"/>
    <n v="30000"/>
    <x v="2"/>
    <s v="Skilled Manual"/>
    <x v="1"/>
    <n v="31"/>
    <x v="0"/>
    <n v="1"/>
    <n v="0"/>
    <x v="1"/>
    <s v="No"/>
    <x v="0"/>
    <s v="No"/>
    <x v="1"/>
  </r>
  <r>
    <n v="18363"/>
    <x v="0"/>
    <x v="0"/>
    <n v="40000"/>
    <x v="1"/>
    <s v="Skilled Manual"/>
    <x v="1"/>
    <n v="28"/>
    <x v="2"/>
    <n v="2"/>
    <n v="0"/>
    <x v="1"/>
    <s v="Yes"/>
    <x v="1"/>
    <s v="Yes"/>
    <x v="0"/>
  </r>
  <r>
    <n v="18390"/>
    <x v="0"/>
    <x v="0"/>
    <n v="80000"/>
    <x v="2"/>
    <s v="Professional"/>
    <x v="1"/>
    <n v="44"/>
    <x v="0"/>
    <n v="2"/>
    <n v="5"/>
    <x v="0"/>
    <s v="Yes"/>
    <x v="3"/>
    <s v="No"/>
    <x v="1"/>
  </r>
  <r>
    <n v="18391"/>
    <x v="1"/>
    <x v="1"/>
    <n v="80000"/>
    <x v="2"/>
    <s v="Professional"/>
    <x v="1"/>
    <n v="44"/>
    <x v="0"/>
    <n v="2"/>
    <n v="5"/>
    <x v="0"/>
    <s v="Yes"/>
    <x v="1"/>
    <s v="No"/>
    <x v="1"/>
  </r>
  <r>
    <n v="18411"/>
    <x v="0"/>
    <x v="0"/>
    <n v="60000"/>
    <x v="1"/>
    <s v="Professional"/>
    <x v="1"/>
    <n v="51"/>
    <x v="0"/>
    <n v="2"/>
    <n v="2"/>
    <x v="0"/>
    <s v="No"/>
    <x v="1"/>
    <s v="No"/>
    <x v="1"/>
  </r>
  <r>
    <n v="18423"/>
    <x v="1"/>
    <x v="0"/>
    <n v="80000"/>
    <x v="4"/>
    <s v="Skilled Manual"/>
    <x v="1"/>
    <n v="52"/>
    <x v="0"/>
    <n v="2"/>
    <n v="2"/>
    <x v="0"/>
    <s v="No"/>
    <x v="0"/>
    <s v="No"/>
    <x v="1"/>
  </r>
  <r>
    <n v="18435"/>
    <x v="1"/>
    <x v="1"/>
    <n v="70000"/>
    <x v="3"/>
    <s v="Management"/>
    <x v="1"/>
    <n v="67"/>
    <x v="1"/>
    <n v="2"/>
    <n v="5"/>
    <x v="0"/>
    <s v="Yes"/>
    <x v="4"/>
    <s v="Yes"/>
    <x v="0"/>
  </r>
  <r>
    <n v="18484"/>
    <x v="1"/>
    <x v="0"/>
    <n v="80000"/>
    <x v="1"/>
    <s v="Skilled Manual"/>
    <x v="0"/>
    <n v="50"/>
    <x v="0"/>
    <n v="2"/>
    <n v="2"/>
    <x v="0"/>
    <s v="No"/>
    <x v="0"/>
    <s v="Yes"/>
    <x v="0"/>
  </r>
  <r>
    <n v="18491"/>
    <x v="1"/>
    <x v="1"/>
    <n v="70000"/>
    <x v="1"/>
    <s v="Professional"/>
    <x v="0"/>
    <n v="49"/>
    <x v="0"/>
    <n v="2"/>
    <n v="2"/>
    <x v="0"/>
    <s v="Yes"/>
    <x v="1"/>
    <s v="Yes"/>
    <x v="0"/>
  </r>
  <r>
    <n v="18494"/>
    <x v="0"/>
    <x v="0"/>
    <n v="110000"/>
    <x v="0"/>
    <s v="Management"/>
    <x v="0"/>
    <n v="48"/>
    <x v="0"/>
    <n v="4"/>
    <n v="5"/>
    <x v="0"/>
    <s v="Yes"/>
    <x v="2"/>
    <s v="Yes"/>
    <x v="0"/>
  </r>
  <r>
    <n v="18504"/>
    <x v="0"/>
    <x v="0"/>
    <n v="70000"/>
    <x v="4"/>
    <s v="Skilled Manual"/>
    <x v="1"/>
    <n v="49"/>
    <x v="0"/>
    <n v="2"/>
    <n v="2"/>
    <x v="0"/>
    <s v="No"/>
    <x v="0"/>
    <s v="No"/>
    <x v="1"/>
  </r>
  <r>
    <n v="18517"/>
    <x v="0"/>
    <x v="0"/>
    <n v="100000"/>
    <x v="0"/>
    <s v="Management"/>
    <x v="1"/>
    <n v="41"/>
    <x v="0"/>
    <n v="4"/>
    <n v="3"/>
    <x v="0"/>
    <s v="Yes"/>
    <x v="3"/>
    <s v="No"/>
    <x v="1"/>
  </r>
  <r>
    <n v="18545"/>
    <x v="0"/>
    <x v="0"/>
    <n v="40000"/>
    <x v="1"/>
    <s v="Professional"/>
    <x v="1"/>
    <n v="61"/>
    <x v="1"/>
    <n v="2"/>
    <n v="4"/>
    <x v="0"/>
    <s v="No"/>
    <x v="4"/>
    <s v="Yes"/>
    <x v="0"/>
  </r>
  <r>
    <n v="18560"/>
    <x v="0"/>
    <x v="1"/>
    <n v="70000"/>
    <x v="3"/>
    <s v="Professional"/>
    <x v="1"/>
    <n v="34"/>
    <x v="0"/>
    <n v="0"/>
    <n v="2"/>
    <x v="0"/>
    <s v="Yes"/>
    <x v="2"/>
    <s v="Yes"/>
    <x v="0"/>
  </r>
  <r>
    <n v="18572"/>
    <x v="0"/>
    <x v="1"/>
    <n v="60000"/>
    <x v="3"/>
    <s v="Professional"/>
    <x v="1"/>
    <n v="39"/>
    <x v="0"/>
    <n v="0"/>
    <n v="0"/>
    <x v="1"/>
    <s v="Yes"/>
    <x v="3"/>
    <s v="No"/>
    <x v="1"/>
  </r>
  <r>
    <n v="18577"/>
    <x v="0"/>
    <x v="1"/>
    <n v="60000"/>
    <x v="3"/>
    <s v="Professional"/>
    <x v="1"/>
    <n v="40"/>
    <x v="0"/>
    <n v="0"/>
    <n v="0"/>
    <x v="1"/>
    <s v="Yes"/>
    <x v="3"/>
    <s v="No"/>
    <x v="1"/>
  </r>
  <r>
    <n v="18580"/>
    <x v="0"/>
    <x v="1"/>
    <n v="60000"/>
    <x v="3"/>
    <s v="Professional"/>
    <x v="1"/>
    <n v="40"/>
    <x v="0"/>
    <n v="0"/>
    <n v="2"/>
    <x v="0"/>
    <s v="Yes"/>
    <x v="2"/>
    <s v="Yes"/>
    <x v="0"/>
  </r>
  <r>
    <n v="18594"/>
    <x v="1"/>
    <x v="1"/>
    <n v="80000"/>
    <x v="0"/>
    <s v="Skilled Manual"/>
    <x v="1"/>
    <n v="40"/>
    <x v="0"/>
    <n v="3"/>
    <n v="3"/>
    <x v="0"/>
    <s v="Yes"/>
    <x v="4"/>
    <s v="Yes"/>
    <x v="0"/>
  </r>
  <r>
    <n v="18607"/>
    <x v="1"/>
    <x v="1"/>
    <n v="60000"/>
    <x v="0"/>
    <s v="Skilled Manual"/>
    <x v="1"/>
    <n v="42"/>
    <x v="0"/>
    <n v="2"/>
    <n v="4"/>
    <x v="0"/>
    <s v="Yes"/>
    <x v="2"/>
    <s v="Yes"/>
    <x v="0"/>
  </r>
  <r>
    <n v="18613"/>
    <x v="1"/>
    <x v="0"/>
    <n v="70000"/>
    <x v="0"/>
    <s v="Professional"/>
    <x v="1"/>
    <n v="37"/>
    <x v="0"/>
    <n v="1"/>
    <n v="0"/>
    <x v="1"/>
    <s v="No"/>
    <x v="2"/>
    <s v="Yes"/>
    <x v="0"/>
  </r>
  <r>
    <n v="18626"/>
    <x v="1"/>
    <x v="0"/>
    <n v="40000"/>
    <x v="2"/>
    <s v="Clerical"/>
    <x v="2"/>
    <n v="33"/>
    <x v="0"/>
    <n v="0"/>
    <n v="2"/>
    <x v="0"/>
    <s v="Yes"/>
    <x v="0"/>
    <s v="Yes"/>
    <x v="0"/>
  </r>
  <r>
    <n v="18649"/>
    <x v="1"/>
    <x v="0"/>
    <n v="30000"/>
    <x v="1"/>
    <s v="Clerical"/>
    <x v="1"/>
    <n v="51"/>
    <x v="0"/>
    <n v="2"/>
    <n v="1"/>
    <x v="0"/>
    <s v="Yes"/>
    <x v="0"/>
    <s v="Yes"/>
    <x v="0"/>
  </r>
  <r>
    <n v="18674"/>
    <x v="1"/>
    <x v="1"/>
    <n v="80000"/>
    <x v="3"/>
    <s v="Skilled Manual"/>
    <x v="1"/>
    <n v="48"/>
    <x v="0"/>
    <n v="0"/>
    <n v="4"/>
    <x v="0"/>
    <s v="No"/>
    <x v="3"/>
    <s v="No"/>
    <x v="1"/>
  </r>
  <r>
    <n v="18711"/>
    <x v="1"/>
    <x v="1"/>
    <n v="70000"/>
    <x v="0"/>
    <s v="Professional"/>
    <x v="0"/>
    <n v="39"/>
    <x v="0"/>
    <n v="4"/>
    <n v="5"/>
    <x v="0"/>
    <s v="Yes"/>
    <x v="4"/>
    <s v="No"/>
    <x v="1"/>
  </r>
  <r>
    <n v="18740"/>
    <x v="0"/>
    <x v="0"/>
    <n v="80000"/>
    <x v="0"/>
    <s v="Professional"/>
    <x v="0"/>
    <n v="47"/>
    <x v="0"/>
    <n v="1"/>
    <n v="5"/>
    <x v="0"/>
    <s v="No"/>
    <x v="3"/>
    <s v="Yes"/>
    <x v="0"/>
  </r>
  <r>
    <n v="18752"/>
    <x v="1"/>
    <x v="1"/>
    <n v="40000"/>
    <x v="1"/>
    <s v="Skilled Manual"/>
    <x v="1"/>
    <n v="31"/>
    <x v="0"/>
    <n v="1"/>
    <n v="0"/>
    <x v="1"/>
    <s v="Yes"/>
    <x v="1"/>
    <s v="No"/>
    <x v="1"/>
  </r>
  <r>
    <n v="18783"/>
    <x v="1"/>
    <x v="0"/>
    <n v="80000"/>
    <x v="0"/>
    <s v="Management"/>
    <x v="1"/>
    <n v="38"/>
    <x v="0"/>
    <n v="1"/>
    <n v="0"/>
    <x v="1"/>
    <s v="No"/>
    <x v="3"/>
    <s v="Yes"/>
    <x v="0"/>
  </r>
  <r>
    <n v="18847"/>
    <x v="0"/>
    <x v="1"/>
    <n v="60000"/>
    <x v="3"/>
    <s v="Management"/>
    <x v="1"/>
    <n v="70"/>
    <x v="1"/>
    <n v="2"/>
    <n v="2"/>
    <x v="0"/>
    <s v="Yes"/>
    <x v="1"/>
    <s v="No"/>
    <x v="1"/>
  </r>
  <r>
    <n v="18858"/>
    <x v="1"/>
    <x v="0"/>
    <n v="60000"/>
    <x v="4"/>
    <s v="Skilled Manual"/>
    <x v="1"/>
    <n v="52"/>
    <x v="0"/>
    <n v="2"/>
    <n v="2"/>
    <x v="0"/>
    <s v="Yes"/>
    <x v="1"/>
    <s v="Yes"/>
    <x v="0"/>
  </r>
  <r>
    <n v="18891"/>
    <x v="0"/>
    <x v="1"/>
    <n v="40000"/>
    <x v="2"/>
    <s v="Skilled Manual"/>
    <x v="1"/>
    <n v="28"/>
    <x v="2"/>
    <n v="2"/>
    <n v="0"/>
    <x v="1"/>
    <s v="Yes"/>
    <x v="1"/>
    <s v="No"/>
    <x v="1"/>
  </r>
  <r>
    <n v="18910"/>
    <x v="1"/>
    <x v="0"/>
    <n v="30000"/>
    <x v="2"/>
    <s v="Skilled Manual"/>
    <x v="1"/>
    <n v="30"/>
    <x v="2"/>
    <n v="2"/>
    <n v="0"/>
    <x v="1"/>
    <s v="Yes"/>
    <x v="1"/>
    <s v="No"/>
    <x v="1"/>
  </r>
  <r>
    <n v="18935"/>
    <x v="0"/>
    <x v="1"/>
    <n v="130000"/>
    <x v="3"/>
    <s v="Management"/>
    <x v="1"/>
    <n v="40"/>
    <x v="0"/>
    <n v="3"/>
    <n v="0"/>
    <x v="1"/>
    <s v="Yes"/>
    <x v="0"/>
    <s v="No"/>
    <x v="1"/>
  </r>
  <r>
    <n v="18949"/>
    <x v="1"/>
    <x v="0"/>
    <n v="70000"/>
    <x v="3"/>
    <s v="Management"/>
    <x v="1"/>
    <n v="74"/>
    <x v="1"/>
    <n v="2"/>
    <n v="0"/>
    <x v="1"/>
    <s v="Yes"/>
    <x v="1"/>
    <s v="Yes"/>
    <x v="0"/>
  </r>
  <r>
    <n v="18952"/>
    <x v="0"/>
    <x v="1"/>
    <n v="100000"/>
    <x v="0"/>
    <s v="Management"/>
    <x v="1"/>
    <n v="40"/>
    <x v="0"/>
    <n v="4"/>
    <n v="4"/>
    <x v="0"/>
    <s v="Yes"/>
    <x v="3"/>
    <s v="No"/>
    <x v="1"/>
  </r>
  <r>
    <n v="18976"/>
    <x v="1"/>
    <x v="0"/>
    <n v="40000"/>
    <x v="1"/>
    <s v="Professional"/>
    <x v="1"/>
    <n v="62"/>
    <x v="1"/>
    <n v="2"/>
    <n v="4"/>
    <x v="0"/>
    <s v="Yes"/>
    <x v="4"/>
    <s v="Yes"/>
    <x v="0"/>
  </r>
  <r>
    <n v="19002"/>
    <x v="0"/>
    <x v="1"/>
    <n v="60000"/>
    <x v="2"/>
    <s v="Professional"/>
    <x v="1"/>
    <n v="57"/>
    <x v="0"/>
    <n v="1"/>
    <n v="2"/>
    <x v="0"/>
    <s v="Yes"/>
    <x v="2"/>
    <s v="Yes"/>
    <x v="0"/>
  </r>
  <r>
    <n v="19012"/>
    <x v="0"/>
    <x v="0"/>
    <n v="80000"/>
    <x v="0"/>
    <s v="Management"/>
    <x v="1"/>
    <n v="56"/>
    <x v="0"/>
    <n v="1"/>
    <n v="3"/>
    <x v="0"/>
    <s v="Yes"/>
    <x v="0"/>
    <s v="No"/>
    <x v="1"/>
  </r>
  <r>
    <n v="19057"/>
    <x v="0"/>
    <x v="1"/>
    <n v="120000"/>
    <x v="0"/>
    <s v="Management"/>
    <x v="2"/>
    <n v="52"/>
    <x v="0"/>
    <n v="2"/>
    <n v="3"/>
    <x v="0"/>
    <s v="No"/>
    <x v="4"/>
    <s v="Yes"/>
    <x v="0"/>
  </r>
  <r>
    <n v="19066"/>
    <x v="0"/>
    <x v="0"/>
    <n v="130000"/>
    <x v="2"/>
    <s v="Professional"/>
    <x v="2"/>
    <n v="54"/>
    <x v="0"/>
    <n v="3"/>
    <n v="4"/>
    <x v="0"/>
    <s v="No"/>
    <x v="4"/>
    <s v="No"/>
    <x v="1"/>
  </r>
  <r>
    <n v="19117"/>
    <x v="1"/>
    <x v="1"/>
    <n v="60000"/>
    <x v="3"/>
    <s v="Professional"/>
    <x v="1"/>
    <n v="36"/>
    <x v="0"/>
    <n v="0"/>
    <n v="1"/>
    <x v="0"/>
    <s v="Yes"/>
    <x v="2"/>
    <s v="Yes"/>
    <x v="0"/>
  </r>
  <r>
    <n v="19133"/>
    <x v="1"/>
    <x v="0"/>
    <n v="50000"/>
    <x v="0"/>
    <s v="Skilled Manual"/>
    <x v="1"/>
    <n v="38"/>
    <x v="0"/>
    <n v="1"/>
    <n v="2"/>
    <x v="0"/>
    <s v="Yes"/>
    <x v="2"/>
    <s v="Yes"/>
    <x v="0"/>
  </r>
  <r>
    <n v="19143"/>
    <x v="1"/>
    <x v="1"/>
    <n v="80000"/>
    <x v="0"/>
    <s v="Skilled Manual"/>
    <x v="1"/>
    <n v="41"/>
    <x v="0"/>
    <n v="2"/>
    <n v="3"/>
    <x v="0"/>
    <s v="Yes"/>
    <x v="2"/>
    <s v="Yes"/>
    <x v="0"/>
  </r>
  <r>
    <n v="19147"/>
    <x v="0"/>
    <x v="0"/>
    <n v="40000"/>
    <x v="0"/>
    <s v="Professional"/>
    <x v="1"/>
    <n v="42"/>
    <x v="0"/>
    <n v="1"/>
    <n v="0"/>
    <x v="1"/>
    <s v="No"/>
    <x v="3"/>
    <s v="No"/>
    <x v="1"/>
  </r>
  <r>
    <n v="19163"/>
    <x v="0"/>
    <x v="1"/>
    <n v="70000"/>
    <x v="0"/>
    <s v="Professional"/>
    <x v="1"/>
    <n v="43"/>
    <x v="0"/>
    <n v="2"/>
    <n v="4"/>
    <x v="0"/>
    <s v="Yes"/>
    <x v="3"/>
    <s v="Yes"/>
    <x v="0"/>
  </r>
  <r>
    <n v="19164"/>
    <x v="1"/>
    <x v="1"/>
    <n v="70000"/>
    <x v="0"/>
    <s v="Professional"/>
    <x v="1"/>
    <n v="38"/>
    <x v="0"/>
    <n v="1"/>
    <n v="0"/>
    <x v="1"/>
    <s v="No"/>
    <x v="2"/>
    <s v="Yes"/>
    <x v="0"/>
  </r>
  <r>
    <n v="19174"/>
    <x v="1"/>
    <x v="1"/>
    <n v="30000"/>
    <x v="1"/>
    <s v="Manual"/>
    <x v="2"/>
    <n v="32"/>
    <x v="0"/>
    <n v="1"/>
    <n v="0"/>
    <x v="1"/>
    <s v="No"/>
    <x v="2"/>
    <s v="Yes"/>
    <x v="0"/>
  </r>
  <r>
    <n v="19183"/>
    <x v="1"/>
    <x v="0"/>
    <n v="10000"/>
    <x v="4"/>
    <s v="Manual"/>
    <x v="2"/>
    <n v="35"/>
    <x v="0"/>
    <n v="2"/>
    <n v="0"/>
    <x v="1"/>
    <s v="Yes"/>
    <x v="0"/>
    <s v="No"/>
    <x v="1"/>
  </r>
  <r>
    <n v="19193"/>
    <x v="1"/>
    <x v="0"/>
    <n v="40000"/>
    <x v="2"/>
    <s v="Clerical"/>
    <x v="2"/>
    <n v="35"/>
    <x v="0"/>
    <n v="0"/>
    <n v="2"/>
    <x v="0"/>
    <s v="Yes"/>
    <x v="0"/>
    <s v="Yes"/>
    <x v="0"/>
  </r>
  <r>
    <n v="19217"/>
    <x v="0"/>
    <x v="0"/>
    <n v="30000"/>
    <x v="1"/>
    <s v="Skilled Manual"/>
    <x v="1"/>
    <n v="49"/>
    <x v="0"/>
    <n v="2"/>
    <n v="2"/>
    <x v="0"/>
    <s v="Yes"/>
    <x v="0"/>
    <s v="No"/>
    <x v="1"/>
  </r>
  <r>
    <n v="19223"/>
    <x v="0"/>
    <x v="1"/>
    <n v="30000"/>
    <x v="1"/>
    <s v="Skilled Manual"/>
    <x v="1"/>
    <n v="48"/>
    <x v="0"/>
    <n v="2"/>
    <n v="2"/>
    <x v="0"/>
    <s v="Yes"/>
    <x v="0"/>
    <s v="No"/>
    <x v="1"/>
  </r>
  <r>
    <n v="19228"/>
    <x v="0"/>
    <x v="1"/>
    <n v="40000"/>
    <x v="2"/>
    <s v="Clerical"/>
    <x v="1"/>
    <n v="48"/>
    <x v="0"/>
    <n v="1"/>
    <n v="2"/>
    <x v="0"/>
    <s v="Yes"/>
    <x v="3"/>
    <s v="No"/>
    <x v="1"/>
  </r>
  <r>
    <n v="19235"/>
    <x v="0"/>
    <x v="1"/>
    <n v="50000"/>
    <x v="3"/>
    <s v="Skilled Manual"/>
    <x v="1"/>
    <n v="34"/>
    <x v="0"/>
    <n v="0"/>
    <n v="0"/>
    <x v="1"/>
    <s v="Yes"/>
    <x v="3"/>
    <s v="No"/>
    <x v="1"/>
  </r>
  <r>
    <n v="19255"/>
    <x v="1"/>
    <x v="0"/>
    <n v="10000"/>
    <x v="2"/>
    <s v="Manual"/>
    <x v="2"/>
    <n v="51"/>
    <x v="0"/>
    <n v="1"/>
    <n v="2"/>
    <x v="0"/>
    <s v="Yes"/>
    <x v="3"/>
    <s v="Yes"/>
    <x v="0"/>
  </r>
  <r>
    <n v="19273"/>
    <x v="0"/>
    <x v="1"/>
    <n v="20000"/>
    <x v="2"/>
    <s v="Manual"/>
    <x v="2"/>
    <n v="63"/>
    <x v="1"/>
    <n v="0"/>
    <n v="2"/>
    <x v="0"/>
    <s v="Yes"/>
    <x v="3"/>
    <s v="No"/>
    <x v="1"/>
  </r>
  <r>
    <n v="19280"/>
    <x v="0"/>
    <x v="0"/>
    <n v="120000"/>
    <x v="2"/>
    <s v="Manual"/>
    <x v="2"/>
    <n v="40"/>
    <x v="0"/>
    <n v="1"/>
    <n v="2"/>
    <x v="0"/>
    <s v="Yes"/>
    <x v="3"/>
    <s v="Yes"/>
    <x v="0"/>
  </r>
  <r>
    <n v="19291"/>
    <x v="1"/>
    <x v="1"/>
    <n v="10000"/>
    <x v="1"/>
    <s v="Manual"/>
    <x v="2"/>
    <n v="35"/>
    <x v="0"/>
    <n v="0"/>
    <n v="2"/>
    <x v="0"/>
    <s v="Yes"/>
    <x v="3"/>
    <s v="No"/>
    <x v="1"/>
  </r>
  <r>
    <n v="19299"/>
    <x v="0"/>
    <x v="1"/>
    <n v="50000"/>
    <x v="3"/>
    <s v="Skilled Manual"/>
    <x v="2"/>
    <n v="36"/>
    <x v="0"/>
    <n v="0"/>
    <n v="0"/>
    <x v="1"/>
    <s v="Yes"/>
    <x v="3"/>
    <s v="Yes"/>
    <x v="0"/>
  </r>
  <r>
    <n v="19305"/>
    <x v="1"/>
    <x v="1"/>
    <n v="10000"/>
    <x v="1"/>
    <s v="Manual"/>
    <x v="2"/>
    <n v="38"/>
    <x v="0"/>
    <n v="1"/>
    <n v="2"/>
    <x v="0"/>
    <s v="Yes"/>
    <x v="3"/>
    <s v="Yes"/>
    <x v="0"/>
  </r>
  <r>
    <n v="19331"/>
    <x v="1"/>
    <x v="0"/>
    <n v="20000"/>
    <x v="1"/>
    <s v="Manual"/>
    <x v="2"/>
    <n v="40"/>
    <x v="0"/>
    <n v="1"/>
    <n v="2"/>
    <x v="0"/>
    <s v="Yes"/>
    <x v="3"/>
    <s v="No"/>
    <x v="1"/>
  </r>
  <r>
    <n v="19364"/>
    <x v="0"/>
    <x v="0"/>
    <n v="40000"/>
    <x v="0"/>
    <s v="Skilled Manual"/>
    <x v="2"/>
    <n v="43"/>
    <x v="0"/>
    <n v="0"/>
    <n v="1"/>
    <x v="0"/>
    <s v="Yes"/>
    <x v="3"/>
    <s v="Yes"/>
    <x v="0"/>
  </r>
  <r>
    <n v="19389"/>
    <x v="1"/>
    <x v="0"/>
    <n v="30000"/>
    <x v="2"/>
    <s v="Clerical"/>
    <x v="2"/>
    <n v="28"/>
    <x v="2"/>
    <n v="1"/>
    <n v="0"/>
    <x v="1"/>
    <s v="No"/>
    <x v="2"/>
    <s v="No"/>
    <x v="1"/>
  </r>
  <r>
    <n v="19399"/>
    <x v="1"/>
    <x v="0"/>
    <n v="40000"/>
    <x v="0"/>
    <s v="Professional"/>
    <x v="1"/>
    <n v="45"/>
    <x v="0"/>
    <n v="1"/>
    <n v="0"/>
    <x v="1"/>
    <s v="No"/>
    <x v="2"/>
    <s v="No"/>
    <x v="1"/>
  </r>
  <r>
    <n v="19413"/>
    <x v="1"/>
    <x v="0"/>
    <n v="60000"/>
    <x v="0"/>
    <s v="Professional"/>
    <x v="1"/>
    <n v="47"/>
    <x v="0"/>
    <n v="1"/>
    <n v="3"/>
    <x v="0"/>
    <s v="No"/>
    <x v="3"/>
    <s v="Yes"/>
    <x v="0"/>
  </r>
  <r>
    <n v="19441"/>
    <x v="0"/>
    <x v="0"/>
    <n v="40000"/>
    <x v="3"/>
    <s v="Clerical"/>
    <x v="2"/>
    <n v="25"/>
    <x v="2"/>
    <n v="0"/>
    <n v="0"/>
    <x v="1"/>
    <s v="Yes"/>
    <x v="3"/>
    <s v="Yes"/>
    <x v="0"/>
  </r>
  <r>
    <n v="19442"/>
    <x v="1"/>
    <x v="0"/>
    <n v="50000"/>
    <x v="3"/>
    <s v="Skilled Manual"/>
    <x v="2"/>
    <n v="37"/>
    <x v="0"/>
    <n v="0"/>
    <n v="0"/>
    <x v="1"/>
    <s v="Yes"/>
    <x v="3"/>
    <s v="Yes"/>
    <x v="0"/>
  </r>
  <r>
    <n v="19445"/>
    <x v="0"/>
    <x v="1"/>
    <n v="10000"/>
    <x v="1"/>
    <s v="Manual"/>
    <x v="2"/>
    <n v="38"/>
    <x v="0"/>
    <n v="1"/>
    <n v="2"/>
    <x v="0"/>
    <s v="No"/>
    <x v="3"/>
    <s v="No"/>
    <x v="1"/>
  </r>
  <r>
    <n v="19461"/>
    <x v="1"/>
    <x v="1"/>
    <n v="10000"/>
    <x v="4"/>
    <s v="Manual"/>
    <x v="2"/>
    <n v="40"/>
    <x v="0"/>
    <n v="2"/>
    <n v="4"/>
    <x v="0"/>
    <s v="Yes"/>
    <x v="3"/>
    <s v="No"/>
    <x v="1"/>
  </r>
  <r>
    <n v="19475"/>
    <x v="0"/>
    <x v="1"/>
    <n v="40000"/>
    <x v="0"/>
    <s v="Professional"/>
    <x v="2"/>
    <n v="40"/>
    <x v="0"/>
    <n v="0"/>
    <n v="0"/>
    <x v="1"/>
    <s v="No"/>
    <x v="3"/>
    <s v="Yes"/>
    <x v="0"/>
  </r>
  <r>
    <n v="19477"/>
    <x v="0"/>
    <x v="0"/>
    <n v="40000"/>
    <x v="0"/>
    <s v="Professional"/>
    <x v="2"/>
    <n v="40"/>
    <x v="0"/>
    <n v="0"/>
    <n v="0"/>
    <x v="1"/>
    <s v="Yes"/>
    <x v="3"/>
    <s v="Yes"/>
    <x v="0"/>
  </r>
  <r>
    <n v="19482"/>
    <x v="0"/>
    <x v="0"/>
    <n v="30000"/>
    <x v="2"/>
    <s v="Clerical"/>
    <x v="2"/>
    <n v="44"/>
    <x v="0"/>
    <n v="1"/>
    <n v="1"/>
    <x v="0"/>
    <s v="Yes"/>
    <x v="3"/>
    <s v="Yes"/>
    <x v="0"/>
  </r>
  <r>
    <n v="19487"/>
    <x v="0"/>
    <x v="0"/>
    <n v="30000"/>
    <x v="2"/>
    <s v="Clerical"/>
    <x v="2"/>
    <n v="42"/>
    <x v="0"/>
    <n v="2"/>
    <n v="2"/>
    <x v="0"/>
    <s v="No"/>
    <x v="3"/>
    <s v="No"/>
    <x v="1"/>
  </r>
  <r>
    <n v="19491"/>
    <x v="1"/>
    <x v="0"/>
    <n v="30000"/>
    <x v="2"/>
    <s v="Clerical"/>
    <x v="2"/>
    <n v="42"/>
    <x v="0"/>
    <n v="2"/>
    <n v="2"/>
    <x v="0"/>
    <s v="Yes"/>
    <x v="3"/>
    <s v="No"/>
    <x v="1"/>
  </r>
  <r>
    <n v="19508"/>
    <x v="0"/>
    <x v="0"/>
    <n v="10000"/>
    <x v="4"/>
    <s v="Manual"/>
    <x v="2"/>
    <n v="30"/>
    <x v="2"/>
    <n v="2"/>
    <n v="0"/>
    <x v="1"/>
    <s v="No"/>
    <x v="3"/>
    <s v="No"/>
    <x v="1"/>
  </r>
  <r>
    <n v="19543"/>
    <x v="0"/>
    <x v="0"/>
    <n v="70000"/>
    <x v="3"/>
    <s v="Professional"/>
    <x v="1"/>
    <n v="47"/>
    <x v="0"/>
    <n v="3"/>
    <n v="5"/>
    <x v="0"/>
    <s v="No"/>
    <x v="4"/>
    <s v="No"/>
    <x v="1"/>
  </r>
  <r>
    <n v="19562"/>
    <x v="1"/>
    <x v="1"/>
    <n v="60000"/>
    <x v="0"/>
    <s v="Professional"/>
    <x v="0"/>
    <n v="37"/>
    <x v="0"/>
    <n v="1"/>
    <n v="2"/>
    <x v="0"/>
    <s v="Yes"/>
    <x v="2"/>
    <s v="Yes"/>
    <x v="0"/>
  </r>
  <r>
    <n v="19608"/>
    <x v="0"/>
    <x v="0"/>
    <n v="80000"/>
    <x v="0"/>
    <s v="Professional"/>
    <x v="0"/>
    <n v="40"/>
    <x v="0"/>
    <n v="4"/>
    <n v="5"/>
    <x v="0"/>
    <s v="Yes"/>
    <x v="0"/>
    <s v="No"/>
    <x v="1"/>
  </r>
  <r>
    <n v="19618"/>
    <x v="0"/>
    <x v="0"/>
    <n v="70000"/>
    <x v="2"/>
    <s v="Skilled Manual"/>
    <x v="0"/>
    <n v="44"/>
    <x v="0"/>
    <n v="2"/>
    <n v="5"/>
    <x v="0"/>
    <s v="Yes"/>
    <x v="3"/>
    <s v="No"/>
    <x v="1"/>
  </r>
  <r>
    <n v="19626"/>
    <x v="0"/>
    <x v="0"/>
    <n v="70000"/>
    <x v="2"/>
    <s v="Skilled Manual"/>
    <x v="0"/>
    <n v="45"/>
    <x v="0"/>
    <n v="3"/>
    <n v="5"/>
    <x v="0"/>
    <s v="Yes"/>
    <x v="1"/>
    <s v="No"/>
    <x v="1"/>
  </r>
  <r>
    <n v="19634"/>
    <x v="0"/>
    <x v="0"/>
    <n v="40000"/>
    <x v="1"/>
    <s v="Skilled Manual"/>
    <x v="1"/>
    <n v="31"/>
    <x v="0"/>
    <n v="1"/>
    <n v="0"/>
    <x v="1"/>
    <s v="Yes"/>
    <x v="1"/>
    <s v="No"/>
    <x v="1"/>
  </r>
  <r>
    <n v="19650"/>
    <x v="0"/>
    <x v="1"/>
    <n v="30000"/>
    <x v="2"/>
    <s v="Clerical"/>
    <x v="0"/>
    <n v="67"/>
    <x v="1"/>
    <n v="2"/>
    <n v="2"/>
    <x v="0"/>
    <s v="No"/>
    <x v="3"/>
    <s v="No"/>
    <x v="1"/>
  </r>
  <r>
    <n v="19660"/>
    <x v="0"/>
    <x v="0"/>
    <n v="80000"/>
    <x v="0"/>
    <s v="Management"/>
    <x v="1"/>
    <n v="43"/>
    <x v="0"/>
    <n v="0"/>
    <n v="4"/>
    <x v="0"/>
    <s v="Yes"/>
    <x v="3"/>
    <s v="No"/>
    <x v="1"/>
  </r>
  <r>
    <n v="19661"/>
    <x v="1"/>
    <x v="0"/>
    <n v="90000"/>
    <x v="0"/>
    <s v="Management"/>
    <x v="1"/>
    <n v="38"/>
    <x v="0"/>
    <n v="1"/>
    <n v="4"/>
    <x v="0"/>
    <s v="Yes"/>
    <x v="0"/>
    <s v="Yes"/>
    <x v="0"/>
  </r>
  <r>
    <n v="19664"/>
    <x v="1"/>
    <x v="0"/>
    <n v="100000"/>
    <x v="0"/>
    <s v="Management"/>
    <x v="1"/>
    <n v="38"/>
    <x v="0"/>
    <n v="3"/>
    <n v="3"/>
    <x v="0"/>
    <s v="No"/>
    <x v="0"/>
    <s v="No"/>
    <x v="1"/>
  </r>
  <r>
    <n v="19675"/>
    <x v="0"/>
    <x v="0"/>
    <n v="20000"/>
    <x v="1"/>
    <s v="Skilled Manual"/>
    <x v="0"/>
    <n v="60"/>
    <x v="1"/>
    <n v="2"/>
    <n v="4"/>
    <x v="0"/>
    <s v="Yes"/>
    <x v="1"/>
    <s v="No"/>
    <x v="1"/>
  </r>
  <r>
    <n v="19731"/>
    <x v="0"/>
    <x v="0"/>
    <n v="80000"/>
    <x v="3"/>
    <s v="Management"/>
    <x v="1"/>
    <n v="68"/>
    <x v="1"/>
    <n v="2"/>
    <n v="4"/>
    <x v="0"/>
    <s v="Yes"/>
    <x v="1"/>
    <s v="No"/>
    <x v="1"/>
  </r>
  <r>
    <n v="19741"/>
    <x v="1"/>
    <x v="1"/>
    <n v="80000"/>
    <x v="3"/>
    <s v="Management"/>
    <x v="1"/>
    <n v="65"/>
    <x v="1"/>
    <n v="2"/>
    <n v="4"/>
    <x v="0"/>
    <s v="Yes"/>
    <x v="1"/>
    <s v="No"/>
    <x v="1"/>
  </r>
  <r>
    <n v="19747"/>
    <x v="0"/>
    <x v="0"/>
    <n v="50000"/>
    <x v="0"/>
    <s v="Management"/>
    <x v="1"/>
    <n v="63"/>
    <x v="1"/>
    <n v="2"/>
    <n v="4"/>
    <x v="0"/>
    <s v="Yes"/>
    <x v="4"/>
    <s v="No"/>
    <x v="1"/>
  </r>
  <r>
    <n v="19748"/>
    <x v="0"/>
    <x v="0"/>
    <n v="20000"/>
    <x v="1"/>
    <s v="Skilled Manual"/>
    <x v="0"/>
    <n v="60"/>
    <x v="1"/>
    <n v="2"/>
    <n v="4"/>
    <x v="0"/>
    <s v="No"/>
    <x v="0"/>
    <s v="No"/>
    <x v="1"/>
  </r>
  <r>
    <n v="19758"/>
    <x v="1"/>
    <x v="0"/>
    <n v="60000"/>
    <x v="2"/>
    <s v="Skilled Manual"/>
    <x v="1"/>
    <n v="29"/>
    <x v="2"/>
    <n v="2"/>
    <n v="0"/>
    <x v="1"/>
    <s v="No"/>
    <x v="0"/>
    <s v="No"/>
    <x v="1"/>
  </r>
  <r>
    <n v="19784"/>
    <x v="0"/>
    <x v="1"/>
    <n v="80000"/>
    <x v="1"/>
    <s v="Skilled Manual"/>
    <x v="0"/>
    <n v="50"/>
    <x v="0"/>
    <n v="2"/>
    <n v="2"/>
    <x v="0"/>
    <s v="Yes"/>
    <x v="1"/>
    <s v="Yes"/>
    <x v="0"/>
  </r>
  <r>
    <n v="19812"/>
    <x v="1"/>
    <x v="1"/>
    <n v="70000"/>
    <x v="2"/>
    <s v="Professional"/>
    <x v="1"/>
    <n v="49"/>
    <x v="0"/>
    <n v="0"/>
    <n v="2"/>
    <x v="0"/>
    <s v="Yes"/>
    <x v="1"/>
    <s v="Yes"/>
    <x v="0"/>
  </r>
  <r>
    <n v="19856"/>
    <x v="0"/>
    <x v="1"/>
    <n v="60000"/>
    <x v="0"/>
    <s v="Management"/>
    <x v="1"/>
    <n v="60"/>
    <x v="1"/>
    <n v="2"/>
    <n v="4"/>
    <x v="0"/>
    <s v="Yes"/>
    <x v="2"/>
    <s v="No"/>
    <x v="1"/>
  </r>
  <r>
    <n v="19884"/>
    <x v="0"/>
    <x v="0"/>
    <n v="60000"/>
    <x v="1"/>
    <s v="Professional"/>
    <x v="1"/>
    <n v="55"/>
    <x v="0"/>
    <n v="2"/>
    <n v="2"/>
    <x v="0"/>
    <s v="Yes"/>
    <x v="2"/>
    <s v="Yes"/>
    <x v="0"/>
  </r>
  <r>
    <n v="19889"/>
    <x v="1"/>
    <x v="1"/>
    <n v="70000"/>
    <x v="4"/>
    <s v="Skilled Manual"/>
    <x v="1"/>
    <n v="54"/>
    <x v="0"/>
    <n v="2"/>
    <n v="2"/>
    <x v="0"/>
    <s v="No"/>
    <x v="2"/>
    <s v="Yes"/>
    <x v="0"/>
  </r>
  <r>
    <n v="19914"/>
    <x v="0"/>
    <x v="0"/>
    <n v="80000"/>
    <x v="0"/>
    <s v="Management"/>
    <x v="2"/>
    <n v="62"/>
    <x v="1"/>
    <n v="2"/>
    <n v="5"/>
    <x v="0"/>
    <s v="Yes"/>
    <x v="2"/>
    <s v="No"/>
    <x v="1"/>
  </r>
  <r>
    <n v="20000"/>
    <x v="0"/>
    <x v="0"/>
    <n v="60000"/>
    <x v="3"/>
    <s v="Professional"/>
    <x v="1"/>
    <n v="35"/>
    <x v="0"/>
    <n v="0"/>
    <n v="1"/>
    <x v="0"/>
    <s v="Yes"/>
    <x v="3"/>
    <s v="Yes"/>
    <x v="0"/>
  </r>
  <r>
    <n v="20053"/>
    <x v="1"/>
    <x v="0"/>
    <n v="40000"/>
    <x v="2"/>
    <s v="Clerical"/>
    <x v="2"/>
    <n v="34"/>
    <x v="0"/>
    <n v="0"/>
    <n v="2"/>
    <x v="0"/>
    <s v="Yes"/>
    <x v="3"/>
    <s v="No"/>
    <x v="1"/>
  </r>
  <r>
    <n v="20060"/>
    <x v="1"/>
    <x v="1"/>
    <n v="30000"/>
    <x v="1"/>
    <s v="Manual"/>
    <x v="2"/>
    <n v="34"/>
    <x v="0"/>
    <n v="1"/>
    <n v="0"/>
    <x v="1"/>
    <s v="No"/>
    <x v="2"/>
    <s v="Yes"/>
    <x v="0"/>
  </r>
  <r>
    <n v="20076"/>
    <x v="1"/>
    <x v="1"/>
    <n v="10000"/>
    <x v="1"/>
    <s v="Manual"/>
    <x v="1"/>
    <n v="53"/>
    <x v="0"/>
    <n v="2"/>
    <n v="2"/>
    <x v="0"/>
    <s v="Yes"/>
    <x v="0"/>
    <s v="Yes"/>
    <x v="0"/>
  </r>
  <r>
    <n v="20084"/>
    <x v="0"/>
    <x v="0"/>
    <n v="20000"/>
    <x v="1"/>
    <s v="Manual"/>
    <x v="1"/>
    <n v="53"/>
    <x v="0"/>
    <n v="2"/>
    <n v="2"/>
    <x v="0"/>
    <s v="No"/>
    <x v="3"/>
    <s v="No"/>
    <x v="1"/>
  </r>
  <r>
    <n v="20147"/>
    <x v="0"/>
    <x v="1"/>
    <n v="30000"/>
    <x v="0"/>
    <s v="Clerical"/>
    <x v="2"/>
    <n v="65"/>
    <x v="1"/>
    <n v="0"/>
    <n v="1"/>
    <x v="0"/>
    <s v="Yes"/>
    <x v="3"/>
    <s v="No"/>
    <x v="1"/>
  </r>
  <r>
    <n v="20171"/>
    <x v="0"/>
    <x v="1"/>
    <n v="20000"/>
    <x v="2"/>
    <s v="Manual"/>
    <x v="2"/>
    <n v="46"/>
    <x v="0"/>
    <n v="1"/>
    <n v="2"/>
    <x v="0"/>
    <s v="Yes"/>
    <x v="3"/>
    <s v="Yes"/>
    <x v="0"/>
  </r>
  <r>
    <n v="20196"/>
    <x v="0"/>
    <x v="0"/>
    <n v="60000"/>
    <x v="2"/>
    <s v="Skilled Manual"/>
    <x v="1"/>
    <n v="45"/>
    <x v="0"/>
    <n v="1"/>
    <n v="1"/>
    <x v="0"/>
    <s v="Yes"/>
    <x v="2"/>
    <s v="Yes"/>
    <x v="0"/>
  </r>
  <r>
    <n v="20228"/>
    <x v="0"/>
    <x v="0"/>
    <n v="100000"/>
    <x v="3"/>
    <s v="Management"/>
    <x v="0"/>
    <n v="40"/>
    <x v="0"/>
    <n v="0"/>
    <n v="0"/>
    <x v="1"/>
    <s v="Yes"/>
    <x v="2"/>
    <s v="Yes"/>
    <x v="0"/>
  </r>
  <r>
    <n v="20236"/>
    <x v="1"/>
    <x v="0"/>
    <n v="60000"/>
    <x v="0"/>
    <s v="Professional"/>
    <x v="0"/>
    <n v="43"/>
    <x v="0"/>
    <n v="2"/>
    <n v="3"/>
    <x v="0"/>
    <s v="No"/>
    <x v="3"/>
    <s v="Yes"/>
    <x v="0"/>
  </r>
  <r>
    <n v="20277"/>
    <x v="0"/>
    <x v="1"/>
    <n v="30000"/>
    <x v="2"/>
    <s v="Clerical"/>
    <x v="0"/>
    <n v="69"/>
    <x v="1"/>
    <n v="2"/>
    <n v="2"/>
    <x v="0"/>
    <s v="No"/>
    <x v="3"/>
    <s v="No"/>
    <x v="1"/>
  </r>
  <r>
    <n v="20296"/>
    <x v="1"/>
    <x v="1"/>
    <n v="60000"/>
    <x v="2"/>
    <s v="Skilled Manual"/>
    <x v="1"/>
    <n v="33"/>
    <x v="0"/>
    <n v="1"/>
    <n v="0"/>
    <x v="1"/>
    <s v="No"/>
    <x v="0"/>
    <s v="Yes"/>
    <x v="0"/>
  </r>
  <r>
    <n v="20310"/>
    <x v="1"/>
    <x v="0"/>
    <n v="60000"/>
    <x v="2"/>
    <s v="Skilled Manual"/>
    <x v="1"/>
    <n v="27"/>
    <x v="2"/>
    <n v="1"/>
    <n v="0"/>
    <x v="1"/>
    <s v="Yes"/>
    <x v="1"/>
    <s v="Yes"/>
    <x v="0"/>
  </r>
  <r>
    <n v="20339"/>
    <x v="0"/>
    <x v="1"/>
    <n v="130000"/>
    <x v="0"/>
    <s v="Management"/>
    <x v="1"/>
    <n v="44"/>
    <x v="0"/>
    <n v="4"/>
    <n v="1"/>
    <x v="0"/>
    <s v="Yes"/>
    <x v="2"/>
    <s v="Yes"/>
    <x v="0"/>
  </r>
  <r>
    <n v="20343"/>
    <x v="0"/>
    <x v="1"/>
    <n v="90000"/>
    <x v="2"/>
    <s v="Professional"/>
    <x v="1"/>
    <n v="45"/>
    <x v="0"/>
    <n v="1"/>
    <n v="4"/>
    <x v="0"/>
    <s v="Yes"/>
    <x v="0"/>
    <s v="No"/>
    <x v="1"/>
  </r>
  <r>
    <n v="20361"/>
    <x v="0"/>
    <x v="0"/>
    <n v="50000"/>
    <x v="3"/>
    <s v="Management"/>
    <x v="1"/>
    <n v="69"/>
    <x v="1"/>
    <n v="2"/>
    <n v="2"/>
    <x v="0"/>
    <s v="Yes"/>
    <x v="1"/>
    <s v="No"/>
    <x v="1"/>
  </r>
  <r>
    <n v="20370"/>
    <x v="0"/>
    <x v="0"/>
    <n v="70000"/>
    <x v="4"/>
    <s v="Skilled Manual"/>
    <x v="1"/>
    <n v="52"/>
    <x v="0"/>
    <n v="2"/>
    <n v="3"/>
    <x v="0"/>
    <s v="Yes"/>
    <x v="1"/>
    <s v="No"/>
    <x v="1"/>
  </r>
  <r>
    <n v="20376"/>
    <x v="1"/>
    <x v="1"/>
    <n v="70000"/>
    <x v="3"/>
    <s v="Management"/>
    <x v="1"/>
    <n v="52"/>
    <x v="0"/>
    <n v="2"/>
    <n v="3"/>
    <x v="0"/>
    <s v="Yes"/>
    <x v="1"/>
    <s v="Yes"/>
    <x v="0"/>
  </r>
  <r>
    <n v="20380"/>
    <x v="0"/>
    <x v="1"/>
    <n v="60000"/>
    <x v="3"/>
    <s v="Management"/>
    <x v="1"/>
    <n v="69"/>
    <x v="1"/>
    <n v="2"/>
    <n v="3"/>
    <x v="0"/>
    <s v="Yes"/>
    <x v="4"/>
    <s v="No"/>
    <x v="1"/>
  </r>
  <r>
    <n v="20401"/>
    <x v="0"/>
    <x v="1"/>
    <n v="50000"/>
    <x v="0"/>
    <s v="Management"/>
    <x v="1"/>
    <n v="64"/>
    <x v="1"/>
    <n v="2"/>
    <n v="4"/>
    <x v="0"/>
    <s v="Yes"/>
    <x v="0"/>
    <s v="Yes"/>
    <x v="0"/>
  </r>
  <r>
    <n v="20414"/>
    <x v="0"/>
    <x v="1"/>
    <n v="60000"/>
    <x v="2"/>
    <s v="Skilled Manual"/>
    <x v="1"/>
    <n v="29"/>
    <x v="2"/>
    <n v="2"/>
    <n v="0"/>
    <x v="1"/>
    <s v="Yes"/>
    <x v="1"/>
    <s v="No"/>
    <x v="1"/>
  </r>
  <r>
    <n v="20417"/>
    <x v="0"/>
    <x v="0"/>
    <n v="30000"/>
    <x v="2"/>
    <s v="Clerical"/>
    <x v="0"/>
    <n v="56"/>
    <x v="0"/>
    <n v="2"/>
    <n v="3"/>
    <x v="0"/>
    <s v="No"/>
    <x v="1"/>
    <s v="No"/>
    <x v="1"/>
  </r>
  <r>
    <n v="20421"/>
    <x v="1"/>
    <x v="1"/>
    <n v="40000"/>
    <x v="4"/>
    <s v="Clerical"/>
    <x v="1"/>
    <n v="26"/>
    <x v="2"/>
    <n v="2"/>
    <n v="0"/>
    <x v="1"/>
    <s v="Yes"/>
    <x v="1"/>
    <s v="No"/>
    <x v="1"/>
  </r>
  <r>
    <n v="20430"/>
    <x v="0"/>
    <x v="0"/>
    <n v="70000"/>
    <x v="2"/>
    <s v="Skilled Manual"/>
    <x v="0"/>
    <n v="52"/>
    <x v="0"/>
    <n v="2"/>
    <n v="2"/>
    <x v="0"/>
    <s v="Yes"/>
    <x v="1"/>
    <s v="Yes"/>
    <x v="0"/>
  </r>
  <r>
    <n v="20504"/>
    <x v="0"/>
    <x v="1"/>
    <n v="40000"/>
    <x v="1"/>
    <s v="Professional"/>
    <x v="1"/>
    <n v="60"/>
    <x v="1"/>
    <n v="2"/>
    <n v="5"/>
    <x v="0"/>
    <s v="No"/>
    <x v="2"/>
    <s v="No"/>
    <x v="1"/>
  </r>
  <r>
    <n v="20505"/>
    <x v="0"/>
    <x v="1"/>
    <n v="40000"/>
    <x v="1"/>
    <s v="Professional"/>
    <x v="1"/>
    <n v="61"/>
    <x v="1"/>
    <n v="2"/>
    <n v="5"/>
    <x v="0"/>
    <s v="No"/>
    <x v="4"/>
    <s v="No"/>
    <x v="1"/>
  </r>
  <r>
    <n v="20514"/>
    <x v="0"/>
    <x v="1"/>
    <n v="70000"/>
    <x v="2"/>
    <s v="Professional"/>
    <x v="1"/>
    <n v="59"/>
    <x v="0"/>
    <n v="1"/>
    <n v="2"/>
    <x v="0"/>
    <s v="Yes"/>
    <x v="2"/>
    <s v="No"/>
    <x v="1"/>
  </r>
  <r>
    <n v="20518"/>
    <x v="0"/>
    <x v="1"/>
    <n v="70000"/>
    <x v="2"/>
    <s v="Professional"/>
    <x v="1"/>
    <n v="58"/>
    <x v="0"/>
    <n v="1"/>
    <n v="2"/>
    <x v="0"/>
    <s v="Yes"/>
    <x v="4"/>
    <s v="No"/>
    <x v="1"/>
  </r>
  <r>
    <n v="20528"/>
    <x v="0"/>
    <x v="0"/>
    <n v="40000"/>
    <x v="4"/>
    <s v="Skilled Manual"/>
    <x v="1"/>
    <n v="55"/>
    <x v="0"/>
    <n v="2"/>
    <n v="2"/>
    <x v="0"/>
    <s v="Yes"/>
    <x v="2"/>
    <s v="No"/>
    <x v="1"/>
  </r>
  <r>
    <n v="20535"/>
    <x v="0"/>
    <x v="1"/>
    <n v="70000"/>
    <x v="2"/>
    <s v="Professional"/>
    <x v="1"/>
    <n v="56"/>
    <x v="0"/>
    <n v="1"/>
    <n v="4"/>
    <x v="0"/>
    <s v="Yes"/>
    <x v="4"/>
    <s v="No"/>
    <x v="1"/>
  </r>
  <r>
    <n v="20567"/>
    <x v="0"/>
    <x v="0"/>
    <n v="130000"/>
    <x v="2"/>
    <s v="Professional"/>
    <x v="2"/>
    <n v="61"/>
    <x v="1"/>
    <n v="4"/>
    <n v="4"/>
    <x v="0"/>
    <s v="No"/>
    <x v="1"/>
    <s v="Yes"/>
    <x v="0"/>
  </r>
  <r>
    <n v="20598"/>
    <x v="0"/>
    <x v="0"/>
    <n v="100000"/>
    <x v="4"/>
    <s v="Professional"/>
    <x v="2"/>
    <n v="59"/>
    <x v="0"/>
    <n v="0"/>
    <n v="3"/>
    <x v="0"/>
    <s v="Yes"/>
    <x v="4"/>
    <s v="Yes"/>
    <x v="0"/>
  </r>
  <r>
    <n v="20606"/>
    <x v="0"/>
    <x v="1"/>
    <n v="70000"/>
    <x v="0"/>
    <s v="Professional"/>
    <x v="0"/>
    <n v="32"/>
    <x v="0"/>
    <n v="4"/>
    <n v="0"/>
    <x v="1"/>
    <s v="Yes"/>
    <x v="4"/>
    <s v="Yes"/>
    <x v="0"/>
  </r>
  <r>
    <n v="20619"/>
    <x v="1"/>
    <x v="0"/>
    <n v="80000"/>
    <x v="0"/>
    <s v="Professional"/>
    <x v="0"/>
    <n v="35"/>
    <x v="0"/>
    <n v="4"/>
    <n v="0"/>
    <x v="1"/>
    <s v="No"/>
    <x v="4"/>
    <s v="No"/>
    <x v="1"/>
  </r>
  <r>
    <n v="20625"/>
    <x v="0"/>
    <x v="0"/>
    <n v="100000"/>
    <x v="1"/>
    <s v="Management"/>
    <x v="0"/>
    <n v="35"/>
    <x v="0"/>
    <n v="3"/>
    <n v="0"/>
    <x v="1"/>
    <s v="Yes"/>
    <x v="4"/>
    <s v="Yes"/>
    <x v="0"/>
  </r>
  <r>
    <n v="20657"/>
    <x v="1"/>
    <x v="0"/>
    <n v="50000"/>
    <x v="0"/>
    <s v="Skilled Manual"/>
    <x v="1"/>
    <n v="37"/>
    <x v="0"/>
    <n v="0"/>
    <n v="2"/>
    <x v="0"/>
    <s v="Yes"/>
    <x v="2"/>
    <s v="Yes"/>
    <x v="0"/>
  </r>
  <r>
    <n v="20659"/>
    <x v="0"/>
    <x v="0"/>
    <n v="70000"/>
    <x v="3"/>
    <s v="Professional"/>
    <x v="1"/>
    <n v="35"/>
    <x v="0"/>
    <n v="0"/>
    <n v="3"/>
    <x v="0"/>
    <s v="Yes"/>
    <x v="3"/>
    <s v="Yes"/>
    <x v="0"/>
  </r>
  <r>
    <n v="20678"/>
    <x v="1"/>
    <x v="1"/>
    <n v="60000"/>
    <x v="0"/>
    <s v="Skilled Manual"/>
    <x v="1"/>
    <n v="40"/>
    <x v="0"/>
    <n v="1"/>
    <n v="3"/>
    <x v="0"/>
    <s v="Yes"/>
    <x v="2"/>
    <s v="Yes"/>
    <x v="0"/>
  </r>
  <r>
    <n v="20698"/>
    <x v="0"/>
    <x v="0"/>
    <n v="60000"/>
    <x v="0"/>
    <s v="Skilled Manual"/>
    <x v="1"/>
    <n v="42"/>
    <x v="0"/>
    <n v="3"/>
    <n v="4"/>
    <x v="0"/>
    <s v="Yes"/>
    <x v="1"/>
    <s v="No"/>
    <x v="1"/>
  </r>
  <r>
    <n v="20711"/>
    <x v="0"/>
    <x v="1"/>
    <n v="40000"/>
    <x v="0"/>
    <s v="Skilled Manual"/>
    <x v="2"/>
    <n v="32"/>
    <x v="0"/>
    <n v="0"/>
    <n v="1"/>
    <x v="0"/>
    <s v="Yes"/>
    <x v="0"/>
    <s v="Yes"/>
    <x v="0"/>
  </r>
  <r>
    <n v="20729"/>
    <x v="0"/>
    <x v="1"/>
    <n v="40000"/>
    <x v="2"/>
    <s v="Clerical"/>
    <x v="2"/>
    <n v="34"/>
    <x v="0"/>
    <n v="1"/>
    <n v="2"/>
    <x v="0"/>
    <s v="No"/>
    <x v="3"/>
    <s v="No"/>
    <x v="1"/>
  </r>
  <r>
    <n v="20754"/>
    <x v="0"/>
    <x v="0"/>
    <n v="30000"/>
    <x v="1"/>
    <s v="Skilled Manual"/>
    <x v="1"/>
    <n v="51"/>
    <x v="0"/>
    <n v="2"/>
    <n v="2"/>
    <x v="0"/>
    <s v="Yes"/>
    <x v="0"/>
    <s v="No"/>
    <x v="1"/>
  </r>
  <r>
    <n v="20758"/>
    <x v="0"/>
    <x v="0"/>
    <n v="30000"/>
    <x v="1"/>
    <s v="Skilled Manual"/>
    <x v="1"/>
    <n v="50"/>
    <x v="0"/>
    <n v="2"/>
    <n v="2"/>
    <x v="0"/>
    <s v="Yes"/>
    <x v="0"/>
    <s v="No"/>
    <x v="1"/>
  </r>
  <r>
    <n v="20797"/>
    <x v="0"/>
    <x v="1"/>
    <n v="10000"/>
    <x v="0"/>
    <s v="Manual"/>
    <x v="2"/>
    <n v="48"/>
    <x v="0"/>
    <n v="0"/>
    <n v="1"/>
    <x v="0"/>
    <s v="Yes"/>
    <x v="3"/>
    <s v="No"/>
    <x v="1"/>
  </r>
  <r>
    <n v="20828"/>
    <x v="0"/>
    <x v="1"/>
    <n v="30000"/>
    <x v="3"/>
    <s v="Clerical"/>
    <x v="2"/>
    <n v="45"/>
    <x v="0"/>
    <n v="0"/>
    <n v="4"/>
    <x v="0"/>
    <s v="Yes"/>
    <x v="3"/>
    <s v="Yes"/>
    <x v="0"/>
  </r>
  <r>
    <n v="20839"/>
    <x v="1"/>
    <x v="1"/>
    <n v="30000"/>
    <x v="3"/>
    <s v="Clerical"/>
    <x v="2"/>
    <n v="47"/>
    <x v="0"/>
    <n v="0"/>
    <n v="3"/>
    <x v="0"/>
    <s v="Yes"/>
    <x v="3"/>
    <s v="Yes"/>
    <x v="0"/>
  </r>
  <r>
    <n v="20851"/>
    <x v="1"/>
    <x v="0"/>
    <n v="20000"/>
    <x v="2"/>
    <s v="Manual"/>
    <x v="2"/>
    <n v="36"/>
    <x v="0"/>
    <n v="1"/>
    <n v="0"/>
    <x v="1"/>
    <s v="No"/>
    <x v="2"/>
    <s v="Yes"/>
    <x v="0"/>
  </r>
  <r>
    <n v="20870"/>
    <x v="1"/>
    <x v="1"/>
    <n v="10000"/>
    <x v="1"/>
    <s v="Manual"/>
    <x v="2"/>
    <n v="38"/>
    <x v="0"/>
    <n v="1"/>
    <n v="2"/>
    <x v="0"/>
    <s v="Yes"/>
    <x v="3"/>
    <s v="Yes"/>
    <x v="0"/>
  </r>
  <r>
    <n v="20877"/>
    <x v="1"/>
    <x v="0"/>
    <n v="30000"/>
    <x v="0"/>
    <s v="Clerical"/>
    <x v="2"/>
    <n v="37"/>
    <x v="0"/>
    <n v="0"/>
    <n v="1"/>
    <x v="0"/>
    <s v="Yes"/>
    <x v="0"/>
    <s v="Yes"/>
    <x v="0"/>
  </r>
  <r>
    <n v="20897"/>
    <x v="0"/>
    <x v="1"/>
    <n v="30000"/>
    <x v="0"/>
    <s v="Skilled Manual"/>
    <x v="2"/>
    <n v="40"/>
    <x v="0"/>
    <n v="2"/>
    <n v="1"/>
    <x v="0"/>
    <s v="Yes"/>
    <x v="3"/>
    <s v="No"/>
    <x v="1"/>
  </r>
  <r>
    <n v="20919"/>
    <x v="1"/>
    <x v="1"/>
    <n v="30000"/>
    <x v="2"/>
    <s v="Clerical"/>
    <x v="2"/>
    <n v="42"/>
    <x v="0"/>
    <n v="2"/>
    <n v="2"/>
    <x v="0"/>
    <s v="Yes"/>
    <x v="3"/>
    <s v="No"/>
    <x v="1"/>
  </r>
  <r>
    <n v="20923"/>
    <x v="0"/>
    <x v="1"/>
    <n v="40000"/>
    <x v="0"/>
    <s v="Skilled Manual"/>
    <x v="2"/>
    <n v="42"/>
    <x v="0"/>
    <n v="0"/>
    <n v="1"/>
    <x v="0"/>
    <s v="Yes"/>
    <x v="3"/>
    <s v="Yes"/>
    <x v="0"/>
  </r>
  <r>
    <n v="20927"/>
    <x v="1"/>
    <x v="1"/>
    <n v="20000"/>
    <x v="1"/>
    <s v="Manual"/>
    <x v="2"/>
    <n v="27"/>
    <x v="2"/>
    <n v="2"/>
    <n v="5"/>
    <x v="0"/>
    <s v="Yes"/>
    <x v="3"/>
    <s v="No"/>
    <x v="1"/>
  </r>
  <r>
    <n v="20942"/>
    <x v="1"/>
    <x v="1"/>
    <n v="20000"/>
    <x v="1"/>
    <s v="Manual"/>
    <x v="2"/>
    <n v="31"/>
    <x v="0"/>
    <n v="1"/>
    <n v="0"/>
    <x v="1"/>
    <s v="No"/>
    <x v="1"/>
    <s v="No"/>
    <x v="1"/>
  </r>
  <r>
    <n v="20946"/>
    <x v="1"/>
    <x v="1"/>
    <n v="30000"/>
    <x v="2"/>
    <s v="Clerical"/>
    <x v="2"/>
    <n v="30"/>
    <x v="2"/>
    <n v="1"/>
    <n v="0"/>
    <x v="1"/>
    <s v="No"/>
    <x v="2"/>
    <s v="No"/>
    <x v="1"/>
  </r>
  <r>
    <n v="20962"/>
    <x v="0"/>
    <x v="1"/>
    <n v="20000"/>
    <x v="3"/>
    <s v="Clerical"/>
    <x v="2"/>
    <n v="45"/>
    <x v="0"/>
    <n v="0"/>
    <n v="1"/>
    <x v="0"/>
    <s v="Yes"/>
    <x v="3"/>
    <s v="No"/>
    <x v="1"/>
  </r>
  <r>
    <n v="20970"/>
    <x v="1"/>
    <x v="0"/>
    <n v="10000"/>
    <x v="2"/>
    <s v="Manual"/>
    <x v="2"/>
    <n v="52"/>
    <x v="0"/>
    <n v="1"/>
    <n v="2"/>
    <x v="0"/>
    <s v="Yes"/>
    <x v="3"/>
    <s v="Yes"/>
    <x v="0"/>
  </r>
  <r>
    <n v="20974"/>
    <x v="0"/>
    <x v="0"/>
    <n v="10000"/>
    <x v="0"/>
    <s v="Clerical"/>
    <x v="2"/>
    <n v="66"/>
    <x v="1"/>
    <n v="1"/>
    <n v="2"/>
    <x v="0"/>
    <s v="Yes"/>
    <x v="3"/>
    <s v="No"/>
    <x v="1"/>
  </r>
  <r>
    <n v="20977"/>
    <x v="0"/>
    <x v="0"/>
    <n v="20000"/>
    <x v="0"/>
    <s v="Clerical"/>
    <x v="2"/>
    <n v="64"/>
    <x v="1"/>
    <n v="0"/>
    <n v="1"/>
    <x v="0"/>
    <s v="Yes"/>
    <x v="3"/>
    <s v="Yes"/>
    <x v="0"/>
  </r>
  <r>
    <n v="20994"/>
    <x v="0"/>
    <x v="1"/>
    <n v="20000"/>
    <x v="0"/>
    <s v="Clerical"/>
    <x v="0"/>
    <n v="26"/>
    <x v="2"/>
    <n v="0"/>
    <n v="0"/>
    <x v="1"/>
    <s v="No"/>
    <x v="3"/>
    <s v="Yes"/>
    <x v="0"/>
  </r>
  <r>
    <n v="21006"/>
    <x v="1"/>
    <x v="1"/>
    <n v="30000"/>
    <x v="2"/>
    <s v="Manual"/>
    <x v="2"/>
    <n v="46"/>
    <x v="0"/>
    <n v="0"/>
    <n v="1"/>
    <x v="0"/>
    <s v="No"/>
    <x v="3"/>
    <s v="Yes"/>
    <x v="0"/>
  </r>
  <r>
    <n v="21039"/>
    <x v="1"/>
    <x v="1"/>
    <n v="50000"/>
    <x v="3"/>
    <s v="Skilled Manual"/>
    <x v="2"/>
    <n v="37"/>
    <x v="0"/>
    <n v="0"/>
    <n v="0"/>
    <x v="1"/>
    <s v="No"/>
    <x v="3"/>
    <s v="Yes"/>
    <x v="0"/>
  </r>
  <r>
    <n v="21094"/>
    <x v="1"/>
    <x v="1"/>
    <n v="30000"/>
    <x v="2"/>
    <s v="Clerical"/>
    <x v="2"/>
    <n v="42"/>
    <x v="0"/>
    <n v="2"/>
    <n v="2"/>
    <x v="0"/>
    <s v="Yes"/>
    <x v="3"/>
    <s v="No"/>
    <x v="1"/>
  </r>
  <r>
    <n v="21108"/>
    <x v="0"/>
    <x v="1"/>
    <n v="40000"/>
    <x v="0"/>
    <s v="Skilled Manual"/>
    <x v="2"/>
    <n v="43"/>
    <x v="0"/>
    <n v="1"/>
    <n v="1"/>
    <x v="0"/>
    <s v="Yes"/>
    <x v="3"/>
    <s v="Yes"/>
    <x v="0"/>
  </r>
  <r>
    <n v="21184"/>
    <x v="1"/>
    <x v="0"/>
    <n v="70000"/>
    <x v="0"/>
    <s v="Professional"/>
    <x v="0"/>
    <n v="38"/>
    <x v="0"/>
    <n v="1"/>
    <n v="0"/>
    <x v="1"/>
    <s v="No"/>
    <x v="1"/>
    <s v="No"/>
    <x v="1"/>
  </r>
  <r>
    <n v="21207"/>
    <x v="0"/>
    <x v="0"/>
    <n v="60000"/>
    <x v="2"/>
    <s v="Skilled Manual"/>
    <x v="0"/>
    <n v="46"/>
    <x v="0"/>
    <n v="1"/>
    <n v="1"/>
    <x v="0"/>
    <s v="Yes"/>
    <x v="1"/>
    <s v="No"/>
    <x v="1"/>
  </r>
  <r>
    <n v="21213"/>
    <x v="1"/>
    <x v="0"/>
    <n v="70000"/>
    <x v="0"/>
    <s v="Professional"/>
    <x v="0"/>
    <n v="41"/>
    <x v="0"/>
    <n v="1"/>
    <n v="0"/>
    <x v="1"/>
    <s v="No"/>
    <x v="1"/>
    <s v="No"/>
    <x v="1"/>
  </r>
  <r>
    <n v="21260"/>
    <x v="1"/>
    <x v="1"/>
    <n v="40000"/>
    <x v="1"/>
    <s v="Skilled Manual"/>
    <x v="1"/>
    <n v="30"/>
    <x v="2"/>
    <n v="2"/>
    <n v="0"/>
    <x v="1"/>
    <s v="Yes"/>
    <x v="1"/>
    <s v="No"/>
    <x v="1"/>
  </r>
  <r>
    <n v="21266"/>
    <x v="1"/>
    <x v="1"/>
    <n v="80000"/>
    <x v="0"/>
    <s v="Management"/>
    <x v="1"/>
    <n v="34"/>
    <x v="0"/>
    <n v="1"/>
    <n v="0"/>
    <x v="1"/>
    <s v="Yes"/>
    <x v="0"/>
    <s v="Yes"/>
    <x v="0"/>
  </r>
  <r>
    <n v="21306"/>
    <x v="1"/>
    <x v="0"/>
    <n v="60000"/>
    <x v="1"/>
    <s v="Professional"/>
    <x v="1"/>
    <n v="51"/>
    <x v="0"/>
    <n v="2"/>
    <n v="2"/>
    <x v="0"/>
    <s v="Yes"/>
    <x v="1"/>
    <s v="No"/>
    <x v="1"/>
  </r>
  <r>
    <n v="21365"/>
    <x v="0"/>
    <x v="1"/>
    <n v="10000"/>
    <x v="4"/>
    <s v="Clerical"/>
    <x v="0"/>
    <n v="58"/>
    <x v="0"/>
    <n v="2"/>
    <n v="2"/>
    <x v="0"/>
    <s v="Yes"/>
    <x v="1"/>
    <s v="No"/>
    <x v="1"/>
  </r>
  <r>
    <n v="21375"/>
    <x v="1"/>
    <x v="0"/>
    <n v="20000"/>
    <x v="4"/>
    <s v="Clerical"/>
    <x v="0"/>
    <n v="57"/>
    <x v="0"/>
    <n v="2"/>
    <n v="2"/>
    <x v="0"/>
    <s v="Yes"/>
    <x v="1"/>
    <s v="No"/>
    <x v="1"/>
  </r>
  <r>
    <n v="21417"/>
    <x v="1"/>
    <x v="1"/>
    <n v="60000"/>
    <x v="2"/>
    <s v="Professional"/>
    <x v="1"/>
    <n v="32"/>
    <x v="0"/>
    <n v="2"/>
    <n v="0"/>
    <x v="1"/>
    <s v="No"/>
    <x v="0"/>
    <s v="Yes"/>
    <x v="0"/>
  </r>
  <r>
    <n v="21441"/>
    <x v="0"/>
    <x v="0"/>
    <n v="50000"/>
    <x v="0"/>
    <s v="Management"/>
    <x v="1"/>
    <n v="64"/>
    <x v="1"/>
    <n v="2"/>
    <n v="4"/>
    <x v="0"/>
    <s v="Yes"/>
    <x v="4"/>
    <s v="No"/>
    <x v="1"/>
  </r>
  <r>
    <n v="21451"/>
    <x v="0"/>
    <x v="1"/>
    <n v="40000"/>
    <x v="1"/>
    <s v="Professional"/>
    <x v="1"/>
    <n v="61"/>
    <x v="1"/>
    <n v="2"/>
    <n v="4"/>
    <x v="0"/>
    <s v="Yes"/>
    <x v="4"/>
    <s v="No"/>
    <x v="1"/>
  </r>
  <r>
    <n v="21471"/>
    <x v="0"/>
    <x v="0"/>
    <n v="70000"/>
    <x v="2"/>
    <s v="Professional"/>
    <x v="1"/>
    <n v="59"/>
    <x v="0"/>
    <n v="1"/>
    <n v="2"/>
    <x v="0"/>
    <s v="Yes"/>
    <x v="4"/>
    <s v="No"/>
    <x v="1"/>
  </r>
  <r>
    <n v="21554"/>
    <x v="1"/>
    <x v="1"/>
    <n v="80000"/>
    <x v="0"/>
    <s v="Professional"/>
    <x v="0"/>
    <n v="33"/>
    <x v="0"/>
    <n v="3"/>
    <n v="0"/>
    <x v="1"/>
    <s v="No"/>
    <x v="4"/>
    <s v="No"/>
    <x v="1"/>
  </r>
  <r>
    <n v="21557"/>
    <x v="1"/>
    <x v="1"/>
    <n v="110000"/>
    <x v="2"/>
    <s v="Management"/>
    <x v="0"/>
    <n v="32"/>
    <x v="0"/>
    <n v="3"/>
    <n v="0"/>
    <x v="1"/>
    <s v="Yes"/>
    <x v="4"/>
    <s v="Yes"/>
    <x v="0"/>
  </r>
  <r>
    <n v="21560"/>
    <x v="0"/>
    <x v="0"/>
    <n v="120000"/>
    <x v="4"/>
    <s v="Professional"/>
    <x v="0"/>
    <n v="32"/>
    <x v="0"/>
    <n v="4"/>
    <n v="0"/>
    <x v="1"/>
    <s v="Yes"/>
    <x v="4"/>
    <s v="Yes"/>
    <x v="0"/>
  </r>
  <r>
    <n v="21561"/>
    <x v="1"/>
    <x v="0"/>
    <n v="90000"/>
    <x v="0"/>
    <s v="Professional"/>
    <x v="0"/>
    <n v="34"/>
    <x v="0"/>
    <n v="3"/>
    <n v="0"/>
    <x v="1"/>
    <s v="No"/>
    <x v="4"/>
    <s v="Yes"/>
    <x v="0"/>
  </r>
  <r>
    <n v="21564"/>
    <x v="1"/>
    <x v="1"/>
    <n v="80000"/>
    <x v="0"/>
    <s v="Professional"/>
    <x v="0"/>
    <n v="35"/>
    <x v="0"/>
    <n v="4"/>
    <n v="0"/>
    <x v="1"/>
    <s v="Yes"/>
    <x v="4"/>
    <s v="No"/>
    <x v="1"/>
  </r>
  <r>
    <n v="21568"/>
    <x v="0"/>
    <x v="1"/>
    <n v="100000"/>
    <x v="1"/>
    <s v="Management"/>
    <x v="0"/>
    <n v="34"/>
    <x v="0"/>
    <n v="4"/>
    <n v="0"/>
    <x v="1"/>
    <s v="Yes"/>
    <x v="4"/>
    <s v="Yes"/>
    <x v="0"/>
  </r>
  <r>
    <n v="21583"/>
    <x v="0"/>
    <x v="1"/>
    <n v="50000"/>
    <x v="0"/>
    <s v="Skilled Manual"/>
    <x v="1"/>
    <n v="34"/>
    <x v="0"/>
    <n v="0"/>
    <n v="1"/>
    <x v="0"/>
    <s v="Yes"/>
    <x v="3"/>
    <s v="Yes"/>
    <x v="0"/>
  </r>
  <r>
    <n v="21587"/>
    <x v="0"/>
    <x v="1"/>
    <n v="60000"/>
    <x v="3"/>
    <s v="Skilled Manual"/>
    <x v="1"/>
    <n v="34"/>
    <x v="0"/>
    <n v="0"/>
    <n v="1"/>
    <x v="0"/>
    <s v="Yes"/>
    <x v="2"/>
    <s v="Yes"/>
    <x v="0"/>
  </r>
  <r>
    <n v="21599"/>
    <x v="0"/>
    <x v="1"/>
    <n v="60000"/>
    <x v="3"/>
    <s v="Professional"/>
    <x v="1"/>
    <n v="36"/>
    <x v="0"/>
    <n v="0"/>
    <n v="1"/>
    <x v="0"/>
    <s v="Yes"/>
    <x v="2"/>
    <s v="Yes"/>
    <x v="0"/>
  </r>
  <r>
    <n v="21613"/>
    <x v="1"/>
    <x v="0"/>
    <n v="50000"/>
    <x v="0"/>
    <s v="Skilled Manual"/>
    <x v="1"/>
    <n v="39"/>
    <x v="0"/>
    <n v="1"/>
    <n v="2"/>
    <x v="0"/>
    <s v="No"/>
    <x v="3"/>
    <s v="Yes"/>
    <x v="0"/>
  </r>
  <r>
    <n v="21660"/>
    <x v="0"/>
    <x v="1"/>
    <n v="60000"/>
    <x v="3"/>
    <s v="Professional"/>
    <x v="1"/>
    <n v="43"/>
    <x v="0"/>
    <n v="0"/>
    <n v="3"/>
    <x v="0"/>
    <s v="Yes"/>
    <x v="2"/>
    <s v="Yes"/>
    <x v="0"/>
  </r>
  <r>
    <n v="21693"/>
    <x v="1"/>
    <x v="1"/>
    <n v="60000"/>
    <x v="3"/>
    <s v="Skilled Manual"/>
    <x v="1"/>
    <n v="40"/>
    <x v="0"/>
    <n v="0"/>
    <n v="0"/>
    <x v="1"/>
    <s v="No"/>
    <x v="3"/>
    <s v="No"/>
    <x v="1"/>
  </r>
  <r>
    <n v="21695"/>
    <x v="0"/>
    <x v="0"/>
    <n v="60000"/>
    <x v="3"/>
    <s v="Skilled Manual"/>
    <x v="1"/>
    <n v="39"/>
    <x v="0"/>
    <n v="0"/>
    <n v="0"/>
    <x v="1"/>
    <s v="Yes"/>
    <x v="0"/>
    <s v="Yes"/>
    <x v="0"/>
  </r>
  <r>
    <n v="21713"/>
    <x v="1"/>
    <x v="0"/>
    <n v="80000"/>
    <x v="3"/>
    <s v="Skilled Manual"/>
    <x v="1"/>
    <n v="47"/>
    <x v="0"/>
    <n v="0"/>
    <n v="5"/>
    <x v="0"/>
    <s v="No"/>
    <x v="3"/>
    <s v="No"/>
    <x v="1"/>
  </r>
  <r>
    <n v="21714"/>
    <x v="1"/>
    <x v="1"/>
    <n v="80000"/>
    <x v="3"/>
    <s v="Skilled Manual"/>
    <x v="1"/>
    <n v="47"/>
    <x v="0"/>
    <n v="0"/>
    <n v="5"/>
    <x v="0"/>
    <s v="No"/>
    <x v="3"/>
    <s v="No"/>
    <x v="1"/>
  </r>
  <r>
    <n v="21717"/>
    <x v="0"/>
    <x v="0"/>
    <n v="40000"/>
    <x v="2"/>
    <s v="Clerical"/>
    <x v="1"/>
    <n v="47"/>
    <x v="0"/>
    <n v="1"/>
    <n v="2"/>
    <x v="0"/>
    <s v="Yes"/>
    <x v="3"/>
    <s v="No"/>
    <x v="1"/>
  </r>
  <r>
    <n v="21738"/>
    <x v="0"/>
    <x v="0"/>
    <n v="20000"/>
    <x v="3"/>
    <s v="Clerical"/>
    <x v="2"/>
    <n v="43"/>
    <x v="0"/>
    <n v="0"/>
    <n v="1"/>
    <x v="0"/>
    <s v="Yes"/>
    <x v="3"/>
    <s v="No"/>
    <x v="1"/>
  </r>
  <r>
    <n v="21741"/>
    <x v="0"/>
    <x v="1"/>
    <n v="70000"/>
    <x v="2"/>
    <s v="Professional"/>
    <x v="1"/>
    <n v="50"/>
    <x v="0"/>
    <n v="2"/>
    <n v="3"/>
    <x v="0"/>
    <s v="Yes"/>
    <x v="1"/>
    <s v="Yes"/>
    <x v="0"/>
  </r>
  <r>
    <n v="21751"/>
    <x v="0"/>
    <x v="0"/>
    <n v="60000"/>
    <x v="3"/>
    <s v="Management"/>
    <x v="1"/>
    <n v="63"/>
    <x v="1"/>
    <n v="2"/>
    <n v="3"/>
    <x v="0"/>
    <s v="Yes"/>
    <x v="0"/>
    <s v="No"/>
    <x v="1"/>
  </r>
  <r>
    <n v="21752"/>
    <x v="0"/>
    <x v="0"/>
    <n v="60000"/>
    <x v="3"/>
    <s v="Management"/>
    <x v="1"/>
    <n v="64"/>
    <x v="1"/>
    <n v="2"/>
    <n v="3"/>
    <x v="0"/>
    <s v="Yes"/>
    <x v="4"/>
    <s v="No"/>
    <x v="1"/>
  </r>
  <r>
    <n v="21770"/>
    <x v="0"/>
    <x v="0"/>
    <n v="60000"/>
    <x v="0"/>
    <s v="Management"/>
    <x v="1"/>
    <n v="60"/>
    <x v="1"/>
    <n v="2"/>
    <n v="4"/>
    <x v="0"/>
    <s v="Yes"/>
    <x v="4"/>
    <s v="No"/>
    <x v="1"/>
  </r>
  <r>
    <n v="21801"/>
    <x v="0"/>
    <x v="1"/>
    <n v="70000"/>
    <x v="2"/>
    <s v="Professional"/>
    <x v="1"/>
    <n v="55"/>
    <x v="0"/>
    <n v="1"/>
    <n v="4"/>
    <x v="0"/>
    <s v="Yes"/>
    <x v="0"/>
    <s v="No"/>
    <x v="1"/>
  </r>
  <r>
    <n v="21891"/>
    <x v="0"/>
    <x v="1"/>
    <n v="110000"/>
    <x v="1"/>
    <s v="Management"/>
    <x v="0"/>
    <n v="34"/>
    <x v="0"/>
    <n v="3"/>
    <n v="0"/>
    <x v="1"/>
    <s v="Yes"/>
    <x v="4"/>
    <s v="Yes"/>
    <x v="0"/>
  </r>
  <r>
    <n v="21940"/>
    <x v="0"/>
    <x v="0"/>
    <n v="90000"/>
    <x v="3"/>
    <s v="Professional"/>
    <x v="1"/>
    <n v="47"/>
    <x v="0"/>
    <n v="0"/>
    <n v="5"/>
    <x v="0"/>
    <s v="Yes"/>
    <x v="3"/>
    <s v="Yes"/>
    <x v="0"/>
  </r>
  <r>
    <n v="21974"/>
    <x v="1"/>
    <x v="1"/>
    <n v="70000"/>
    <x v="0"/>
    <s v="Professional"/>
    <x v="0"/>
    <n v="42"/>
    <x v="0"/>
    <n v="1"/>
    <n v="0"/>
    <x v="1"/>
    <s v="Yes"/>
    <x v="1"/>
    <s v="Yes"/>
    <x v="0"/>
  </r>
  <r>
    <n v="21980"/>
    <x v="1"/>
    <x v="1"/>
    <n v="60000"/>
    <x v="0"/>
    <s v="Professional"/>
    <x v="0"/>
    <n v="44"/>
    <x v="0"/>
    <n v="1"/>
    <n v="1"/>
    <x v="0"/>
    <s v="Yes"/>
    <x v="1"/>
    <s v="Yes"/>
    <x v="0"/>
  </r>
  <r>
    <n v="22005"/>
    <x v="0"/>
    <x v="1"/>
    <n v="70000"/>
    <x v="2"/>
    <s v="Skilled Manual"/>
    <x v="0"/>
    <n v="46"/>
    <x v="0"/>
    <n v="3"/>
    <n v="5"/>
    <x v="0"/>
    <s v="No"/>
    <x v="1"/>
    <s v="No"/>
    <x v="1"/>
  </r>
  <r>
    <n v="22006"/>
    <x v="0"/>
    <x v="0"/>
    <n v="70000"/>
    <x v="2"/>
    <s v="Skilled Manual"/>
    <x v="0"/>
    <n v="46"/>
    <x v="0"/>
    <n v="3"/>
    <n v="5"/>
    <x v="0"/>
    <s v="Yes"/>
    <x v="1"/>
    <s v="No"/>
    <x v="1"/>
  </r>
  <r>
    <n v="22010"/>
    <x v="1"/>
    <x v="0"/>
    <n v="40000"/>
    <x v="1"/>
    <s v="Skilled Manual"/>
    <x v="1"/>
    <n v="31"/>
    <x v="0"/>
    <n v="2"/>
    <n v="0"/>
    <x v="1"/>
    <s v="Yes"/>
    <x v="1"/>
    <s v="No"/>
    <x v="1"/>
  </r>
  <r>
    <n v="22014"/>
    <x v="1"/>
    <x v="0"/>
    <n v="30000"/>
    <x v="1"/>
    <s v="Skilled Manual"/>
    <x v="1"/>
    <n v="26"/>
    <x v="2"/>
    <n v="2"/>
    <n v="0"/>
    <x v="1"/>
    <s v="Yes"/>
    <x v="1"/>
    <s v="No"/>
    <x v="1"/>
  </r>
  <r>
    <n v="22042"/>
    <x v="0"/>
    <x v="1"/>
    <n v="70000"/>
    <x v="2"/>
    <s v="Skilled Manual"/>
    <x v="1"/>
    <n v="34"/>
    <x v="0"/>
    <n v="2"/>
    <n v="0"/>
    <x v="1"/>
    <s v="Yes"/>
    <x v="1"/>
    <s v="Yes"/>
    <x v="0"/>
  </r>
  <r>
    <n v="22046"/>
    <x v="1"/>
    <x v="1"/>
    <n v="80000"/>
    <x v="0"/>
    <s v="Management"/>
    <x v="1"/>
    <n v="38"/>
    <x v="0"/>
    <n v="1"/>
    <n v="0"/>
    <x v="1"/>
    <s v="No"/>
    <x v="3"/>
    <s v="Yes"/>
    <x v="0"/>
  </r>
  <r>
    <n v="22050"/>
    <x v="1"/>
    <x v="0"/>
    <n v="90000"/>
    <x v="0"/>
    <s v="Management"/>
    <x v="1"/>
    <n v="38"/>
    <x v="0"/>
    <n v="1"/>
    <n v="4"/>
    <x v="0"/>
    <s v="Yes"/>
    <x v="0"/>
    <s v="Yes"/>
    <x v="0"/>
  </r>
  <r>
    <n v="22088"/>
    <x v="0"/>
    <x v="1"/>
    <n v="130000"/>
    <x v="0"/>
    <s v="Management"/>
    <x v="1"/>
    <n v="45"/>
    <x v="0"/>
    <n v="2"/>
    <n v="1"/>
    <x v="0"/>
    <s v="Yes"/>
    <x v="3"/>
    <s v="Yes"/>
    <x v="0"/>
  </r>
  <r>
    <n v="22118"/>
    <x v="1"/>
    <x v="1"/>
    <n v="70000"/>
    <x v="3"/>
    <s v="Management"/>
    <x v="1"/>
    <n v="53"/>
    <x v="0"/>
    <n v="2"/>
    <n v="3"/>
    <x v="0"/>
    <s v="Yes"/>
    <x v="1"/>
    <s v="Yes"/>
    <x v="0"/>
  </r>
  <r>
    <n v="22127"/>
    <x v="0"/>
    <x v="0"/>
    <n v="60000"/>
    <x v="3"/>
    <s v="Management"/>
    <x v="1"/>
    <n v="67"/>
    <x v="1"/>
    <n v="2"/>
    <n v="3"/>
    <x v="0"/>
    <s v="Yes"/>
    <x v="0"/>
    <s v="No"/>
    <x v="1"/>
  </r>
  <r>
    <n v="22155"/>
    <x v="0"/>
    <x v="0"/>
    <n v="20000"/>
    <x v="4"/>
    <s v="Clerical"/>
    <x v="0"/>
    <n v="58"/>
    <x v="0"/>
    <n v="2"/>
    <n v="2"/>
    <x v="0"/>
    <s v="Yes"/>
    <x v="1"/>
    <s v="No"/>
    <x v="1"/>
  </r>
  <r>
    <n v="22170"/>
    <x v="0"/>
    <x v="1"/>
    <n v="30000"/>
    <x v="2"/>
    <s v="Clerical"/>
    <x v="0"/>
    <n v="55"/>
    <x v="0"/>
    <n v="2"/>
    <n v="3"/>
    <x v="0"/>
    <s v="No"/>
    <x v="0"/>
    <s v="Yes"/>
    <x v="0"/>
  </r>
  <r>
    <n v="22173"/>
    <x v="0"/>
    <x v="1"/>
    <n v="30000"/>
    <x v="1"/>
    <s v="Skilled Manual"/>
    <x v="0"/>
    <n v="54"/>
    <x v="0"/>
    <n v="2"/>
    <n v="3"/>
    <x v="0"/>
    <s v="No"/>
    <x v="0"/>
    <s v="Yes"/>
    <x v="0"/>
  </r>
  <r>
    <n v="22174"/>
    <x v="0"/>
    <x v="0"/>
    <n v="30000"/>
    <x v="1"/>
    <s v="Skilled Manual"/>
    <x v="0"/>
    <n v="54"/>
    <x v="0"/>
    <n v="2"/>
    <n v="3"/>
    <x v="0"/>
    <s v="Yes"/>
    <x v="1"/>
    <s v="Yes"/>
    <x v="0"/>
  </r>
  <r>
    <n v="22175"/>
    <x v="0"/>
    <x v="1"/>
    <n v="30000"/>
    <x v="1"/>
    <s v="Skilled Manual"/>
    <x v="0"/>
    <n v="53"/>
    <x v="0"/>
    <n v="2"/>
    <n v="3"/>
    <x v="0"/>
    <s v="Yes"/>
    <x v="1"/>
    <s v="Yes"/>
    <x v="0"/>
  </r>
  <r>
    <n v="22204"/>
    <x v="0"/>
    <x v="0"/>
    <n v="110000"/>
    <x v="0"/>
    <s v="Management"/>
    <x v="0"/>
    <n v="48"/>
    <x v="0"/>
    <n v="3"/>
    <n v="4"/>
    <x v="0"/>
    <s v="Yes"/>
    <x v="2"/>
    <s v="No"/>
    <x v="1"/>
  </r>
  <r>
    <n v="22211"/>
    <x v="0"/>
    <x v="0"/>
    <n v="60000"/>
    <x v="2"/>
    <s v="Professional"/>
    <x v="1"/>
    <n v="32"/>
    <x v="0"/>
    <n v="2"/>
    <n v="0"/>
    <x v="1"/>
    <s v="Yes"/>
    <x v="1"/>
    <s v="No"/>
    <x v="1"/>
  </r>
  <r>
    <n v="22219"/>
    <x v="0"/>
    <x v="1"/>
    <n v="60000"/>
    <x v="1"/>
    <s v="Professional"/>
    <x v="1"/>
    <n v="49"/>
    <x v="0"/>
    <n v="2"/>
    <n v="2"/>
    <x v="0"/>
    <s v="Yes"/>
    <x v="1"/>
    <s v="No"/>
    <x v="1"/>
  </r>
  <r>
    <n v="22220"/>
    <x v="0"/>
    <x v="0"/>
    <n v="60000"/>
    <x v="1"/>
    <s v="Professional"/>
    <x v="1"/>
    <n v="49"/>
    <x v="0"/>
    <n v="2"/>
    <n v="2"/>
    <x v="0"/>
    <s v="No"/>
    <x v="0"/>
    <s v="Yes"/>
    <x v="0"/>
  </r>
  <r>
    <n v="22221"/>
    <x v="0"/>
    <x v="0"/>
    <n v="60000"/>
    <x v="1"/>
    <s v="Professional"/>
    <x v="1"/>
    <n v="48"/>
    <x v="0"/>
    <n v="2"/>
    <n v="2"/>
    <x v="0"/>
    <s v="No"/>
    <x v="0"/>
    <s v="Yes"/>
    <x v="0"/>
  </r>
  <r>
    <n v="22227"/>
    <x v="0"/>
    <x v="1"/>
    <n v="60000"/>
    <x v="1"/>
    <s v="Professional"/>
    <x v="1"/>
    <n v="50"/>
    <x v="0"/>
    <n v="2"/>
    <n v="2"/>
    <x v="0"/>
    <s v="Yes"/>
    <x v="1"/>
    <s v="No"/>
    <x v="1"/>
  </r>
  <r>
    <n v="22252"/>
    <x v="1"/>
    <x v="1"/>
    <n v="60000"/>
    <x v="3"/>
    <s v="Professional"/>
    <x v="1"/>
    <n v="36"/>
    <x v="0"/>
    <n v="0"/>
    <n v="1"/>
    <x v="0"/>
    <s v="Yes"/>
    <x v="2"/>
    <s v="Yes"/>
    <x v="0"/>
  </r>
  <r>
    <n v="22294"/>
    <x v="1"/>
    <x v="1"/>
    <n v="70000"/>
    <x v="0"/>
    <s v="Professional"/>
    <x v="1"/>
    <n v="37"/>
    <x v="0"/>
    <n v="1"/>
    <n v="0"/>
    <x v="1"/>
    <s v="No"/>
    <x v="2"/>
    <s v="Yes"/>
    <x v="0"/>
  </r>
  <r>
    <n v="22296"/>
    <x v="0"/>
    <x v="0"/>
    <n v="70000"/>
    <x v="0"/>
    <s v="Professional"/>
    <x v="1"/>
    <n v="38"/>
    <x v="0"/>
    <n v="1"/>
    <n v="0"/>
    <x v="1"/>
    <s v="No"/>
    <x v="3"/>
    <s v="No"/>
    <x v="1"/>
  </r>
  <r>
    <n v="22330"/>
    <x v="0"/>
    <x v="0"/>
    <n v="50000"/>
    <x v="3"/>
    <s v="Skilled Manual"/>
    <x v="1"/>
    <n v="32"/>
    <x v="0"/>
    <n v="0"/>
    <n v="0"/>
    <x v="1"/>
    <s v="Yes"/>
    <x v="0"/>
    <s v="Yes"/>
    <x v="0"/>
  </r>
  <r>
    <n v="22381"/>
    <x v="0"/>
    <x v="0"/>
    <n v="10000"/>
    <x v="3"/>
    <s v="Manual"/>
    <x v="2"/>
    <n v="44"/>
    <x v="0"/>
    <n v="0"/>
    <n v="1"/>
    <x v="0"/>
    <s v="Yes"/>
    <x v="3"/>
    <s v="No"/>
    <x v="1"/>
  </r>
  <r>
    <n v="22399"/>
    <x v="1"/>
    <x v="0"/>
    <n v="10000"/>
    <x v="2"/>
    <s v="Manual"/>
    <x v="0"/>
    <n v="26"/>
    <x v="2"/>
    <n v="1"/>
    <n v="0"/>
    <x v="1"/>
    <s v="Yes"/>
    <x v="0"/>
    <s v="Yes"/>
    <x v="0"/>
  </r>
  <r>
    <n v="22400"/>
    <x v="0"/>
    <x v="0"/>
    <n v="10000"/>
    <x v="2"/>
    <s v="Manual"/>
    <x v="0"/>
    <n v="26"/>
    <x v="2"/>
    <n v="1"/>
    <n v="0"/>
    <x v="1"/>
    <s v="No"/>
    <x v="3"/>
    <s v="Yes"/>
    <x v="0"/>
  </r>
  <r>
    <n v="22402"/>
    <x v="0"/>
    <x v="0"/>
    <n v="10000"/>
    <x v="2"/>
    <s v="Manual"/>
    <x v="0"/>
    <n v="25"/>
    <x v="2"/>
    <n v="1"/>
    <n v="0"/>
    <x v="1"/>
    <s v="Yes"/>
    <x v="2"/>
    <s v="Yes"/>
    <x v="0"/>
  </r>
  <r>
    <n v="22439"/>
    <x v="0"/>
    <x v="1"/>
    <n v="30000"/>
    <x v="0"/>
    <s v="Clerical"/>
    <x v="2"/>
    <n v="37"/>
    <x v="0"/>
    <n v="0"/>
    <n v="0"/>
    <x v="1"/>
    <s v="Yes"/>
    <x v="3"/>
    <s v="Yes"/>
    <x v="0"/>
  </r>
  <r>
    <n v="22464"/>
    <x v="0"/>
    <x v="0"/>
    <n v="40000"/>
    <x v="3"/>
    <s v="Clerical"/>
    <x v="2"/>
    <n v="37"/>
    <x v="0"/>
    <n v="0"/>
    <n v="0"/>
    <x v="1"/>
    <s v="Yes"/>
    <x v="3"/>
    <s v="Yes"/>
    <x v="0"/>
  </r>
  <r>
    <n v="22496"/>
    <x v="0"/>
    <x v="1"/>
    <n v="30000"/>
    <x v="0"/>
    <s v="Skilled Manual"/>
    <x v="2"/>
    <n v="42"/>
    <x v="0"/>
    <n v="2"/>
    <n v="1"/>
    <x v="0"/>
    <s v="Yes"/>
    <x v="3"/>
    <s v="No"/>
    <x v="1"/>
  </r>
  <r>
    <n v="22500"/>
    <x v="1"/>
    <x v="0"/>
    <n v="40000"/>
    <x v="0"/>
    <s v="Professional"/>
    <x v="2"/>
    <n v="40"/>
    <x v="0"/>
    <n v="0"/>
    <n v="0"/>
    <x v="1"/>
    <s v="No"/>
    <x v="3"/>
    <s v="Yes"/>
    <x v="0"/>
  </r>
  <r>
    <n v="22518"/>
    <x v="1"/>
    <x v="1"/>
    <n v="30000"/>
    <x v="2"/>
    <s v="Clerical"/>
    <x v="2"/>
    <n v="27"/>
    <x v="2"/>
    <n v="2"/>
    <n v="3"/>
    <x v="0"/>
    <s v="No"/>
    <x v="3"/>
    <s v="Yes"/>
    <x v="0"/>
  </r>
  <r>
    <n v="22527"/>
    <x v="1"/>
    <x v="1"/>
    <n v="20000"/>
    <x v="1"/>
    <s v="Manual"/>
    <x v="2"/>
    <n v="29"/>
    <x v="2"/>
    <n v="1"/>
    <n v="0"/>
    <x v="1"/>
    <s v="No"/>
    <x v="2"/>
    <s v="No"/>
    <x v="1"/>
  </r>
  <r>
    <n v="22538"/>
    <x v="1"/>
    <x v="1"/>
    <n v="10000"/>
    <x v="4"/>
    <s v="Manual"/>
    <x v="2"/>
    <n v="33"/>
    <x v="0"/>
    <n v="2"/>
    <n v="0"/>
    <x v="1"/>
    <s v="Yes"/>
    <x v="0"/>
    <s v="No"/>
    <x v="1"/>
  </r>
  <r>
    <n v="22610"/>
    <x v="0"/>
    <x v="0"/>
    <n v="30000"/>
    <x v="0"/>
    <s v="Clerical"/>
    <x v="2"/>
    <n v="35"/>
    <x v="0"/>
    <n v="0"/>
    <n v="0"/>
    <x v="1"/>
    <s v="Yes"/>
    <x v="3"/>
    <s v="Yes"/>
    <x v="0"/>
  </r>
  <r>
    <n v="22633"/>
    <x v="1"/>
    <x v="1"/>
    <n v="40000"/>
    <x v="3"/>
    <s v="Clerical"/>
    <x v="2"/>
    <n v="37"/>
    <x v="0"/>
    <n v="0"/>
    <n v="0"/>
    <x v="1"/>
    <s v="Yes"/>
    <x v="3"/>
    <s v="Yes"/>
    <x v="0"/>
  </r>
  <r>
    <n v="22634"/>
    <x v="1"/>
    <x v="1"/>
    <n v="40000"/>
    <x v="3"/>
    <s v="Clerical"/>
    <x v="2"/>
    <n v="38"/>
    <x v="0"/>
    <n v="0"/>
    <n v="0"/>
    <x v="1"/>
    <s v="Yes"/>
    <x v="3"/>
    <s v="Yes"/>
    <x v="0"/>
  </r>
  <r>
    <n v="22636"/>
    <x v="1"/>
    <x v="1"/>
    <n v="40000"/>
    <x v="0"/>
    <s v="Clerical"/>
    <x v="2"/>
    <n v="38"/>
    <x v="0"/>
    <n v="0"/>
    <n v="0"/>
    <x v="1"/>
    <s v="No"/>
    <x v="3"/>
    <s v="Yes"/>
    <x v="0"/>
  </r>
  <r>
    <n v="22672"/>
    <x v="1"/>
    <x v="1"/>
    <n v="30000"/>
    <x v="2"/>
    <s v="Clerical"/>
    <x v="2"/>
    <n v="43"/>
    <x v="0"/>
    <n v="0"/>
    <n v="2"/>
    <x v="0"/>
    <s v="Yes"/>
    <x v="3"/>
    <s v="No"/>
    <x v="1"/>
  </r>
  <r>
    <n v="22707"/>
    <x v="1"/>
    <x v="1"/>
    <n v="30000"/>
    <x v="2"/>
    <s v="Clerical"/>
    <x v="2"/>
    <n v="30"/>
    <x v="2"/>
    <n v="1"/>
    <n v="0"/>
    <x v="1"/>
    <s v="No"/>
    <x v="2"/>
    <s v="No"/>
    <x v="1"/>
  </r>
  <r>
    <n v="22719"/>
    <x v="1"/>
    <x v="0"/>
    <n v="110000"/>
    <x v="0"/>
    <s v="Management"/>
    <x v="1"/>
    <n v="40"/>
    <x v="0"/>
    <n v="4"/>
    <n v="3"/>
    <x v="0"/>
    <s v="Yes"/>
    <x v="2"/>
    <s v="Yes"/>
    <x v="0"/>
  </r>
  <r>
    <n v="22730"/>
    <x v="0"/>
    <x v="0"/>
    <n v="70000"/>
    <x v="0"/>
    <s v="Management"/>
    <x v="1"/>
    <n v="63"/>
    <x v="1"/>
    <n v="2"/>
    <n v="5"/>
    <x v="0"/>
    <s v="Yes"/>
    <x v="4"/>
    <s v="No"/>
    <x v="1"/>
  </r>
  <r>
    <n v="22743"/>
    <x v="0"/>
    <x v="1"/>
    <n v="40000"/>
    <x v="1"/>
    <s v="Professional"/>
    <x v="1"/>
    <n v="60"/>
    <x v="1"/>
    <n v="2"/>
    <n v="5"/>
    <x v="0"/>
    <s v="Yes"/>
    <x v="4"/>
    <s v="No"/>
    <x v="1"/>
  </r>
  <r>
    <n v="22821"/>
    <x v="0"/>
    <x v="1"/>
    <n v="130000"/>
    <x v="2"/>
    <s v="Professional"/>
    <x v="2"/>
    <n v="52"/>
    <x v="0"/>
    <n v="4"/>
    <n v="3"/>
    <x v="0"/>
    <s v="Yes"/>
    <x v="3"/>
    <s v="No"/>
    <x v="1"/>
  </r>
  <r>
    <n v="22830"/>
    <x v="0"/>
    <x v="0"/>
    <n v="120000"/>
    <x v="2"/>
    <s v="Management"/>
    <x v="2"/>
    <n v="56"/>
    <x v="0"/>
    <n v="3"/>
    <n v="4"/>
    <x v="0"/>
    <s v="Yes"/>
    <x v="4"/>
    <s v="No"/>
    <x v="1"/>
  </r>
  <r>
    <n v="22864"/>
    <x v="0"/>
    <x v="0"/>
    <n v="90000"/>
    <x v="2"/>
    <s v="Professional"/>
    <x v="1"/>
    <n v="49"/>
    <x v="0"/>
    <n v="0"/>
    <n v="2"/>
    <x v="0"/>
    <s v="No"/>
    <x v="1"/>
    <s v="Yes"/>
    <x v="0"/>
  </r>
  <r>
    <n v="22918"/>
    <x v="1"/>
    <x v="0"/>
    <n v="80000"/>
    <x v="3"/>
    <s v="Management"/>
    <x v="0"/>
    <n v="50"/>
    <x v="0"/>
    <n v="3"/>
    <n v="5"/>
    <x v="0"/>
    <s v="Yes"/>
    <x v="3"/>
    <s v="No"/>
    <x v="1"/>
  </r>
  <r>
    <n v="22930"/>
    <x v="0"/>
    <x v="0"/>
    <n v="90000"/>
    <x v="0"/>
    <s v="Professional"/>
    <x v="0"/>
    <n v="38"/>
    <x v="0"/>
    <n v="0"/>
    <n v="4"/>
    <x v="0"/>
    <s v="Yes"/>
    <x v="0"/>
    <s v="Yes"/>
    <x v="0"/>
  </r>
  <r>
    <n v="22931"/>
    <x v="0"/>
    <x v="0"/>
    <n v="100000"/>
    <x v="3"/>
    <s v="Management"/>
    <x v="0"/>
    <n v="78"/>
    <x v="1"/>
    <n v="1"/>
    <n v="5"/>
    <x v="0"/>
    <s v="No"/>
    <x v="0"/>
    <s v="Yes"/>
    <x v="0"/>
  </r>
  <r>
    <n v="22936"/>
    <x v="1"/>
    <x v="1"/>
    <n v="60000"/>
    <x v="2"/>
    <s v="Skilled Manual"/>
    <x v="0"/>
    <n v="45"/>
    <x v="0"/>
    <n v="1"/>
    <n v="1"/>
    <x v="0"/>
    <s v="No"/>
    <x v="3"/>
    <s v="Yes"/>
    <x v="0"/>
  </r>
  <r>
    <n v="22971"/>
    <x v="1"/>
    <x v="1"/>
    <n v="30000"/>
    <x v="1"/>
    <s v="Skilled Manual"/>
    <x v="1"/>
    <n v="25"/>
    <x v="2"/>
    <n v="2"/>
    <n v="0"/>
    <x v="1"/>
    <s v="No"/>
    <x v="3"/>
    <s v="Yes"/>
    <x v="0"/>
  </r>
  <r>
    <n v="22974"/>
    <x v="0"/>
    <x v="1"/>
    <n v="30000"/>
    <x v="2"/>
    <s v="Clerical"/>
    <x v="0"/>
    <n v="69"/>
    <x v="1"/>
    <n v="2"/>
    <n v="2"/>
    <x v="0"/>
    <s v="Yes"/>
    <x v="1"/>
    <s v="No"/>
    <x v="1"/>
  </r>
  <r>
    <n v="22976"/>
    <x v="1"/>
    <x v="0"/>
    <n v="40000"/>
    <x v="1"/>
    <s v="Skilled Manual"/>
    <x v="1"/>
    <n v="28"/>
    <x v="2"/>
    <n v="2"/>
    <n v="0"/>
    <x v="1"/>
    <s v="No"/>
    <x v="3"/>
    <s v="Yes"/>
    <x v="0"/>
  </r>
  <r>
    <n v="22983"/>
    <x v="1"/>
    <x v="1"/>
    <n v="30000"/>
    <x v="4"/>
    <s v="Clerical"/>
    <x v="1"/>
    <n v="27"/>
    <x v="2"/>
    <n v="2"/>
    <n v="0"/>
    <x v="1"/>
    <s v="Yes"/>
    <x v="1"/>
    <s v="No"/>
    <x v="1"/>
  </r>
  <r>
    <n v="22988"/>
    <x v="0"/>
    <x v="1"/>
    <n v="40000"/>
    <x v="0"/>
    <s v="Management"/>
    <x v="0"/>
    <n v="66"/>
    <x v="1"/>
    <n v="2"/>
    <n v="2"/>
    <x v="0"/>
    <s v="Yes"/>
    <x v="1"/>
    <s v="Yes"/>
    <x v="0"/>
  </r>
  <r>
    <n v="22994"/>
    <x v="0"/>
    <x v="1"/>
    <n v="80000"/>
    <x v="0"/>
    <s v="Management"/>
    <x v="1"/>
    <n v="34"/>
    <x v="0"/>
    <n v="1"/>
    <n v="0"/>
    <x v="1"/>
    <s v="Yes"/>
    <x v="0"/>
    <s v="Yes"/>
    <x v="0"/>
  </r>
  <r>
    <n v="23027"/>
    <x v="1"/>
    <x v="0"/>
    <n v="130000"/>
    <x v="0"/>
    <s v="Management"/>
    <x v="1"/>
    <n v="44"/>
    <x v="0"/>
    <n v="4"/>
    <n v="1"/>
    <x v="0"/>
    <s v="No"/>
    <x v="3"/>
    <s v="No"/>
    <x v="1"/>
  </r>
  <r>
    <n v="23041"/>
    <x v="1"/>
    <x v="1"/>
    <n v="70000"/>
    <x v="1"/>
    <s v="Professional"/>
    <x v="1"/>
    <n v="50"/>
    <x v="0"/>
    <n v="0"/>
    <n v="4"/>
    <x v="0"/>
    <s v="Yes"/>
    <x v="1"/>
    <s v="Yes"/>
    <x v="0"/>
  </r>
  <r>
    <n v="23089"/>
    <x v="0"/>
    <x v="0"/>
    <n v="40000"/>
    <x v="2"/>
    <s v="Skilled Manual"/>
    <x v="1"/>
    <n v="28"/>
    <x v="2"/>
    <n v="1"/>
    <n v="0"/>
    <x v="1"/>
    <s v="Yes"/>
    <x v="1"/>
    <s v="No"/>
    <x v="1"/>
  </r>
  <r>
    <n v="23105"/>
    <x v="1"/>
    <x v="0"/>
    <n v="40000"/>
    <x v="4"/>
    <s v="Clerical"/>
    <x v="0"/>
    <n v="52"/>
    <x v="0"/>
    <n v="2"/>
    <n v="3"/>
    <x v="0"/>
    <s v="No"/>
    <x v="1"/>
    <s v="Yes"/>
    <x v="0"/>
  </r>
  <r>
    <n v="23144"/>
    <x v="0"/>
    <x v="0"/>
    <n v="50000"/>
    <x v="0"/>
    <s v="Skilled Manual"/>
    <x v="1"/>
    <n v="34"/>
    <x v="0"/>
    <n v="0"/>
    <n v="1"/>
    <x v="0"/>
    <s v="Yes"/>
    <x v="3"/>
    <s v="Yes"/>
    <x v="0"/>
  </r>
  <r>
    <n v="23158"/>
    <x v="0"/>
    <x v="1"/>
    <n v="60000"/>
    <x v="3"/>
    <s v="Professional"/>
    <x v="1"/>
    <n v="35"/>
    <x v="0"/>
    <n v="0"/>
    <n v="1"/>
    <x v="0"/>
    <s v="No"/>
    <x v="3"/>
    <s v="Yes"/>
    <x v="0"/>
  </r>
  <r>
    <n v="23195"/>
    <x v="1"/>
    <x v="0"/>
    <n v="50000"/>
    <x v="0"/>
    <s v="Skilled Manual"/>
    <x v="1"/>
    <n v="41"/>
    <x v="0"/>
    <n v="2"/>
    <n v="3"/>
    <x v="0"/>
    <s v="Yes"/>
    <x v="2"/>
    <s v="Yes"/>
    <x v="0"/>
  </r>
  <r>
    <n v="23197"/>
    <x v="0"/>
    <x v="0"/>
    <n v="50000"/>
    <x v="0"/>
    <s v="Skilled Manual"/>
    <x v="1"/>
    <n v="40"/>
    <x v="0"/>
    <n v="2"/>
    <n v="3"/>
    <x v="0"/>
    <s v="Yes"/>
    <x v="2"/>
    <s v="No"/>
    <x v="1"/>
  </r>
  <r>
    <n v="23200"/>
    <x v="0"/>
    <x v="1"/>
    <n v="50000"/>
    <x v="0"/>
    <s v="Skilled Manual"/>
    <x v="1"/>
    <n v="41"/>
    <x v="0"/>
    <n v="2"/>
    <n v="3"/>
    <x v="0"/>
    <s v="Yes"/>
    <x v="3"/>
    <s v="No"/>
    <x v="1"/>
  </r>
  <r>
    <n v="23217"/>
    <x v="1"/>
    <x v="1"/>
    <n v="60000"/>
    <x v="3"/>
    <s v="Professional"/>
    <x v="1"/>
    <n v="43"/>
    <x v="0"/>
    <n v="0"/>
    <n v="3"/>
    <x v="0"/>
    <s v="Yes"/>
    <x v="2"/>
    <s v="Yes"/>
    <x v="0"/>
  </r>
  <r>
    <n v="23248"/>
    <x v="0"/>
    <x v="1"/>
    <n v="10000"/>
    <x v="1"/>
    <s v="Manual"/>
    <x v="1"/>
    <n v="53"/>
    <x v="0"/>
    <n v="2"/>
    <n v="2"/>
    <x v="0"/>
    <s v="Yes"/>
    <x v="0"/>
    <s v="No"/>
    <x v="1"/>
  </r>
  <r>
    <n v="23256"/>
    <x v="1"/>
    <x v="0"/>
    <n v="30000"/>
    <x v="1"/>
    <s v="Clerical"/>
    <x v="1"/>
    <n v="52"/>
    <x v="0"/>
    <n v="1"/>
    <n v="1"/>
    <x v="0"/>
    <s v="No"/>
    <x v="1"/>
    <s v="No"/>
    <x v="1"/>
  </r>
  <r>
    <n v="23275"/>
    <x v="0"/>
    <x v="0"/>
    <n v="30000"/>
    <x v="1"/>
    <s v="Skilled Manual"/>
    <x v="1"/>
    <n v="49"/>
    <x v="0"/>
    <n v="2"/>
    <n v="2"/>
    <x v="0"/>
    <s v="Yes"/>
    <x v="0"/>
    <s v="No"/>
    <x v="1"/>
  </r>
  <r>
    <n v="23316"/>
    <x v="1"/>
    <x v="0"/>
    <n v="30000"/>
    <x v="2"/>
    <s v="Clerical"/>
    <x v="0"/>
    <n v="59"/>
    <x v="0"/>
    <n v="2"/>
    <n v="3"/>
    <x v="0"/>
    <s v="No"/>
    <x v="0"/>
    <s v="Yes"/>
    <x v="0"/>
  </r>
  <r>
    <n v="23333"/>
    <x v="0"/>
    <x v="0"/>
    <n v="40000"/>
    <x v="2"/>
    <s v="Skilled Manual"/>
    <x v="1"/>
    <n v="30"/>
    <x v="2"/>
    <n v="2"/>
    <n v="0"/>
    <x v="1"/>
    <s v="No"/>
    <x v="0"/>
    <s v="No"/>
    <x v="1"/>
  </r>
  <r>
    <n v="23358"/>
    <x v="0"/>
    <x v="0"/>
    <n v="60000"/>
    <x v="1"/>
    <s v="Professional"/>
    <x v="1"/>
    <n v="32"/>
    <x v="0"/>
    <n v="2"/>
    <n v="0"/>
    <x v="1"/>
    <s v="Yes"/>
    <x v="1"/>
    <s v="Yes"/>
    <x v="0"/>
  </r>
  <r>
    <n v="23368"/>
    <x v="0"/>
    <x v="1"/>
    <n v="60000"/>
    <x v="0"/>
    <s v="Skilled Manual"/>
    <x v="1"/>
    <n v="41"/>
    <x v="0"/>
    <n v="3"/>
    <n v="5"/>
    <x v="0"/>
    <s v="Yes"/>
    <x v="4"/>
    <s v="No"/>
    <x v="1"/>
  </r>
  <r>
    <n v="23376"/>
    <x v="0"/>
    <x v="0"/>
    <n v="70000"/>
    <x v="0"/>
    <s v="Professional"/>
    <x v="1"/>
    <n v="44"/>
    <x v="0"/>
    <n v="1"/>
    <n v="1"/>
    <x v="0"/>
    <s v="Yes"/>
    <x v="2"/>
    <s v="Yes"/>
    <x v="0"/>
  </r>
  <r>
    <n v="23378"/>
    <x v="0"/>
    <x v="0"/>
    <n v="70000"/>
    <x v="2"/>
    <s v="Skilled Manual"/>
    <x v="1"/>
    <n v="44"/>
    <x v="0"/>
    <n v="1"/>
    <n v="1"/>
    <x v="0"/>
    <s v="Yes"/>
    <x v="2"/>
    <s v="Yes"/>
    <x v="0"/>
  </r>
  <r>
    <n v="23419"/>
    <x v="1"/>
    <x v="1"/>
    <n v="70000"/>
    <x v="0"/>
    <s v="Professional"/>
    <x v="0"/>
    <n v="39"/>
    <x v="0"/>
    <n v="3"/>
    <n v="5"/>
    <x v="0"/>
    <s v="Yes"/>
    <x v="4"/>
    <s v="No"/>
    <x v="1"/>
  </r>
  <r>
    <n v="23426"/>
    <x v="1"/>
    <x v="0"/>
    <n v="80000"/>
    <x v="3"/>
    <s v="Management"/>
    <x v="0"/>
    <n v="40"/>
    <x v="0"/>
    <n v="3"/>
    <n v="5"/>
    <x v="0"/>
    <s v="Yes"/>
    <x v="3"/>
    <s v="No"/>
    <x v="1"/>
  </r>
  <r>
    <n v="23432"/>
    <x v="1"/>
    <x v="0"/>
    <n v="70000"/>
    <x v="0"/>
    <s v="Professional"/>
    <x v="0"/>
    <n v="37"/>
    <x v="0"/>
    <n v="1"/>
    <n v="0"/>
    <x v="1"/>
    <s v="Yes"/>
    <x v="1"/>
    <s v="Yes"/>
    <x v="0"/>
  </r>
  <r>
    <n v="23449"/>
    <x v="0"/>
    <x v="0"/>
    <n v="60000"/>
    <x v="1"/>
    <s v="Professional"/>
    <x v="1"/>
    <n v="48"/>
    <x v="0"/>
    <n v="2"/>
    <n v="2"/>
    <x v="0"/>
    <s v="Yes"/>
    <x v="1"/>
    <s v="No"/>
    <x v="1"/>
  </r>
  <r>
    <n v="23455"/>
    <x v="1"/>
    <x v="0"/>
    <n v="80000"/>
    <x v="4"/>
    <s v="Skilled Manual"/>
    <x v="1"/>
    <n v="50"/>
    <x v="0"/>
    <n v="2"/>
    <n v="2"/>
    <x v="0"/>
    <s v="No"/>
    <x v="0"/>
    <s v="No"/>
    <x v="1"/>
  </r>
  <r>
    <n v="23459"/>
    <x v="0"/>
    <x v="0"/>
    <n v="60000"/>
    <x v="1"/>
    <s v="Professional"/>
    <x v="1"/>
    <n v="50"/>
    <x v="0"/>
    <n v="2"/>
    <n v="2"/>
    <x v="0"/>
    <s v="Yes"/>
    <x v="1"/>
    <s v="No"/>
    <x v="1"/>
  </r>
  <r>
    <n v="23461"/>
    <x v="0"/>
    <x v="1"/>
    <n v="90000"/>
    <x v="2"/>
    <s v="Professional"/>
    <x v="1"/>
    <n v="40"/>
    <x v="0"/>
    <n v="3"/>
    <n v="5"/>
    <x v="0"/>
    <s v="Yes"/>
    <x v="2"/>
    <s v="No"/>
    <x v="1"/>
  </r>
  <r>
    <n v="23479"/>
    <x v="1"/>
    <x v="0"/>
    <n v="90000"/>
    <x v="2"/>
    <s v="Professional"/>
    <x v="1"/>
    <n v="43"/>
    <x v="0"/>
    <n v="2"/>
    <n v="0"/>
    <x v="1"/>
    <s v="No"/>
    <x v="3"/>
    <s v="Yes"/>
    <x v="0"/>
  </r>
  <r>
    <n v="23491"/>
    <x v="1"/>
    <x v="0"/>
    <n v="100000"/>
    <x v="2"/>
    <s v="Professional"/>
    <x v="1"/>
    <n v="45"/>
    <x v="0"/>
    <n v="4"/>
    <n v="0"/>
    <x v="1"/>
    <s v="No"/>
    <x v="0"/>
    <s v="No"/>
    <x v="1"/>
  </r>
  <r>
    <n v="23513"/>
    <x v="0"/>
    <x v="1"/>
    <n v="40000"/>
    <x v="2"/>
    <s v="Professional"/>
    <x v="1"/>
    <n v="54"/>
    <x v="0"/>
    <n v="2"/>
    <n v="3"/>
    <x v="0"/>
    <s v="Yes"/>
    <x v="1"/>
    <s v="No"/>
    <x v="1"/>
  </r>
  <r>
    <n v="23542"/>
    <x v="1"/>
    <x v="0"/>
    <n v="60000"/>
    <x v="2"/>
    <s v="Skilled Manual"/>
    <x v="0"/>
    <n v="45"/>
    <x v="0"/>
    <n v="1"/>
    <n v="1"/>
    <x v="0"/>
    <s v="No"/>
    <x v="3"/>
    <s v="Yes"/>
    <x v="0"/>
  </r>
  <r>
    <n v="23549"/>
    <x v="1"/>
    <x v="0"/>
    <n v="30000"/>
    <x v="1"/>
    <s v="Skilled Manual"/>
    <x v="1"/>
    <n v="30"/>
    <x v="2"/>
    <n v="2"/>
    <n v="0"/>
    <x v="1"/>
    <s v="Yes"/>
    <x v="1"/>
    <s v="No"/>
    <x v="1"/>
  </r>
  <r>
    <n v="23571"/>
    <x v="0"/>
    <x v="1"/>
    <n v="40000"/>
    <x v="0"/>
    <s v="Management"/>
    <x v="0"/>
    <n v="66"/>
    <x v="1"/>
    <n v="2"/>
    <n v="2"/>
    <x v="0"/>
    <s v="Yes"/>
    <x v="3"/>
    <s v="Yes"/>
    <x v="0"/>
  </r>
  <r>
    <n v="23586"/>
    <x v="0"/>
    <x v="1"/>
    <n v="80000"/>
    <x v="0"/>
    <s v="Management"/>
    <x v="1"/>
    <n v="34"/>
    <x v="0"/>
    <n v="1"/>
    <n v="0"/>
    <x v="1"/>
    <s v="Yes"/>
    <x v="0"/>
    <s v="Yes"/>
    <x v="0"/>
  </r>
  <r>
    <n v="23608"/>
    <x v="0"/>
    <x v="1"/>
    <n v="150000"/>
    <x v="1"/>
    <s v="Professional"/>
    <x v="2"/>
    <n v="51"/>
    <x v="0"/>
    <n v="3"/>
    <n v="3"/>
    <x v="0"/>
    <s v="Yes"/>
    <x v="3"/>
    <s v="Yes"/>
    <x v="0"/>
  </r>
  <r>
    <n v="23627"/>
    <x v="1"/>
    <x v="1"/>
    <n v="100000"/>
    <x v="2"/>
    <s v="Management"/>
    <x v="2"/>
    <n v="56"/>
    <x v="0"/>
    <n v="4"/>
    <n v="3"/>
    <x v="0"/>
    <s v="No"/>
    <x v="1"/>
    <s v="No"/>
    <x v="1"/>
  </r>
  <r>
    <n v="23668"/>
    <x v="0"/>
    <x v="1"/>
    <n v="40000"/>
    <x v="1"/>
    <s v="Professional"/>
    <x v="1"/>
    <n v="59"/>
    <x v="0"/>
    <n v="2"/>
    <n v="4"/>
    <x v="0"/>
    <s v="Yes"/>
    <x v="1"/>
    <s v="Yes"/>
    <x v="0"/>
  </r>
  <r>
    <n v="23672"/>
    <x v="0"/>
    <x v="1"/>
    <n v="60000"/>
    <x v="3"/>
    <s v="Management"/>
    <x v="1"/>
    <n v="67"/>
    <x v="1"/>
    <n v="2"/>
    <n v="3"/>
    <x v="0"/>
    <s v="Yes"/>
    <x v="0"/>
    <s v="No"/>
    <x v="1"/>
  </r>
  <r>
    <n v="23704"/>
    <x v="1"/>
    <x v="0"/>
    <n v="40000"/>
    <x v="1"/>
    <s v="Professional"/>
    <x v="1"/>
    <n v="60"/>
    <x v="1"/>
    <n v="4"/>
    <n v="5"/>
    <x v="0"/>
    <s v="Yes"/>
    <x v="4"/>
    <s v="Yes"/>
    <x v="0"/>
  </r>
  <r>
    <n v="23707"/>
    <x v="1"/>
    <x v="0"/>
    <n v="70000"/>
    <x v="0"/>
    <s v="Management"/>
    <x v="1"/>
    <n v="60"/>
    <x v="1"/>
    <n v="3"/>
    <n v="5"/>
    <x v="0"/>
    <s v="Yes"/>
    <x v="4"/>
    <s v="Yes"/>
    <x v="0"/>
  </r>
  <r>
    <n v="23712"/>
    <x v="1"/>
    <x v="1"/>
    <n v="70000"/>
    <x v="0"/>
    <s v="Management"/>
    <x v="1"/>
    <n v="59"/>
    <x v="0"/>
    <n v="1"/>
    <n v="2"/>
    <x v="0"/>
    <s v="Yes"/>
    <x v="4"/>
    <s v="No"/>
    <x v="1"/>
  </r>
  <r>
    <n v="23731"/>
    <x v="0"/>
    <x v="0"/>
    <n v="60000"/>
    <x v="1"/>
    <s v="Professional"/>
    <x v="1"/>
    <n v="54"/>
    <x v="0"/>
    <n v="2"/>
    <n v="2"/>
    <x v="0"/>
    <s v="Yes"/>
    <x v="2"/>
    <s v="Yes"/>
    <x v="0"/>
  </r>
  <r>
    <n v="23780"/>
    <x v="1"/>
    <x v="0"/>
    <n v="40000"/>
    <x v="2"/>
    <s v="Clerical"/>
    <x v="2"/>
    <n v="36"/>
    <x v="0"/>
    <n v="2"/>
    <n v="2"/>
    <x v="0"/>
    <s v="No"/>
    <x v="3"/>
    <s v="Yes"/>
    <x v="0"/>
  </r>
  <r>
    <n v="23797"/>
    <x v="1"/>
    <x v="0"/>
    <n v="20000"/>
    <x v="4"/>
    <s v="Clerical"/>
    <x v="1"/>
    <n v="50"/>
    <x v="0"/>
    <n v="2"/>
    <n v="3"/>
    <x v="0"/>
    <s v="No"/>
    <x v="3"/>
    <s v="No"/>
    <x v="1"/>
  </r>
  <r>
    <n v="23801"/>
    <x v="0"/>
    <x v="1"/>
    <n v="20000"/>
    <x v="4"/>
    <s v="Clerical"/>
    <x v="1"/>
    <n v="49"/>
    <x v="0"/>
    <n v="2"/>
    <n v="2"/>
    <x v="0"/>
    <s v="Yes"/>
    <x v="3"/>
    <s v="No"/>
    <x v="1"/>
  </r>
  <r>
    <n v="23818"/>
    <x v="0"/>
    <x v="1"/>
    <n v="50000"/>
    <x v="3"/>
    <s v="Skilled Manual"/>
    <x v="1"/>
    <n v="33"/>
    <x v="0"/>
    <n v="0"/>
    <n v="0"/>
    <x v="1"/>
    <s v="Yes"/>
    <x v="0"/>
    <s v="Yes"/>
    <x v="0"/>
  </r>
  <r>
    <n v="23882"/>
    <x v="1"/>
    <x v="1"/>
    <n v="80000"/>
    <x v="3"/>
    <s v="Professional"/>
    <x v="1"/>
    <n v="37"/>
    <x v="0"/>
    <n v="0"/>
    <n v="3"/>
    <x v="0"/>
    <s v="Yes"/>
    <x v="3"/>
    <s v="Yes"/>
    <x v="0"/>
  </r>
  <r>
    <n v="23893"/>
    <x v="0"/>
    <x v="0"/>
    <n v="50000"/>
    <x v="0"/>
    <s v="Skilled Manual"/>
    <x v="1"/>
    <n v="41"/>
    <x v="0"/>
    <n v="3"/>
    <n v="3"/>
    <x v="0"/>
    <s v="Yes"/>
    <x v="4"/>
    <s v="No"/>
    <x v="1"/>
  </r>
  <r>
    <n v="23908"/>
    <x v="1"/>
    <x v="0"/>
    <n v="30000"/>
    <x v="0"/>
    <s v="Clerical"/>
    <x v="2"/>
    <n v="39"/>
    <x v="0"/>
    <n v="1"/>
    <n v="1"/>
    <x v="0"/>
    <s v="No"/>
    <x v="3"/>
    <s v="Yes"/>
    <x v="0"/>
  </r>
  <r>
    <n v="23915"/>
    <x v="0"/>
    <x v="0"/>
    <n v="20000"/>
    <x v="1"/>
    <s v="Manual"/>
    <x v="2"/>
    <n v="42"/>
    <x v="0"/>
    <n v="2"/>
    <n v="2"/>
    <x v="0"/>
    <s v="Yes"/>
    <x v="3"/>
    <s v="No"/>
    <x v="1"/>
  </r>
  <r>
    <n v="23940"/>
    <x v="0"/>
    <x v="0"/>
    <n v="40000"/>
    <x v="0"/>
    <s v="Skilled Manual"/>
    <x v="2"/>
    <n v="44"/>
    <x v="0"/>
    <n v="1"/>
    <n v="1"/>
    <x v="0"/>
    <s v="Yes"/>
    <x v="3"/>
    <s v="Yes"/>
    <x v="0"/>
  </r>
  <r>
    <n v="23962"/>
    <x v="0"/>
    <x v="1"/>
    <n v="10000"/>
    <x v="4"/>
    <s v="Manual"/>
    <x v="2"/>
    <n v="32"/>
    <x v="0"/>
    <n v="2"/>
    <n v="0"/>
    <x v="1"/>
    <s v="Yes"/>
    <x v="0"/>
    <s v="No"/>
    <x v="1"/>
  </r>
  <r>
    <n v="23963"/>
    <x v="0"/>
    <x v="0"/>
    <n v="10000"/>
    <x v="4"/>
    <s v="Manual"/>
    <x v="2"/>
    <n v="33"/>
    <x v="0"/>
    <n v="2"/>
    <n v="0"/>
    <x v="1"/>
    <s v="No"/>
    <x v="3"/>
    <s v="No"/>
    <x v="1"/>
  </r>
  <r>
    <n v="23979"/>
    <x v="1"/>
    <x v="0"/>
    <n v="10000"/>
    <x v="2"/>
    <s v="Manual"/>
    <x v="2"/>
    <n v="50"/>
    <x v="0"/>
    <n v="0"/>
    <n v="2"/>
    <x v="0"/>
    <s v="No"/>
    <x v="3"/>
    <s v="No"/>
    <x v="1"/>
  </r>
  <r>
    <n v="23986"/>
    <x v="0"/>
    <x v="1"/>
    <n v="20000"/>
    <x v="0"/>
    <s v="Clerical"/>
    <x v="2"/>
    <n v="66"/>
    <x v="1"/>
    <n v="0"/>
    <n v="1"/>
    <x v="0"/>
    <s v="Yes"/>
    <x v="3"/>
    <s v="Yes"/>
    <x v="0"/>
  </r>
  <r>
    <n v="23993"/>
    <x v="1"/>
    <x v="1"/>
    <n v="10000"/>
    <x v="2"/>
    <s v="Manual"/>
    <x v="0"/>
    <n v="26"/>
    <x v="2"/>
    <n v="1"/>
    <n v="0"/>
    <x v="1"/>
    <s v="No"/>
    <x v="3"/>
    <s v="Yes"/>
    <x v="0"/>
  </r>
  <r>
    <n v="24061"/>
    <x v="0"/>
    <x v="0"/>
    <n v="10000"/>
    <x v="4"/>
    <s v="Manual"/>
    <x v="2"/>
    <n v="40"/>
    <x v="0"/>
    <n v="1"/>
    <n v="4"/>
    <x v="0"/>
    <s v="Yes"/>
    <x v="3"/>
    <s v="Yes"/>
    <x v="0"/>
  </r>
  <r>
    <n v="24065"/>
    <x v="1"/>
    <x v="1"/>
    <n v="20000"/>
    <x v="1"/>
    <s v="Manual"/>
    <x v="2"/>
    <n v="40"/>
    <x v="0"/>
    <n v="0"/>
    <n v="0"/>
    <x v="1"/>
    <s v="Yes"/>
    <x v="3"/>
    <s v="Yes"/>
    <x v="0"/>
  </r>
  <r>
    <n v="24093"/>
    <x v="1"/>
    <x v="1"/>
    <n v="80000"/>
    <x v="3"/>
    <s v="Skilled Manual"/>
    <x v="2"/>
    <n v="40"/>
    <x v="0"/>
    <n v="0"/>
    <n v="0"/>
    <x v="1"/>
    <s v="No"/>
    <x v="3"/>
    <s v="Yes"/>
    <x v="0"/>
  </r>
  <r>
    <n v="24107"/>
    <x v="0"/>
    <x v="0"/>
    <n v="30000"/>
    <x v="2"/>
    <s v="Clerical"/>
    <x v="2"/>
    <n v="43"/>
    <x v="0"/>
    <n v="1"/>
    <n v="3"/>
    <x v="0"/>
    <s v="Yes"/>
    <x v="3"/>
    <s v="No"/>
    <x v="1"/>
  </r>
  <r>
    <n v="24119"/>
    <x v="1"/>
    <x v="0"/>
    <n v="30000"/>
    <x v="2"/>
    <s v="Clerical"/>
    <x v="2"/>
    <n v="29"/>
    <x v="2"/>
    <n v="1"/>
    <n v="0"/>
    <x v="1"/>
    <s v="No"/>
    <x v="2"/>
    <s v="No"/>
    <x v="1"/>
  </r>
  <r>
    <n v="24121"/>
    <x v="1"/>
    <x v="1"/>
    <n v="30000"/>
    <x v="2"/>
    <s v="Clerical"/>
    <x v="2"/>
    <n v="29"/>
    <x v="2"/>
    <n v="1"/>
    <n v="0"/>
    <x v="1"/>
    <s v="No"/>
    <x v="3"/>
    <s v="Yes"/>
    <x v="0"/>
  </r>
  <r>
    <n v="24140"/>
    <x v="1"/>
    <x v="0"/>
    <n v="10000"/>
    <x v="3"/>
    <s v="Manual"/>
    <x v="2"/>
    <n v="30"/>
    <x v="2"/>
    <n v="0"/>
    <n v="0"/>
    <x v="1"/>
    <s v="No"/>
    <x v="3"/>
    <s v="Yes"/>
    <x v="0"/>
  </r>
  <r>
    <n v="24149"/>
    <x v="0"/>
    <x v="0"/>
    <n v="10000"/>
    <x v="2"/>
    <s v="Manual"/>
    <x v="2"/>
    <n v="49"/>
    <x v="0"/>
    <n v="0"/>
    <n v="2"/>
    <x v="0"/>
    <s v="Yes"/>
    <x v="0"/>
    <s v="No"/>
    <x v="1"/>
  </r>
  <r>
    <n v="24151"/>
    <x v="1"/>
    <x v="0"/>
    <n v="20000"/>
    <x v="0"/>
    <s v="Clerical"/>
    <x v="2"/>
    <n v="51"/>
    <x v="0"/>
    <n v="0"/>
    <n v="1"/>
    <x v="0"/>
    <s v="No"/>
    <x v="3"/>
    <s v="No"/>
    <x v="1"/>
  </r>
  <r>
    <n v="24174"/>
    <x v="0"/>
    <x v="0"/>
    <n v="20000"/>
    <x v="0"/>
    <s v="Clerical"/>
    <x v="0"/>
    <n v="27"/>
    <x v="2"/>
    <n v="0"/>
    <n v="0"/>
    <x v="1"/>
    <s v="Yes"/>
    <x v="3"/>
    <s v="Yes"/>
    <x v="0"/>
  </r>
  <r>
    <n v="24185"/>
    <x v="1"/>
    <x v="1"/>
    <n v="10000"/>
    <x v="1"/>
    <s v="Manual"/>
    <x v="2"/>
    <n v="45"/>
    <x v="0"/>
    <n v="1"/>
    <n v="1"/>
    <x v="0"/>
    <s v="No"/>
    <x v="0"/>
    <s v="No"/>
    <x v="1"/>
  </r>
  <r>
    <n v="24187"/>
    <x v="1"/>
    <x v="1"/>
    <n v="30000"/>
    <x v="3"/>
    <s v="Clerical"/>
    <x v="2"/>
    <n v="46"/>
    <x v="0"/>
    <n v="0"/>
    <n v="3"/>
    <x v="0"/>
    <s v="No"/>
    <x v="3"/>
    <s v="Yes"/>
    <x v="0"/>
  </r>
  <r>
    <n v="24201"/>
    <x v="0"/>
    <x v="1"/>
    <n v="10000"/>
    <x v="1"/>
    <s v="Manual"/>
    <x v="2"/>
    <n v="37"/>
    <x v="0"/>
    <n v="0"/>
    <n v="2"/>
    <x v="0"/>
    <s v="Yes"/>
    <x v="3"/>
    <s v="Yes"/>
    <x v="0"/>
  </r>
  <r>
    <n v="24273"/>
    <x v="0"/>
    <x v="1"/>
    <n v="20000"/>
    <x v="4"/>
    <s v="Clerical"/>
    <x v="0"/>
    <n v="55"/>
    <x v="0"/>
    <n v="2"/>
    <n v="2"/>
    <x v="0"/>
    <s v="Yes"/>
    <x v="1"/>
    <s v="Yes"/>
    <x v="0"/>
  </r>
  <r>
    <n v="24279"/>
    <x v="1"/>
    <x v="0"/>
    <n v="40000"/>
    <x v="2"/>
    <s v="Skilled Manual"/>
    <x v="0"/>
    <n v="52"/>
    <x v="0"/>
    <n v="2"/>
    <n v="2"/>
    <x v="0"/>
    <s v="No"/>
    <x v="0"/>
    <s v="No"/>
    <x v="1"/>
  </r>
  <r>
    <n v="24305"/>
    <x v="1"/>
    <x v="0"/>
    <n v="100000"/>
    <x v="0"/>
    <s v="Management"/>
    <x v="0"/>
    <n v="46"/>
    <x v="0"/>
    <n v="3"/>
    <n v="1"/>
    <x v="0"/>
    <s v="No"/>
    <x v="3"/>
    <s v="Yes"/>
    <x v="0"/>
  </r>
  <r>
    <n v="24322"/>
    <x v="0"/>
    <x v="1"/>
    <n v="60000"/>
    <x v="0"/>
    <s v="Skilled Manual"/>
    <x v="1"/>
    <n v="42"/>
    <x v="0"/>
    <n v="2"/>
    <n v="4"/>
    <x v="0"/>
    <s v="No"/>
    <x v="3"/>
    <s v="No"/>
    <x v="1"/>
  </r>
  <r>
    <n v="24324"/>
    <x v="1"/>
    <x v="1"/>
    <n v="60000"/>
    <x v="0"/>
    <s v="Skilled Manual"/>
    <x v="1"/>
    <n v="41"/>
    <x v="0"/>
    <n v="2"/>
    <n v="4"/>
    <x v="0"/>
    <s v="Yes"/>
    <x v="2"/>
    <s v="Yes"/>
    <x v="0"/>
  </r>
  <r>
    <n v="24357"/>
    <x v="0"/>
    <x v="0"/>
    <n v="80000"/>
    <x v="0"/>
    <s v="Professional"/>
    <x v="1"/>
    <n v="48"/>
    <x v="0"/>
    <n v="1"/>
    <n v="3"/>
    <x v="0"/>
    <s v="Yes"/>
    <x v="2"/>
    <s v="Yes"/>
    <x v="0"/>
  </r>
  <r>
    <n v="24369"/>
    <x v="0"/>
    <x v="0"/>
    <n v="80000"/>
    <x v="3"/>
    <s v="Management"/>
    <x v="0"/>
    <n v="39"/>
    <x v="0"/>
    <n v="2"/>
    <n v="5"/>
    <x v="0"/>
    <s v="No"/>
    <x v="3"/>
    <s v="No"/>
    <x v="1"/>
  </r>
  <r>
    <n v="24381"/>
    <x v="1"/>
    <x v="0"/>
    <n v="70000"/>
    <x v="0"/>
    <s v="Professional"/>
    <x v="0"/>
    <n v="41"/>
    <x v="0"/>
    <n v="1"/>
    <n v="0"/>
    <x v="1"/>
    <s v="Yes"/>
    <x v="1"/>
    <s v="Yes"/>
    <x v="0"/>
  </r>
  <r>
    <n v="24397"/>
    <x v="1"/>
    <x v="0"/>
    <n v="120000"/>
    <x v="0"/>
    <s v="Management"/>
    <x v="1"/>
    <n v="40"/>
    <x v="0"/>
    <n v="4"/>
    <n v="2"/>
    <x v="0"/>
    <s v="No"/>
    <x v="0"/>
    <s v="No"/>
    <x v="1"/>
  </r>
  <r>
    <n v="24398"/>
    <x v="0"/>
    <x v="0"/>
    <n v="130000"/>
    <x v="3"/>
    <s v="Management"/>
    <x v="1"/>
    <n v="41"/>
    <x v="0"/>
    <n v="4"/>
    <n v="1"/>
    <x v="0"/>
    <s v="Yes"/>
    <x v="3"/>
    <s v="No"/>
    <x v="1"/>
  </r>
  <r>
    <n v="24416"/>
    <x v="0"/>
    <x v="0"/>
    <n v="90000"/>
    <x v="1"/>
    <s v="Professional"/>
    <x v="1"/>
    <n v="45"/>
    <x v="0"/>
    <n v="2"/>
    <n v="4"/>
    <x v="0"/>
    <s v="Yes"/>
    <x v="0"/>
    <s v="No"/>
    <x v="1"/>
  </r>
  <r>
    <n v="24433"/>
    <x v="0"/>
    <x v="0"/>
    <n v="70000"/>
    <x v="1"/>
    <s v="Professional"/>
    <x v="1"/>
    <n v="52"/>
    <x v="0"/>
    <n v="1"/>
    <n v="3"/>
    <x v="0"/>
    <s v="No"/>
    <x v="0"/>
    <s v="Yes"/>
    <x v="0"/>
  </r>
  <r>
    <n v="24466"/>
    <x v="0"/>
    <x v="1"/>
    <n v="60000"/>
    <x v="2"/>
    <s v="Skilled Manual"/>
    <x v="0"/>
    <n v="46"/>
    <x v="0"/>
    <n v="1"/>
    <n v="1"/>
    <x v="0"/>
    <s v="Yes"/>
    <x v="1"/>
    <s v="Yes"/>
    <x v="0"/>
  </r>
  <r>
    <n v="24485"/>
    <x v="1"/>
    <x v="0"/>
    <n v="40000"/>
    <x v="0"/>
    <s v="Management"/>
    <x v="0"/>
    <n v="52"/>
    <x v="0"/>
    <n v="1"/>
    <n v="2"/>
    <x v="0"/>
    <s v="No"/>
    <x v="1"/>
    <s v="Yes"/>
    <x v="0"/>
  </r>
  <r>
    <n v="24496"/>
    <x v="1"/>
    <x v="1"/>
    <n v="40000"/>
    <x v="1"/>
    <s v="Skilled Manual"/>
    <x v="1"/>
    <n v="28"/>
    <x v="2"/>
    <n v="2"/>
    <n v="0"/>
    <x v="1"/>
    <s v="No"/>
    <x v="3"/>
    <s v="Yes"/>
    <x v="0"/>
  </r>
  <r>
    <n v="24514"/>
    <x v="0"/>
    <x v="0"/>
    <n v="40000"/>
    <x v="2"/>
    <s v="Skilled Manual"/>
    <x v="1"/>
    <n v="30"/>
    <x v="2"/>
    <n v="1"/>
    <n v="0"/>
    <x v="1"/>
    <s v="Yes"/>
    <x v="1"/>
    <s v="No"/>
    <x v="1"/>
  </r>
  <r>
    <n v="24584"/>
    <x v="1"/>
    <x v="0"/>
    <n v="60000"/>
    <x v="0"/>
    <s v="Professional"/>
    <x v="0"/>
    <n v="31"/>
    <x v="0"/>
    <n v="3"/>
    <n v="0"/>
    <x v="1"/>
    <s v="No"/>
    <x v="2"/>
    <s v="No"/>
    <x v="1"/>
  </r>
  <r>
    <n v="24611"/>
    <x v="1"/>
    <x v="0"/>
    <n v="90000"/>
    <x v="0"/>
    <s v="Professional"/>
    <x v="0"/>
    <n v="35"/>
    <x v="0"/>
    <n v="4"/>
    <n v="0"/>
    <x v="1"/>
    <s v="No"/>
    <x v="4"/>
    <s v="Yes"/>
    <x v="0"/>
  </r>
  <r>
    <n v="24637"/>
    <x v="0"/>
    <x v="0"/>
    <n v="40000"/>
    <x v="1"/>
    <s v="Professional"/>
    <x v="1"/>
    <n v="64"/>
    <x v="1"/>
    <n v="2"/>
    <n v="4"/>
    <x v="0"/>
    <s v="Yes"/>
    <x v="4"/>
    <s v="No"/>
    <x v="1"/>
  </r>
  <r>
    <n v="24643"/>
    <x v="1"/>
    <x v="1"/>
    <n v="60000"/>
    <x v="0"/>
    <s v="Management"/>
    <x v="1"/>
    <n v="63"/>
    <x v="1"/>
    <n v="2"/>
    <n v="4"/>
    <x v="0"/>
    <s v="Yes"/>
    <x v="4"/>
    <s v="No"/>
    <x v="1"/>
  </r>
  <r>
    <n v="24725"/>
    <x v="0"/>
    <x v="1"/>
    <n v="40000"/>
    <x v="2"/>
    <s v="Clerical"/>
    <x v="1"/>
    <n v="31"/>
    <x v="0"/>
    <n v="0"/>
    <n v="3"/>
    <x v="0"/>
    <s v="Yes"/>
    <x v="0"/>
    <s v="No"/>
    <x v="1"/>
  </r>
  <r>
    <n v="24738"/>
    <x v="0"/>
    <x v="1"/>
    <n v="40000"/>
    <x v="2"/>
    <s v="Clerical"/>
    <x v="1"/>
    <n v="51"/>
    <x v="0"/>
    <n v="1"/>
    <n v="1"/>
    <x v="0"/>
    <s v="Yes"/>
    <x v="0"/>
    <s v="Yes"/>
    <x v="0"/>
  </r>
  <r>
    <n v="24745"/>
    <x v="1"/>
    <x v="1"/>
    <n v="30000"/>
    <x v="1"/>
    <s v="Skilled Manual"/>
    <x v="1"/>
    <n v="49"/>
    <x v="0"/>
    <n v="2"/>
    <n v="2"/>
    <x v="0"/>
    <s v="No"/>
    <x v="3"/>
    <s v="No"/>
    <x v="1"/>
  </r>
  <r>
    <n v="24801"/>
    <x v="1"/>
    <x v="0"/>
    <n v="60000"/>
    <x v="3"/>
    <s v="Professional"/>
    <x v="1"/>
    <n v="35"/>
    <x v="0"/>
    <n v="0"/>
    <n v="1"/>
    <x v="0"/>
    <s v="Yes"/>
    <x v="2"/>
    <s v="Yes"/>
    <x v="0"/>
  </r>
  <r>
    <n v="24842"/>
    <x v="1"/>
    <x v="1"/>
    <n v="90000"/>
    <x v="1"/>
    <s v="Professional"/>
    <x v="2"/>
    <n v="51"/>
    <x v="0"/>
    <n v="1"/>
    <n v="3"/>
    <x v="0"/>
    <s v="No"/>
    <x v="2"/>
    <s v="No"/>
    <x v="1"/>
  </r>
  <r>
    <n v="24857"/>
    <x v="0"/>
    <x v="1"/>
    <n v="130000"/>
    <x v="1"/>
    <s v="Professional"/>
    <x v="2"/>
    <n v="52"/>
    <x v="0"/>
    <n v="4"/>
    <n v="3"/>
    <x v="0"/>
    <s v="Yes"/>
    <x v="3"/>
    <s v="No"/>
    <x v="1"/>
  </r>
  <r>
    <n v="24871"/>
    <x v="1"/>
    <x v="1"/>
    <n v="90000"/>
    <x v="1"/>
    <s v="Management"/>
    <x v="2"/>
    <n v="56"/>
    <x v="0"/>
    <n v="3"/>
    <n v="4"/>
    <x v="0"/>
    <s v="No"/>
    <x v="1"/>
    <s v="No"/>
    <x v="1"/>
  </r>
  <r>
    <n v="24898"/>
    <x v="1"/>
    <x v="1"/>
    <n v="80000"/>
    <x v="0"/>
    <s v="Professional"/>
    <x v="0"/>
    <n v="32"/>
    <x v="0"/>
    <n v="3"/>
    <n v="0"/>
    <x v="1"/>
    <s v="Yes"/>
    <x v="4"/>
    <s v="No"/>
    <x v="1"/>
  </r>
  <r>
    <n v="24901"/>
    <x v="1"/>
    <x v="0"/>
    <n v="110000"/>
    <x v="2"/>
    <s v="Management"/>
    <x v="0"/>
    <n v="32"/>
    <x v="0"/>
    <n v="3"/>
    <n v="0"/>
    <x v="1"/>
    <s v="No"/>
    <x v="4"/>
    <s v="Yes"/>
    <x v="0"/>
  </r>
  <r>
    <n v="24941"/>
    <x v="0"/>
    <x v="0"/>
    <n v="60000"/>
    <x v="0"/>
    <s v="Management"/>
    <x v="1"/>
    <n v="66"/>
    <x v="1"/>
    <n v="2"/>
    <n v="3"/>
    <x v="0"/>
    <s v="Yes"/>
    <x v="4"/>
    <s v="No"/>
    <x v="1"/>
  </r>
  <r>
    <n v="24943"/>
    <x v="0"/>
    <x v="0"/>
    <n v="60000"/>
    <x v="0"/>
    <s v="Management"/>
    <x v="1"/>
    <n v="66"/>
    <x v="1"/>
    <n v="2"/>
    <n v="3"/>
    <x v="0"/>
    <s v="Yes"/>
    <x v="4"/>
    <s v="No"/>
    <x v="1"/>
  </r>
  <r>
    <n v="24955"/>
    <x v="1"/>
    <x v="0"/>
    <n v="30000"/>
    <x v="4"/>
    <s v="Skilled Manual"/>
    <x v="1"/>
    <n v="60"/>
    <x v="1"/>
    <n v="3"/>
    <n v="5"/>
    <x v="0"/>
    <s v="Yes"/>
    <x v="4"/>
    <s v="Yes"/>
    <x v="0"/>
  </r>
  <r>
    <n v="24958"/>
    <x v="1"/>
    <x v="1"/>
    <n v="40000"/>
    <x v="1"/>
    <s v="Professional"/>
    <x v="1"/>
    <n v="60"/>
    <x v="1"/>
    <n v="3"/>
    <n v="5"/>
    <x v="0"/>
    <s v="No"/>
    <x v="2"/>
    <s v="Yes"/>
    <x v="0"/>
  </r>
  <r>
    <n v="24979"/>
    <x v="0"/>
    <x v="1"/>
    <n v="60000"/>
    <x v="2"/>
    <s v="Professional"/>
    <x v="1"/>
    <n v="57"/>
    <x v="0"/>
    <n v="2"/>
    <n v="2"/>
    <x v="0"/>
    <s v="Yes"/>
    <x v="2"/>
    <s v="Yes"/>
    <x v="0"/>
  </r>
  <r>
    <n v="24981"/>
    <x v="0"/>
    <x v="0"/>
    <n v="60000"/>
    <x v="2"/>
    <s v="Professional"/>
    <x v="1"/>
    <n v="56"/>
    <x v="0"/>
    <n v="2"/>
    <n v="2"/>
    <x v="0"/>
    <s v="Yes"/>
    <x v="4"/>
    <s v="No"/>
    <x v="1"/>
  </r>
  <r>
    <n v="25006"/>
    <x v="1"/>
    <x v="1"/>
    <n v="30000"/>
    <x v="2"/>
    <s v="Skilled Manual"/>
    <x v="1"/>
    <n v="28"/>
    <x v="2"/>
    <n v="1"/>
    <n v="0"/>
    <x v="1"/>
    <s v="Yes"/>
    <x v="1"/>
    <s v="No"/>
    <x v="1"/>
  </r>
  <r>
    <n v="25026"/>
    <x v="0"/>
    <x v="0"/>
    <n v="20000"/>
    <x v="4"/>
    <s v="Clerical"/>
    <x v="0"/>
    <n v="54"/>
    <x v="0"/>
    <n v="3"/>
    <n v="2"/>
    <x v="0"/>
    <s v="Yes"/>
    <x v="1"/>
    <s v="No"/>
    <x v="1"/>
  </r>
  <r>
    <n v="25041"/>
    <x v="1"/>
    <x v="0"/>
    <n v="40000"/>
    <x v="1"/>
    <s v="Skilled Manual"/>
    <x v="1"/>
    <n v="31"/>
    <x v="0"/>
    <n v="2"/>
    <n v="0"/>
    <x v="1"/>
    <s v="Yes"/>
    <x v="1"/>
    <s v="No"/>
    <x v="1"/>
  </r>
  <r>
    <n v="25058"/>
    <x v="0"/>
    <x v="0"/>
    <n v="100000"/>
    <x v="0"/>
    <s v="Management"/>
    <x v="0"/>
    <n v="47"/>
    <x v="0"/>
    <n v="3"/>
    <n v="1"/>
    <x v="0"/>
    <s v="Yes"/>
    <x v="2"/>
    <s v="No"/>
    <x v="1"/>
  </r>
  <r>
    <n v="25065"/>
    <x v="0"/>
    <x v="0"/>
    <n v="70000"/>
    <x v="4"/>
    <s v="Skilled Manual"/>
    <x v="1"/>
    <n v="48"/>
    <x v="0"/>
    <n v="2"/>
    <n v="2"/>
    <x v="0"/>
    <s v="Yes"/>
    <x v="1"/>
    <s v="No"/>
    <x v="1"/>
  </r>
  <r>
    <n v="25074"/>
    <x v="0"/>
    <x v="1"/>
    <n v="70000"/>
    <x v="0"/>
    <s v="Professional"/>
    <x v="1"/>
    <n v="42"/>
    <x v="0"/>
    <n v="2"/>
    <n v="4"/>
    <x v="0"/>
    <s v="Yes"/>
    <x v="2"/>
    <s v="Yes"/>
    <x v="0"/>
  </r>
  <r>
    <n v="25101"/>
    <x v="0"/>
    <x v="0"/>
    <n v="60000"/>
    <x v="0"/>
    <s v="Professional"/>
    <x v="1"/>
    <n v="47"/>
    <x v="0"/>
    <n v="1"/>
    <n v="5"/>
    <x v="0"/>
    <s v="Yes"/>
    <x v="2"/>
    <s v="No"/>
    <x v="1"/>
  </r>
  <r>
    <n v="25148"/>
    <x v="0"/>
    <x v="0"/>
    <n v="60000"/>
    <x v="1"/>
    <s v="Professional"/>
    <x v="1"/>
    <n v="48"/>
    <x v="0"/>
    <n v="2"/>
    <n v="2"/>
    <x v="0"/>
    <s v="No"/>
    <x v="0"/>
    <s v="Yes"/>
    <x v="0"/>
  </r>
  <r>
    <n v="25184"/>
    <x v="1"/>
    <x v="0"/>
    <n v="110000"/>
    <x v="2"/>
    <s v="Professional"/>
    <x v="1"/>
    <n v="45"/>
    <x v="0"/>
    <n v="4"/>
    <n v="1"/>
    <x v="0"/>
    <s v="Yes"/>
    <x v="1"/>
    <s v="Yes"/>
    <x v="0"/>
  </r>
  <r>
    <n v="25241"/>
    <x v="0"/>
    <x v="0"/>
    <n v="90000"/>
    <x v="0"/>
    <s v="Professional"/>
    <x v="0"/>
    <n v="47"/>
    <x v="0"/>
    <n v="1"/>
    <n v="2"/>
    <x v="0"/>
    <s v="Yes"/>
    <x v="1"/>
    <s v="No"/>
    <x v="1"/>
  </r>
  <r>
    <n v="25261"/>
    <x v="0"/>
    <x v="0"/>
    <n v="40000"/>
    <x v="1"/>
    <s v="Skilled Manual"/>
    <x v="1"/>
    <n v="27"/>
    <x v="2"/>
    <n v="2"/>
    <n v="0"/>
    <x v="1"/>
    <s v="Yes"/>
    <x v="1"/>
    <s v="No"/>
    <x v="1"/>
  </r>
  <r>
    <n v="25266"/>
    <x v="1"/>
    <x v="1"/>
    <n v="30000"/>
    <x v="2"/>
    <s v="Clerical"/>
    <x v="0"/>
    <n v="67"/>
    <x v="1"/>
    <n v="2"/>
    <n v="2"/>
    <x v="0"/>
    <s v="No"/>
    <x v="1"/>
    <s v="No"/>
    <x v="1"/>
  </r>
  <r>
    <n v="25293"/>
    <x v="0"/>
    <x v="0"/>
    <n v="80000"/>
    <x v="0"/>
    <s v="Management"/>
    <x v="1"/>
    <n v="42"/>
    <x v="0"/>
    <n v="0"/>
    <n v="4"/>
    <x v="0"/>
    <s v="Yes"/>
    <x v="0"/>
    <s v="No"/>
    <x v="1"/>
  </r>
  <r>
    <n v="25303"/>
    <x v="1"/>
    <x v="0"/>
    <n v="30000"/>
    <x v="1"/>
    <s v="Manual"/>
    <x v="2"/>
    <n v="33"/>
    <x v="0"/>
    <n v="1"/>
    <n v="0"/>
    <x v="1"/>
    <s v="Yes"/>
    <x v="2"/>
    <s v="Yes"/>
    <x v="0"/>
  </r>
  <r>
    <n v="25307"/>
    <x v="0"/>
    <x v="1"/>
    <n v="40000"/>
    <x v="0"/>
    <s v="Skilled Manual"/>
    <x v="2"/>
    <n v="32"/>
    <x v="0"/>
    <n v="1"/>
    <n v="1"/>
    <x v="0"/>
    <s v="Yes"/>
    <x v="0"/>
    <s v="Yes"/>
    <x v="0"/>
  </r>
  <r>
    <n v="25313"/>
    <x v="1"/>
    <x v="0"/>
    <n v="10000"/>
    <x v="4"/>
    <s v="Manual"/>
    <x v="2"/>
    <n v="35"/>
    <x v="0"/>
    <n v="2"/>
    <n v="0"/>
    <x v="1"/>
    <s v="No"/>
    <x v="0"/>
    <s v="No"/>
    <x v="1"/>
  </r>
  <r>
    <n v="25323"/>
    <x v="0"/>
    <x v="0"/>
    <n v="40000"/>
    <x v="2"/>
    <s v="Clerical"/>
    <x v="2"/>
    <n v="35"/>
    <x v="0"/>
    <n v="1"/>
    <n v="2"/>
    <x v="0"/>
    <s v="Yes"/>
    <x v="0"/>
    <s v="Yes"/>
    <x v="0"/>
  </r>
  <r>
    <n v="25329"/>
    <x v="1"/>
    <x v="1"/>
    <n v="40000"/>
    <x v="2"/>
    <s v="Clerical"/>
    <x v="1"/>
    <n v="32"/>
    <x v="0"/>
    <n v="2"/>
    <n v="3"/>
    <x v="0"/>
    <s v="No"/>
    <x v="3"/>
    <s v="No"/>
    <x v="1"/>
  </r>
  <r>
    <n v="25343"/>
    <x v="1"/>
    <x v="1"/>
    <n v="20000"/>
    <x v="4"/>
    <s v="Clerical"/>
    <x v="1"/>
    <n v="50"/>
    <x v="0"/>
    <n v="2"/>
    <n v="3"/>
    <x v="0"/>
    <s v="Yes"/>
    <x v="0"/>
    <s v="No"/>
    <x v="1"/>
  </r>
  <r>
    <n v="25347"/>
    <x v="1"/>
    <x v="1"/>
    <n v="20000"/>
    <x v="4"/>
    <s v="Clerical"/>
    <x v="1"/>
    <n v="49"/>
    <x v="0"/>
    <n v="2"/>
    <n v="3"/>
    <x v="0"/>
    <s v="No"/>
    <x v="3"/>
    <s v="No"/>
    <x v="1"/>
  </r>
  <r>
    <n v="25375"/>
    <x v="0"/>
    <x v="0"/>
    <n v="50000"/>
    <x v="3"/>
    <s v="Skilled Manual"/>
    <x v="1"/>
    <n v="34"/>
    <x v="0"/>
    <n v="0"/>
    <n v="1"/>
    <x v="0"/>
    <s v="Yes"/>
    <x v="0"/>
    <s v="No"/>
    <x v="1"/>
  </r>
  <r>
    <n v="25394"/>
    <x v="0"/>
    <x v="0"/>
    <n v="60000"/>
    <x v="3"/>
    <s v="Professional"/>
    <x v="1"/>
    <n v="34"/>
    <x v="0"/>
    <n v="0"/>
    <n v="1"/>
    <x v="0"/>
    <s v="Yes"/>
    <x v="2"/>
    <s v="Yes"/>
    <x v="0"/>
  </r>
  <r>
    <n v="25405"/>
    <x v="0"/>
    <x v="0"/>
    <n v="70000"/>
    <x v="0"/>
    <s v="Skilled Manual"/>
    <x v="1"/>
    <n v="38"/>
    <x v="0"/>
    <n v="1"/>
    <n v="2"/>
    <x v="0"/>
    <s v="Yes"/>
    <x v="2"/>
    <s v="Yes"/>
    <x v="0"/>
  </r>
  <r>
    <n v="25419"/>
    <x v="1"/>
    <x v="0"/>
    <n v="50000"/>
    <x v="0"/>
    <s v="Skilled Manual"/>
    <x v="1"/>
    <n v="38"/>
    <x v="0"/>
    <n v="1"/>
    <n v="2"/>
    <x v="0"/>
    <s v="No"/>
    <x v="3"/>
    <s v="Yes"/>
    <x v="0"/>
  </r>
  <r>
    <n v="25458"/>
    <x v="0"/>
    <x v="0"/>
    <n v="20000"/>
    <x v="1"/>
    <s v="Manual"/>
    <x v="2"/>
    <n v="40"/>
    <x v="0"/>
    <n v="1"/>
    <n v="1"/>
    <x v="0"/>
    <s v="No"/>
    <x v="0"/>
    <s v="Yes"/>
    <x v="0"/>
  </r>
  <r>
    <n v="25460"/>
    <x v="0"/>
    <x v="1"/>
    <n v="20000"/>
    <x v="1"/>
    <s v="Manual"/>
    <x v="2"/>
    <n v="40"/>
    <x v="0"/>
    <n v="0"/>
    <n v="2"/>
    <x v="0"/>
    <s v="Yes"/>
    <x v="3"/>
    <s v="Yes"/>
    <x v="0"/>
  </r>
  <r>
    <n v="25502"/>
    <x v="0"/>
    <x v="1"/>
    <n v="40000"/>
    <x v="0"/>
    <s v="Skilled Manual"/>
    <x v="2"/>
    <n v="43"/>
    <x v="0"/>
    <n v="0"/>
    <n v="1"/>
    <x v="0"/>
    <s v="Yes"/>
    <x v="3"/>
    <s v="Yes"/>
    <x v="0"/>
  </r>
  <r>
    <n v="25512"/>
    <x v="1"/>
    <x v="0"/>
    <n v="20000"/>
    <x v="1"/>
    <s v="Manual"/>
    <x v="2"/>
    <n v="30"/>
    <x v="2"/>
    <n v="1"/>
    <n v="0"/>
    <x v="1"/>
    <s v="No"/>
    <x v="2"/>
    <s v="No"/>
    <x v="1"/>
  </r>
  <r>
    <n v="25529"/>
    <x v="1"/>
    <x v="0"/>
    <n v="10000"/>
    <x v="3"/>
    <s v="Manual"/>
    <x v="2"/>
    <n v="44"/>
    <x v="0"/>
    <n v="0"/>
    <n v="1"/>
    <x v="0"/>
    <s v="Yes"/>
    <x v="3"/>
    <s v="No"/>
    <x v="1"/>
  </r>
  <r>
    <n v="25553"/>
    <x v="0"/>
    <x v="0"/>
    <n v="30000"/>
    <x v="0"/>
    <s v="Clerical"/>
    <x v="2"/>
    <n v="65"/>
    <x v="1"/>
    <n v="0"/>
    <n v="1"/>
    <x v="0"/>
    <s v="Yes"/>
    <x v="3"/>
    <s v="Yes"/>
    <x v="0"/>
  </r>
  <r>
    <n v="25555"/>
    <x v="0"/>
    <x v="1"/>
    <n v="10000"/>
    <x v="2"/>
    <s v="Manual"/>
    <x v="0"/>
    <n v="26"/>
    <x v="2"/>
    <n v="1"/>
    <n v="0"/>
    <x v="1"/>
    <s v="No"/>
    <x v="3"/>
    <s v="Yes"/>
    <x v="0"/>
  </r>
  <r>
    <n v="25559"/>
    <x v="1"/>
    <x v="0"/>
    <n v="20000"/>
    <x v="0"/>
    <s v="Clerical"/>
    <x v="0"/>
    <n v="25"/>
    <x v="2"/>
    <n v="0"/>
    <n v="0"/>
    <x v="1"/>
    <s v="Yes"/>
    <x v="3"/>
    <s v="Yes"/>
    <x v="0"/>
  </r>
  <r>
    <n v="25597"/>
    <x v="1"/>
    <x v="0"/>
    <n v="30000"/>
    <x v="0"/>
    <s v="Clerical"/>
    <x v="2"/>
    <n v="36"/>
    <x v="0"/>
    <n v="0"/>
    <n v="0"/>
    <x v="1"/>
    <s v="No"/>
    <x v="3"/>
    <s v="Yes"/>
    <x v="0"/>
  </r>
  <r>
    <n v="25598"/>
    <x v="0"/>
    <x v="1"/>
    <n v="40000"/>
    <x v="3"/>
    <s v="Clerical"/>
    <x v="2"/>
    <n v="36"/>
    <x v="0"/>
    <n v="0"/>
    <n v="0"/>
    <x v="1"/>
    <s v="Yes"/>
    <x v="3"/>
    <s v="Yes"/>
    <x v="0"/>
  </r>
  <r>
    <n v="25605"/>
    <x v="1"/>
    <x v="1"/>
    <n v="20000"/>
    <x v="2"/>
    <s v="Manual"/>
    <x v="2"/>
    <n v="54"/>
    <x v="0"/>
    <n v="1"/>
    <n v="2"/>
    <x v="0"/>
    <s v="No"/>
    <x v="3"/>
    <s v="Yes"/>
    <x v="0"/>
  </r>
  <r>
    <n v="25649"/>
    <x v="1"/>
    <x v="1"/>
    <n v="30000"/>
    <x v="2"/>
    <s v="Clerical"/>
    <x v="2"/>
    <n v="42"/>
    <x v="0"/>
    <n v="0"/>
    <n v="3"/>
    <x v="0"/>
    <s v="Yes"/>
    <x v="3"/>
    <s v="Yes"/>
    <x v="0"/>
  </r>
  <r>
    <n v="25651"/>
    <x v="0"/>
    <x v="0"/>
    <n v="40000"/>
    <x v="0"/>
    <s v="Skilled Manual"/>
    <x v="2"/>
    <n v="43"/>
    <x v="0"/>
    <n v="0"/>
    <n v="1"/>
    <x v="0"/>
    <s v="No"/>
    <x v="3"/>
    <s v="Yes"/>
    <x v="0"/>
  </r>
  <r>
    <n v="25665"/>
    <x v="1"/>
    <x v="1"/>
    <n v="20000"/>
    <x v="1"/>
    <s v="Manual"/>
    <x v="2"/>
    <n v="28"/>
    <x v="2"/>
    <n v="1"/>
    <n v="0"/>
    <x v="1"/>
    <s v="No"/>
    <x v="0"/>
    <s v="No"/>
    <x v="1"/>
  </r>
  <r>
    <n v="25681"/>
    <x v="1"/>
    <x v="1"/>
    <n v="30000"/>
    <x v="2"/>
    <s v="Clerical"/>
    <x v="2"/>
    <n v="31"/>
    <x v="0"/>
    <n v="1"/>
    <n v="0"/>
    <x v="1"/>
    <s v="No"/>
    <x v="2"/>
    <s v="Yes"/>
    <x v="0"/>
  </r>
  <r>
    <n v="25693"/>
    <x v="1"/>
    <x v="1"/>
    <n v="30000"/>
    <x v="3"/>
    <s v="Clerical"/>
    <x v="2"/>
    <n v="44"/>
    <x v="0"/>
    <n v="0"/>
    <n v="5"/>
    <x v="0"/>
    <s v="Yes"/>
    <x v="3"/>
    <s v="Yes"/>
    <x v="0"/>
  </r>
  <r>
    <n v="25752"/>
    <x v="1"/>
    <x v="1"/>
    <n v="20000"/>
    <x v="2"/>
    <s v="Manual"/>
    <x v="2"/>
    <n v="53"/>
    <x v="0"/>
    <n v="1"/>
    <n v="2"/>
    <x v="0"/>
    <s v="No"/>
    <x v="3"/>
    <s v="Yes"/>
    <x v="0"/>
  </r>
  <r>
    <n v="25792"/>
    <x v="1"/>
    <x v="1"/>
    <n v="110000"/>
    <x v="0"/>
    <s v="Management"/>
    <x v="2"/>
    <n v="53"/>
    <x v="0"/>
    <n v="4"/>
    <n v="3"/>
    <x v="0"/>
    <s v="Yes"/>
    <x v="4"/>
    <s v="No"/>
    <x v="1"/>
  </r>
  <r>
    <n v="25872"/>
    <x v="1"/>
    <x v="1"/>
    <n v="70000"/>
    <x v="0"/>
    <s v="Management"/>
    <x v="1"/>
    <n v="58"/>
    <x v="0"/>
    <n v="1"/>
    <n v="2"/>
    <x v="0"/>
    <s v="No"/>
    <x v="2"/>
    <s v="Yes"/>
    <x v="0"/>
  </r>
  <r>
    <n v="25886"/>
    <x v="0"/>
    <x v="1"/>
    <n v="60000"/>
    <x v="2"/>
    <s v="Professional"/>
    <x v="1"/>
    <n v="56"/>
    <x v="0"/>
    <n v="2"/>
    <n v="2"/>
    <x v="0"/>
    <s v="Yes"/>
    <x v="2"/>
    <s v="Yes"/>
    <x v="0"/>
  </r>
  <r>
    <n v="25898"/>
    <x v="0"/>
    <x v="1"/>
    <n v="70000"/>
    <x v="1"/>
    <s v="Professional"/>
    <x v="1"/>
    <n v="53"/>
    <x v="0"/>
    <n v="2"/>
    <n v="2"/>
    <x v="0"/>
    <s v="Yes"/>
    <x v="2"/>
    <s v="No"/>
    <x v="1"/>
  </r>
  <r>
    <n v="25899"/>
    <x v="0"/>
    <x v="1"/>
    <n v="70000"/>
    <x v="1"/>
    <s v="Professional"/>
    <x v="1"/>
    <n v="53"/>
    <x v="0"/>
    <n v="2"/>
    <n v="2"/>
    <x v="0"/>
    <s v="Yes"/>
    <x v="4"/>
    <s v="No"/>
    <x v="1"/>
  </r>
  <r>
    <n v="25906"/>
    <x v="1"/>
    <x v="1"/>
    <n v="10000"/>
    <x v="1"/>
    <s v="Skilled Manual"/>
    <x v="0"/>
    <n v="62"/>
    <x v="1"/>
    <n v="2"/>
    <n v="5"/>
    <x v="0"/>
    <s v="No"/>
    <x v="0"/>
    <s v="No"/>
    <x v="1"/>
  </r>
  <r>
    <n v="25908"/>
    <x v="0"/>
    <x v="1"/>
    <n v="60000"/>
    <x v="2"/>
    <s v="Skilled Manual"/>
    <x v="1"/>
    <n v="27"/>
    <x v="2"/>
    <n v="1"/>
    <n v="0"/>
    <x v="1"/>
    <s v="No"/>
    <x v="0"/>
    <s v="No"/>
    <x v="1"/>
  </r>
  <r>
    <n v="25909"/>
    <x v="0"/>
    <x v="0"/>
    <n v="60000"/>
    <x v="2"/>
    <s v="Skilled Manual"/>
    <x v="1"/>
    <n v="27"/>
    <x v="2"/>
    <n v="1"/>
    <n v="0"/>
    <x v="1"/>
    <s v="Yes"/>
    <x v="1"/>
    <s v="Yes"/>
    <x v="0"/>
  </r>
  <r>
    <n v="25918"/>
    <x v="1"/>
    <x v="1"/>
    <n v="30000"/>
    <x v="2"/>
    <s v="Clerical"/>
    <x v="0"/>
    <n v="60"/>
    <x v="1"/>
    <n v="2"/>
    <n v="2"/>
    <x v="0"/>
    <s v="No"/>
    <x v="1"/>
    <s v="Yes"/>
    <x v="0"/>
  </r>
  <r>
    <n v="25923"/>
    <x v="1"/>
    <x v="0"/>
    <n v="10000"/>
    <x v="4"/>
    <s v="Clerical"/>
    <x v="0"/>
    <n v="58"/>
    <x v="0"/>
    <n v="2"/>
    <n v="2"/>
    <x v="0"/>
    <s v="Yes"/>
    <x v="1"/>
    <s v="No"/>
    <x v="1"/>
  </r>
  <r>
    <n v="25940"/>
    <x v="1"/>
    <x v="0"/>
    <n v="20000"/>
    <x v="4"/>
    <s v="Clerical"/>
    <x v="0"/>
    <n v="55"/>
    <x v="0"/>
    <n v="2"/>
    <n v="2"/>
    <x v="0"/>
    <s v="Yes"/>
    <x v="1"/>
    <s v="Yes"/>
    <x v="0"/>
  </r>
  <r>
    <n v="25943"/>
    <x v="1"/>
    <x v="1"/>
    <n v="70000"/>
    <x v="2"/>
    <s v="Skilled Manual"/>
    <x v="1"/>
    <n v="27"/>
    <x v="2"/>
    <n v="2"/>
    <n v="0"/>
    <x v="1"/>
    <s v="No"/>
    <x v="3"/>
    <s v="Yes"/>
    <x v="0"/>
  </r>
  <r>
    <n v="25954"/>
    <x v="0"/>
    <x v="0"/>
    <n v="60000"/>
    <x v="2"/>
    <s v="Skilled Manual"/>
    <x v="1"/>
    <n v="31"/>
    <x v="0"/>
    <n v="2"/>
    <n v="0"/>
    <x v="1"/>
    <s v="No"/>
    <x v="0"/>
    <s v="No"/>
    <x v="1"/>
  </r>
  <r>
    <n v="25970"/>
    <x v="1"/>
    <x v="1"/>
    <n v="60000"/>
    <x v="0"/>
    <s v="Skilled Manual"/>
    <x v="1"/>
    <n v="41"/>
    <x v="0"/>
    <n v="2"/>
    <n v="4"/>
    <x v="0"/>
    <s v="No"/>
    <x v="3"/>
    <s v="Yes"/>
    <x v="0"/>
  </r>
  <r>
    <n v="25983"/>
    <x v="0"/>
    <x v="0"/>
    <n v="70000"/>
    <x v="0"/>
    <s v="Professional"/>
    <x v="1"/>
    <n v="43"/>
    <x v="0"/>
    <n v="1"/>
    <n v="0"/>
    <x v="1"/>
    <s v="No"/>
    <x v="3"/>
    <s v="No"/>
    <x v="1"/>
  </r>
  <r>
    <n v="26012"/>
    <x v="0"/>
    <x v="0"/>
    <n v="80000"/>
    <x v="2"/>
    <s v="Skilled Manual"/>
    <x v="1"/>
    <n v="48"/>
    <x v="0"/>
    <n v="1"/>
    <n v="1"/>
    <x v="0"/>
    <s v="Yes"/>
    <x v="2"/>
    <s v="Yes"/>
    <x v="0"/>
  </r>
  <r>
    <n v="26032"/>
    <x v="0"/>
    <x v="1"/>
    <n v="70000"/>
    <x v="0"/>
    <s v="Professional"/>
    <x v="0"/>
    <n v="41"/>
    <x v="0"/>
    <n v="4"/>
    <n v="5"/>
    <x v="0"/>
    <s v="Yes"/>
    <x v="4"/>
    <s v="No"/>
    <x v="1"/>
  </r>
  <r>
    <n v="26065"/>
    <x v="1"/>
    <x v="1"/>
    <n v="110000"/>
    <x v="0"/>
    <s v="Management"/>
    <x v="1"/>
    <n v="42"/>
    <x v="0"/>
    <n v="4"/>
    <n v="3"/>
    <x v="0"/>
    <s v="No"/>
    <x v="0"/>
    <s v="No"/>
    <x v="1"/>
  </r>
  <r>
    <n v="26139"/>
    <x v="1"/>
    <x v="0"/>
    <n v="60000"/>
    <x v="2"/>
    <s v="Skilled Manual"/>
    <x v="0"/>
    <n v="45"/>
    <x v="0"/>
    <n v="1"/>
    <n v="1"/>
    <x v="0"/>
    <s v="Yes"/>
    <x v="1"/>
    <s v="No"/>
    <x v="1"/>
  </r>
  <r>
    <n v="26150"/>
    <x v="1"/>
    <x v="1"/>
    <n v="70000"/>
    <x v="0"/>
    <s v="Professional"/>
    <x v="0"/>
    <n v="41"/>
    <x v="0"/>
    <n v="1"/>
    <n v="0"/>
    <x v="1"/>
    <s v="No"/>
    <x v="3"/>
    <s v="Yes"/>
    <x v="0"/>
  </r>
  <r>
    <n v="26154"/>
    <x v="0"/>
    <x v="0"/>
    <n v="60000"/>
    <x v="2"/>
    <s v="Skilled Manual"/>
    <x v="0"/>
    <n v="43"/>
    <x v="0"/>
    <n v="1"/>
    <n v="1"/>
    <x v="0"/>
    <s v="Yes"/>
    <x v="1"/>
    <s v="Yes"/>
    <x v="0"/>
  </r>
  <r>
    <n v="26167"/>
    <x v="1"/>
    <x v="1"/>
    <n v="40000"/>
    <x v="0"/>
    <s v="Management"/>
    <x v="0"/>
    <n v="53"/>
    <x v="0"/>
    <n v="1"/>
    <n v="2"/>
    <x v="0"/>
    <s v="No"/>
    <x v="1"/>
    <s v="Yes"/>
    <x v="0"/>
  </r>
  <r>
    <n v="26219"/>
    <x v="0"/>
    <x v="1"/>
    <n v="40000"/>
    <x v="0"/>
    <s v="Skilled Manual"/>
    <x v="2"/>
    <n v="33"/>
    <x v="0"/>
    <n v="1"/>
    <n v="1"/>
    <x v="0"/>
    <s v="Yes"/>
    <x v="0"/>
    <s v="Yes"/>
    <x v="0"/>
  </r>
  <r>
    <n v="26236"/>
    <x v="0"/>
    <x v="1"/>
    <n v="40000"/>
    <x v="2"/>
    <s v="Clerical"/>
    <x v="1"/>
    <n v="31"/>
    <x v="0"/>
    <n v="1"/>
    <n v="3"/>
    <x v="0"/>
    <s v="Yes"/>
    <x v="3"/>
    <s v="No"/>
    <x v="1"/>
  </r>
  <r>
    <n v="26238"/>
    <x v="1"/>
    <x v="1"/>
    <n v="40000"/>
    <x v="2"/>
    <s v="Clerical"/>
    <x v="1"/>
    <n v="31"/>
    <x v="0"/>
    <n v="1"/>
    <n v="3"/>
    <x v="0"/>
    <s v="Yes"/>
    <x v="0"/>
    <s v="Yes"/>
    <x v="0"/>
  </r>
  <r>
    <n v="26248"/>
    <x v="0"/>
    <x v="0"/>
    <n v="20000"/>
    <x v="4"/>
    <s v="Clerical"/>
    <x v="1"/>
    <n v="52"/>
    <x v="0"/>
    <n v="2"/>
    <n v="3"/>
    <x v="0"/>
    <s v="No"/>
    <x v="3"/>
    <s v="No"/>
    <x v="1"/>
  </r>
  <r>
    <n v="26270"/>
    <x v="1"/>
    <x v="1"/>
    <n v="20000"/>
    <x v="4"/>
    <s v="Clerical"/>
    <x v="1"/>
    <n v="49"/>
    <x v="0"/>
    <n v="2"/>
    <n v="2"/>
    <x v="0"/>
    <s v="Yes"/>
    <x v="0"/>
    <s v="No"/>
    <x v="1"/>
  </r>
  <r>
    <n v="26298"/>
    <x v="0"/>
    <x v="1"/>
    <n v="50000"/>
    <x v="0"/>
    <s v="Skilled Manual"/>
    <x v="1"/>
    <n v="34"/>
    <x v="0"/>
    <n v="0"/>
    <n v="1"/>
    <x v="0"/>
    <s v="Yes"/>
    <x v="2"/>
    <s v="Yes"/>
    <x v="0"/>
  </r>
  <r>
    <n v="26305"/>
    <x v="1"/>
    <x v="1"/>
    <n v="60000"/>
    <x v="0"/>
    <s v="Skilled Manual"/>
    <x v="1"/>
    <n v="36"/>
    <x v="0"/>
    <n v="0"/>
    <n v="2"/>
    <x v="0"/>
    <s v="No"/>
    <x v="3"/>
    <s v="Yes"/>
    <x v="0"/>
  </r>
  <r>
    <n v="26327"/>
    <x v="0"/>
    <x v="0"/>
    <n v="70000"/>
    <x v="3"/>
    <s v="Professional"/>
    <x v="1"/>
    <n v="36"/>
    <x v="0"/>
    <n v="0"/>
    <n v="4"/>
    <x v="0"/>
    <s v="Yes"/>
    <x v="2"/>
    <s v="Yes"/>
    <x v="0"/>
  </r>
  <r>
    <n v="26341"/>
    <x v="0"/>
    <x v="1"/>
    <n v="70000"/>
    <x v="3"/>
    <s v="Professional"/>
    <x v="1"/>
    <n v="37"/>
    <x v="0"/>
    <n v="2"/>
    <n v="5"/>
    <x v="0"/>
    <s v="Yes"/>
    <x v="3"/>
    <s v="No"/>
    <x v="1"/>
  </r>
  <r>
    <n v="26354"/>
    <x v="1"/>
    <x v="0"/>
    <n v="40000"/>
    <x v="3"/>
    <s v="Clerical"/>
    <x v="2"/>
    <n v="38"/>
    <x v="0"/>
    <n v="0"/>
    <n v="0"/>
    <x v="1"/>
    <s v="No"/>
    <x v="3"/>
    <s v="Yes"/>
    <x v="0"/>
  </r>
  <r>
    <n v="26385"/>
    <x v="1"/>
    <x v="0"/>
    <n v="120000"/>
    <x v="1"/>
    <s v="Professional"/>
    <x v="2"/>
    <n v="50"/>
    <x v="0"/>
    <n v="4"/>
    <n v="3"/>
    <x v="0"/>
    <s v="No"/>
    <x v="1"/>
    <s v="No"/>
    <x v="1"/>
  </r>
  <r>
    <n v="26412"/>
    <x v="0"/>
    <x v="1"/>
    <n v="80000"/>
    <x v="1"/>
    <s v="Management"/>
    <x v="2"/>
    <n v="56"/>
    <x v="0"/>
    <n v="3"/>
    <n v="5"/>
    <x v="0"/>
    <s v="No"/>
    <x v="1"/>
    <s v="No"/>
    <x v="1"/>
  </r>
  <r>
    <n v="26415"/>
    <x v="0"/>
    <x v="1"/>
    <n v="90000"/>
    <x v="4"/>
    <s v="Skilled Manual"/>
    <x v="2"/>
    <n v="58"/>
    <x v="0"/>
    <n v="4"/>
    <n v="4"/>
    <x v="0"/>
    <s v="Yes"/>
    <x v="4"/>
    <s v="No"/>
    <x v="1"/>
  </r>
  <r>
    <n v="26452"/>
    <x v="1"/>
    <x v="0"/>
    <n v="50000"/>
    <x v="3"/>
    <s v="Management"/>
    <x v="1"/>
    <n v="69"/>
    <x v="1"/>
    <n v="2"/>
    <n v="3"/>
    <x v="0"/>
    <s v="Yes"/>
    <x v="4"/>
    <s v="No"/>
    <x v="1"/>
  </r>
  <r>
    <n v="26490"/>
    <x v="1"/>
    <x v="0"/>
    <n v="70000"/>
    <x v="0"/>
    <s v="Management"/>
    <x v="1"/>
    <n v="59"/>
    <x v="0"/>
    <n v="1"/>
    <n v="2"/>
    <x v="0"/>
    <s v="No"/>
    <x v="2"/>
    <s v="Yes"/>
    <x v="0"/>
  </r>
  <r>
    <n v="26495"/>
    <x v="1"/>
    <x v="1"/>
    <n v="40000"/>
    <x v="1"/>
    <s v="Professional"/>
    <x v="1"/>
    <n v="57"/>
    <x v="0"/>
    <n v="2"/>
    <n v="2"/>
    <x v="0"/>
    <s v="Yes"/>
    <x v="4"/>
    <s v="No"/>
    <x v="1"/>
  </r>
  <r>
    <n v="26547"/>
    <x v="1"/>
    <x v="1"/>
    <n v="30000"/>
    <x v="2"/>
    <s v="Clerical"/>
    <x v="0"/>
    <n v="60"/>
    <x v="1"/>
    <n v="2"/>
    <n v="2"/>
    <x v="0"/>
    <s v="No"/>
    <x v="1"/>
    <s v="Yes"/>
    <x v="0"/>
  </r>
  <r>
    <n v="26575"/>
    <x v="1"/>
    <x v="1"/>
    <n v="40000"/>
    <x v="1"/>
    <s v="Skilled Manual"/>
    <x v="1"/>
    <n v="31"/>
    <x v="0"/>
    <n v="2"/>
    <n v="0"/>
    <x v="1"/>
    <s v="No"/>
    <x v="0"/>
    <s v="Yes"/>
    <x v="0"/>
  </r>
  <r>
    <n v="26576"/>
    <x v="0"/>
    <x v="1"/>
    <n v="60000"/>
    <x v="2"/>
    <s v="Skilled Manual"/>
    <x v="1"/>
    <n v="31"/>
    <x v="0"/>
    <n v="2"/>
    <n v="0"/>
    <x v="1"/>
    <s v="Yes"/>
    <x v="1"/>
    <s v="No"/>
    <x v="1"/>
  </r>
  <r>
    <n v="26582"/>
    <x v="0"/>
    <x v="0"/>
    <n v="60000"/>
    <x v="2"/>
    <s v="Skilled Manual"/>
    <x v="1"/>
    <n v="33"/>
    <x v="0"/>
    <n v="2"/>
    <n v="0"/>
    <x v="1"/>
    <s v="Yes"/>
    <x v="1"/>
    <s v="Yes"/>
    <x v="0"/>
  </r>
  <r>
    <n v="26597"/>
    <x v="1"/>
    <x v="1"/>
    <n v="60000"/>
    <x v="0"/>
    <s v="Skilled Manual"/>
    <x v="1"/>
    <n v="42"/>
    <x v="0"/>
    <n v="2"/>
    <n v="4"/>
    <x v="0"/>
    <s v="No"/>
    <x v="3"/>
    <s v="No"/>
    <x v="1"/>
  </r>
  <r>
    <n v="26625"/>
    <x v="1"/>
    <x v="1"/>
    <n v="60000"/>
    <x v="3"/>
    <s v="Professional"/>
    <x v="1"/>
    <n v="38"/>
    <x v="0"/>
    <n v="1"/>
    <n v="0"/>
    <x v="1"/>
    <s v="Yes"/>
    <x v="2"/>
    <s v="Yes"/>
    <x v="0"/>
  </r>
  <r>
    <n v="26651"/>
    <x v="1"/>
    <x v="0"/>
    <n v="80000"/>
    <x v="3"/>
    <s v="Management"/>
    <x v="0"/>
    <n v="36"/>
    <x v="0"/>
    <n v="0"/>
    <n v="4"/>
    <x v="0"/>
    <s v="Yes"/>
    <x v="3"/>
    <s v="Yes"/>
    <x v="0"/>
  </r>
  <r>
    <n v="26654"/>
    <x v="0"/>
    <x v="1"/>
    <n v="90000"/>
    <x v="3"/>
    <s v="Management"/>
    <x v="0"/>
    <n v="37"/>
    <x v="0"/>
    <n v="0"/>
    <n v="1"/>
    <x v="0"/>
    <s v="Yes"/>
    <x v="3"/>
    <s v="Yes"/>
    <x v="0"/>
  </r>
  <r>
    <n v="26663"/>
    <x v="1"/>
    <x v="1"/>
    <n v="60000"/>
    <x v="0"/>
    <s v="Professional"/>
    <x v="0"/>
    <n v="39"/>
    <x v="0"/>
    <n v="1"/>
    <n v="2"/>
    <x v="0"/>
    <s v="No"/>
    <x v="3"/>
    <s v="Yes"/>
    <x v="0"/>
  </r>
  <r>
    <n v="26678"/>
    <x v="1"/>
    <x v="1"/>
    <n v="80000"/>
    <x v="4"/>
    <s v="Skilled Manual"/>
    <x v="1"/>
    <n v="49"/>
    <x v="0"/>
    <n v="2"/>
    <n v="2"/>
    <x v="0"/>
    <s v="Yes"/>
    <x v="1"/>
    <s v="No"/>
    <x v="1"/>
  </r>
  <r>
    <n v="26693"/>
    <x v="0"/>
    <x v="0"/>
    <n v="70000"/>
    <x v="2"/>
    <s v="Professional"/>
    <x v="1"/>
    <n v="49"/>
    <x v="0"/>
    <n v="1"/>
    <n v="3"/>
    <x v="0"/>
    <s v="Yes"/>
    <x v="1"/>
    <s v="No"/>
    <x v="1"/>
  </r>
  <r>
    <n v="26728"/>
    <x v="1"/>
    <x v="0"/>
    <n v="70000"/>
    <x v="3"/>
    <s v="Management"/>
    <x v="1"/>
    <n v="53"/>
    <x v="0"/>
    <n v="2"/>
    <n v="3"/>
    <x v="0"/>
    <s v="No"/>
    <x v="0"/>
    <s v="Yes"/>
    <x v="0"/>
  </r>
  <r>
    <n v="26757"/>
    <x v="1"/>
    <x v="0"/>
    <n v="90000"/>
    <x v="0"/>
    <s v="Professional"/>
    <x v="0"/>
    <n v="47"/>
    <x v="0"/>
    <n v="1"/>
    <n v="1"/>
    <x v="0"/>
    <s v="Yes"/>
    <x v="2"/>
    <s v="Yes"/>
    <x v="0"/>
  </r>
  <r>
    <n v="26765"/>
    <x v="1"/>
    <x v="1"/>
    <n v="70000"/>
    <x v="2"/>
    <s v="Skilled Manual"/>
    <x v="0"/>
    <n v="45"/>
    <x v="0"/>
    <n v="2"/>
    <n v="5"/>
    <x v="0"/>
    <s v="Yes"/>
    <x v="1"/>
    <s v="No"/>
    <x v="1"/>
  </r>
  <r>
    <n v="26778"/>
    <x v="1"/>
    <x v="1"/>
    <n v="40000"/>
    <x v="1"/>
    <s v="Skilled Manual"/>
    <x v="1"/>
    <n v="31"/>
    <x v="0"/>
    <n v="2"/>
    <n v="0"/>
    <x v="1"/>
    <s v="Yes"/>
    <x v="1"/>
    <s v="No"/>
    <x v="1"/>
  </r>
  <r>
    <n v="26796"/>
    <x v="1"/>
    <x v="0"/>
    <n v="40000"/>
    <x v="0"/>
    <s v="Management"/>
    <x v="0"/>
    <n v="65"/>
    <x v="1"/>
    <n v="2"/>
    <n v="2"/>
    <x v="0"/>
    <s v="Yes"/>
    <x v="1"/>
    <s v="Yes"/>
    <x v="0"/>
  </r>
  <r>
    <n v="26818"/>
    <x v="1"/>
    <x v="0"/>
    <n v="10000"/>
    <x v="1"/>
    <s v="Manual"/>
    <x v="2"/>
    <n v="39"/>
    <x v="0"/>
    <n v="1"/>
    <n v="3"/>
    <x v="0"/>
    <s v="Yes"/>
    <x v="3"/>
    <s v="Yes"/>
    <x v="0"/>
  </r>
  <r>
    <n v="26829"/>
    <x v="0"/>
    <x v="1"/>
    <n v="40000"/>
    <x v="0"/>
    <s v="Clerical"/>
    <x v="2"/>
    <n v="38"/>
    <x v="0"/>
    <n v="0"/>
    <n v="0"/>
    <x v="1"/>
    <s v="Yes"/>
    <x v="3"/>
    <s v="Yes"/>
    <x v="0"/>
  </r>
  <r>
    <n v="26849"/>
    <x v="0"/>
    <x v="0"/>
    <n v="10000"/>
    <x v="4"/>
    <s v="Manual"/>
    <x v="2"/>
    <n v="43"/>
    <x v="0"/>
    <n v="2"/>
    <n v="3"/>
    <x v="0"/>
    <s v="Yes"/>
    <x v="3"/>
    <s v="No"/>
    <x v="1"/>
  </r>
  <r>
    <n v="26852"/>
    <x v="0"/>
    <x v="1"/>
    <n v="20000"/>
    <x v="1"/>
    <s v="Manual"/>
    <x v="2"/>
    <n v="43"/>
    <x v="0"/>
    <n v="2"/>
    <n v="3"/>
    <x v="0"/>
    <s v="Yes"/>
    <x v="3"/>
    <s v="No"/>
    <x v="1"/>
  </r>
  <r>
    <n v="26863"/>
    <x v="1"/>
    <x v="0"/>
    <n v="20000"/>
    <x v="1"/>
    <s v="Manual"/>
    <x v="2"/>
    <n v="28"/>
    <x v="2"/>
    <n v="1"/>
    <n v="0"/>
    <x v="1"/>
    <s v="No"/>
    <x v="2"/>
    <s v="No"/>
    <x v="1"/>
  </r>
  <r>
    <n v="26879"/>
    <x v="1"/>
    <x v="1"/>
    <n v="20000"/>
    <x v="1"/>
    <s v="Manual"/>
    <x v="2"/>
    <n v="30"/>
    <x v="2"/>
    <n v="1"/>
    <n v="0"/>
    <x v="1"/>
    <s v="No"/>
    <x v="2"/>
    <s v="No"/>
    <x v="1"/>
  </r>
  <r>
    <n v="26886"/>
    <x v="1"/>
    <x v="1"/>
    <n v="30000"/>
    <x v="2"/>
    <s v="Clerical"/>
    <x v="2"/>
    <n v="29"/>
    <x v="2"/>
    <n v="1"/>
    <n v="0"/>
    <x v="1"/>
    <s v="No"/>
    <x v="3"/>
    <s v="Yes"/>
    <x v="0"/>
  </r>
  <r>
    <n v="26928"/>
    <x v="1"/>
    <x v="0"/>
    <n v="30000"/>
    <x v="0"/>
    <s v="Clerical"/>
    <x v="2"/>
    <n v="62"/>
    <x v="1"/>
    <n v="0"/>
    <n v="1"/>
    <x v="0"/>
    <s v="Yes"/>
    <x v="3"/>
    <s v="Yes"/>
    <x v="0"/>
  </r>
  <r>
    <n v="26941"/>
    <x v="0"/>
    <x v="0"/>
    <n v="30000"/>
    <x v="0"/>
    <s v="Clerical"/>
    <x v="2"/>
    <n v="47"/>
    <x v="0"/>
    <n v="0"/>
    <n v="0"/>
    <x v="1"/>
    <s v="Yes"/>
    <x v="3"/>
    <s v="Yes"/>
    <x v="0"/>
  </r>
  <r>
    <n v="26944"/>
    <x v="1"/>
    <x v="0"/>
    <n v="90000"/>
    <x v="1"/>
    <s v="Manual"/>
    <x v="2"/>
    <n v="36"/>
    <x v="0"/>
    <n v="0"/>
    <n v="2"/>
    <x v="0"/>
    <s v="Yes"/>
    <x v="3"/>
    <s v="Yes"/>
    <x v="0"/>
  </r>
  <r>
    <n v="26956"/>
    <x v="1"/>
    <x v="1"/>
    <n v="20000"/>
    <x v="2"/>
    <s v="Manual"/>
    <x v="2"/>
    <n v="36"/>
    <x v="0"/>
    <n v="1"/>
    <n v="0"/>
    <x v="1"/>
    <s v="No"/>
    <x v="2"/>
    <s v="Yes"/>
    <x v="0"/>
  </r>
  <r>
    <n v="26984"/>
    <x v="0"/>
    <x v="0"/>
    <n v="40000"/>
    <x v="0"/>
    <s v="Skilled Manual"/>
    <x v="2"/>
    <n v="32"/>
    <x v="0"/>
    <n v="1"/>
    <n v="1"/>
    <x v="0"/>
    <s v="Yes"/>
    <x v="3"/>
    <s v="Yes"/>
    <x v="0"/>
  </r>
  <r>
    <n v="27040"/>
    <x v="0"/>
    <x v="0"/>
    <n v="20000"/>
    <x v="4"/>
    <s v="Clerical"/>
    <x v="1"/>
    <n v="49"/>
    <x v="0"/>
    <n v="2"/>
    <n v="2"/>
    <x v="0"/>
    <s v="Yes"/>
    <x v="0"/>
    <s v="No"/>
    <x v="1"/>
  </r>
  <r>
    <n v="27074"/>
    <x v="0"/>
    <x v="1"/>
    <n v="70000"/>
    <x v="3"/>
    <s v="Skilled Manual"/>
    <x v="1"/>
    <n v="35"/>
    <x v="0"/>
    <n v="0"/>
    <n v="1"/>
    <x v="0"/>
    <s v="Yes"/>
    <x v="3"/>
    <s v="Yes"/>
    <x v="0"/>
  </r>
  <r>
    <n v="27090"/>
    <x v="0"/>
    <x v="1"/>
    <n v="60000"/>
    <x v="3"/>
    <s v="Professional"/>
    <x v="1"/>
    <n v="37"/>
    <x v="0"/>
    <n v="0"/>
    <n v="1"/>
    <x v="0"/>
    <s v="Yes"/>
    <x v="2"/>
    <s v="Yes"/>
    <x v="0"/>
  </r>
  <r>
    <n v="27165"/>
    <x v="1"/>
    <x v="0"/>
    <n v="20000"/>
    <x v="4"/>
    <s v="Manual"/>
    <x v="2"/>
    <n v="34"/>
    <x v="0"/>
    <n v="2"/>
    <n v="0"/>
    <x v="1"/>
    <s v="No"/>
    <x v="3"/>
    <s v="No"/>
    <x v="1"/>
  </r>
  <r>
    <n v="27169"/>
    <x v="1"/>
    <x v="0"/>
    <n v="30000"/>
    <x v="1"/>
    <s v="Manual"/>
    <x v="2"/>
    <n v="34"/>
    <x v="0"/>
    <n v="1"/>
    <n v="0"/>
    <x v="1"/>
    <s v="Yes"/>
    <x v="2"/>
    <s v="Yes"/>
    <x v="0"/>
  </r>
  <r>
    <n v="27183"/>
    <x v="1"/>
    <x v="0"/>
    <n v="40000"/>
    <x v="2"/>
    <s v="Clerical"/>
    <x v="2"/>
    <n v="35"/>
    <x v="0"/>
    <n v="1"/>
    <n v="2"/>
    <x v="0"/>
    <s v="Yes"/>
    <x v="0"/>
    <s v="Yes"/>
    <x v="0"/>
  </r>
  <r>
    <n v="27184"/>
    <x v="1"/>
    <x v="0"/>
    <n v="40000"/>
    <x v="2"/>
    <s v="Clerical"/>
    <x v="2"/>
    <n v="34"/>
    <x v="0"/>
    <n v="1"/>
    <n v="2"/>
    <x v="0"/>
    <s v="No"/>
    <x v="3"/>
    <s v="No"/>
    <x v="1"/>
  </r>
  <r>
    <n v="27190"/>
    <x v="0"/>
    <x v="1"/>
    <n v="40000"/>
    <x v="2"/>
    <s v="Clerical"/>
    <x v="1"/>
    <n v="32"/>
    <x v="0"/>
    <n v="1"/>
    <n v="3"/>
    <x v="0"/>
    <s v="Yes"/>
    <x v="0"/>
    <s v="No"/>
    <x v="1"/>
  </r>
  <r>
    <n v="27198"/>
    <x v="1"/>
    <x v="1"/>
    <n v="80000"/>
    <x v="3"/>
    <s v="Skilled Manual"/>
    <x v="1"/>
    <n v="40"/>
    <x v="0"/>
    <n v="0"/>
    <n v="0"/>
    <x v="1"/>
    <s v="No"/>
    <x v="3"/>
    <s v="No"/>
    <x v="1"/>
  </r>
  <r>
    <n v="27218"/>
    <x v="0"/>
    <x v="1"/>
    <n v="20000"/>
    <x v="4"/>
    <s v="Clerical"/>
    <x v="1"/>
    <n v="48"/>
    <x v="0"/>
    <n v="0"/>
    <n v="2"/>
    <x v="0"/>
    <s v="No"/>
    <x v="3"/>
    <s v="No"/>
    <x v="1"/>
  </r>
  <r>
    <n v="27261"/>
    <x v="0"/>
    <x v="0"/>
    <n v="40000"/>
    <x v="0"/>
    <s v="Skilled Manual"/>
    <x v="1"/>
    <n v="36"/>
    <x v="0"/>
    <n v="1"/>
    <n v="1"/>
    <x v="0"/>
    <s v="No"/>
    <x v="3"/>
    <s v="Yes"/>
    <x v="0"/>
  </r>
  <r>
    <n v="27273"/>
    <x v="1"/>
    <x v="0"/>
    <n v="70000"/>
    <x v="3"/>
    <s v="Professional"/>
    <x v="1"/>
    <n v="35"/>
    <x v="0"/>
    <n v="0"/>
    <n v="3"/>
    <x v="0"/>
    <s v="No"/>
    <x v="3"/>
    <s v="Yes"/>
    <x v="0"/>
  </r>
  <r>
    <n v="27279"/>
    <x v="1"/>
    <x v="1"/>
    <n v="70000"/>
    <x v="0"/>
    <s v="Skilled Manual"/>
    <x v="1"/>
    <n v="38"/>
    <x v="0"/>
    <n v="0"/>
    <n v="2"/>
    <x v="0"/>
    <s v="Yes"/>
    <x v="2"/>
    <s v="Yes"/>
    <x v="0"/>
  </r>
  <r>
    <n v="27304"/>
    <x v="1"/>
    <x v="1"/>
    <n v="110000"/>
    <x v="2"/>
    <s v="Professional"/>
    <x v="2"/>
    <n v="48"/>
    <x v="0"/>
    <n v="3"/>
    <n v="2"/>
    <x v="0"/>
    <s v="No"/>
    <x v="1"/>
    <s v="No"/>
    <x v="1"/>
  </r>
  <r>
    <n v="27388"/>
    <x v="0"/>
    <x v="0"/>
    <n v="60000"/>
    <x v="0"/>
    <s v="Management"/>
    <x v="1"/>
    <n v="66"/>
    <x v="1"/>
    <n v="2"/>
    <n v="3"/>
    <x v="0"/>
    <s v="No"/>
    <x v="0"/>
    <s v="No"/>
    <x v="1"/>
  </r>
  <r>
    <n v="27393"/>
    <x v="0"/>
    <x v="1"/>
    <n v="50000"/>
    <x v="0"/>
    <s v="Management"/>
    <x v="1"/>
    <n v="63"/>
    <x v="1"/>
    <n v="2"/>
    <n v="4"/>
    <x v="0"/>
    <s v="Yes"/>
    <x v="4"/>
    <s v="No"/>
    <x v="1"/>
  </r>
  <r>
    <n v="27434"/>
    <x v="1"/>
    <x v="0"/>
    <n v="70000"/>
    <x v="2"/>
    <s v="Professional"/>
    <x v="1"/>
    <n v="56"/>
    <x v="0"/>
    <n v="1"/>
    <n v="4"/>
    <x v="0"/>
    <s v="Yes"/>
    <x v="4"/>
    <s v="No"/>
    <x v="1"/>
  </r>
  <r>
    <n v="27441"/>
    <x v="0"/>
    <x v="0"/>
    <n v="60000"/>
    <x v="1"/>
    <s v="Professional"/>
    <x v="1"/>
    <n v="53"/>
    <x v="0"/>
    <n v="2"/>
    <n v="3"/>
    <x v="0"/>
    <s v="No"/>
    <x v="2"/>
    <s v="No"/>
    <x v="1"/>
  </r>
  <r>
    <n v="27494"/>
    <x v="1"/>
    <x v="1"/>
    <n v="40000"/>
    <x v="2"/>
    <s v="Skilled Manual"/>
    <x v="0"/>
    <n v="53"/>
    <x v="0"/>
    <n v="2"/>
    <n v="2"/>
    <x v="0"/>
    <s v="No"/>
    <x v="0"/>
    <s v="Yes"/>
    <x v="0"/>
  </r>
  <r>
    <n v="27505"/>
    <x v="1"/>
    <x v="1"/>
    <n v="40000"/>
    <x v="1"/>
    <s v="Skilled Manual"/>
    <x v="1"/>
    <n v="30"/>
    <x v="2"/>
    <n v="2"/>
    <n v="0"/>
    <x v="1"/>
    <s v="Yes"/>
    <x v="1"/>
    <s v="No"/>
    <x v="1"/>
  </r>
  <r>
    <n v="27540"/>
    <x v="1"/>
    <x v="1"/>
    <n v="70000"/>
    <x v="0"/>
    <s v="Professional"/>
    <x v="1"/>
    <n v="37"/>
    <x v="0"/>
    <n v="1"/>
    <n v="0"/>
    <x v="1"/>
    <s v="No"/>
    <x v="3"/>
    <s v="Yes"/>
    <x v="0"/>
  </r>
  <r>
    <n v="27582"/>
    <x v="1"/>
    <x v="1"/>
    <n v="90000"/>
    <x v="0"/>
    <s v="Professional"/>
    <x v="0"/>
    <n v="36"/>
    <x v="0"/>
    <n v="0"/>
    <n v="2"/>
    <x v="0"/>
    <s v="No"/>
    <x v="3"/>
    <s v="Yes"/>
    <x v="0"/>
  </r>
  <r>
    <n v="27585"/>
    <x v="0"/>
    <x v="1"/>
    <n v="90000"/>
    <x v="0"/>
    <s v="Professional"/>
    <x v="0"/>
    <n v="36"/>
    <x v="0"/>
    <n v="0"/>
    <n v="2"/>
    <x v="0"/>
    <s v="No"/>
    <x v="3"/>
    <s v="Yes"/>
    <x v="0"/>
  </r>
  <r>
    <n v="27637"/>
    <x v="1"/>
    <x v="1"/>
    <n v="100000"/>
    <x v="2"/>
    <s v="Professional"/>
    <x v="1"/>
    <n v="44"/>
    <x v="0"/>
    <n v="3"/>
    <n v="1"/>
    <x v="0"/>
    <s v="No"/>
    <x v="0"/>
    <s v="No"/>
    <x v="1"/>
  </r>
  <r>
    <n v="27638"/>
    <x v="1"/>
    <x v="0"/>
    <n v="100000"/>
    <x v="2"/>
    <s v="Professional"/>
    <x v="1"/>
    <n v="44"/>
    <x v="0"/>
    <n v="3"/>
    <n v="1"/>
    <x v="0"/>
    <s v="No"/>
    <x v="0"/>
    <s v="No"/>
    <x v="1"/>
  </r>
  <r>
    <n v="27643"/>
    <x v="1"/>
    <x v="0"/>
    <n v="70000"/>
    <x v="2"/>
    <s v="Professional"/>
    <x v="1"/>
    <n v="44"/>
    <x v="0"/>
    <n v="3"/>
    <n v="5"/>
    <x v="0"/>
    <s v="Yes"/>
    <x v="2"/>
    <s v="No"/>
    <x v="1"/>
  </r>
  <r>
    <n v="27650"/>
    <x v="0"/>
    <x v="0"/>
    <n v="70000"/>
    <x v="1"/>
    <s v="Professional"/>
    <x v="1"/>
    <n v="51"/>
    <x v="0"/>
    <n v="0"/>
    <n v="4"/>
    <x v="0"/>
    <s v="Yes"/>
    <x v="1"/>
    <s v="No"/>
    <x v="1"/>
  </r>
  <r>
    <n v="27660"/>
    <x v="0"/>
    <x v="0"/>
    <n v="80000"/>
    <x v="3"/>
    <s v="Management"/>
    <x v="1"/>
    <n v="70"/>
    <x v="1"/>
    <n v="2"/>
    <n v="4"/>
    <x v="0"/>
    <s v="Yes"/>
    <x v="1"/>
    <s v="No"/>
    <x v="1"/>
  </r>
  <r>
    <n v="27673"/>
    <x v="1"/>
    <x v="1"/>
    <n v="60000"/>
    <x v="3"/>
    <s v="Management"/>
    <x v="1"/>
    <n v="53"/>
    <x v="0"/>
    <n v="2"/>
    <n v="3"/>
    <x v="0"/>
    <s v="Yes"/>
    <x v="1"/>
    <s v="Yes"/>
    <x v="0"/>
  </r>
  <r>
    <n v="27696"/>
    <x v="0"/>
    <x v="0"/>
    <n v="60000"/>
    <x v="0"/>
    <s v="Professional"/>
    <x v="0"/>
    <n v="43"/>
    <x v="0"/>
    <n v="1"/>
    <n v="1"/>
    <x v="0"/>
    <s v="Yes"/>
    <x v="1"/>
    <s v="Yes"/>
    <x v="0"/>
  </r>
  <r>
    <n v="27731"/>
    <x v="0"/>
    <x v="0"/>
    <n v="40000"/>
    <x v="1"/>
    <s v="Skilled Manual"/>
    <x v="1"/>
    <n v="27"/>
    <x v="2"/>
    <n v="2"/>
    <n v="0"/>
    <x v="1"/>
    <s v="Yes"/>
    <x v="1"/>
    <s v="No"/>
    <x v="1"/>
  </r>
  <r>
    <n v="27740"/>
    <x v="0"/>
    <x v="1"/>
    <n v="40000"/>
    <x v="1"/>
    <s v="Skilled Manual"/>
    <x v="1"/>
    <n v="27"/>
    <x v="2"/>
    <n v="2"/>
    <n v="0"/>
    <x v="1"/>
    <s v="Yes"/>
    <x v="1"/>
    <s v="No"/>
    <x v="1"/>
  </r>
  <r>
    <n v="27745"/>
    <x v="1"/>
    <x v="0"/>
    <n v="40000"/>
    <x v="0"/>
    <s v="Management"/>
    <x v="0"/>
    <n v="63"/>
    <x v="1"/>
    <n v="2"/>
    <n v="2"/>
    <x v="0"/>
    <s v="Yes"/>
    <x v="1"/>
    <s v="Yes"/>
    <x v="0"/>
  </r>
  <r>
    <n v="27753"/>
    <x v="0"/>
    <x v="0"/>
    <n v="40000"/>
    <x v="1"/>
    <s v="Skilled Manual"/>
    <x v="1"/>
    <n v="30"/>
    <x v="2"/>
    <n v="2"/>
    <n v="0"/>
    <x v="1"/>
    <s v="No"/>
    <x v="0"/>
    <s v="No"/>
    <x v="1"/>
  </r>
  <r>
    <n v="27756"/>
    <x v="1"/>
    <x v="1"/>
    <n v="50000"/>
    <x v="0"/>
    <s v="Skilled Manual"/>
    <x v="1"/>
    <n v="40"/>
    <x v="0"/>
    <n v="1"/>
    <n v="3"/>
    <x v="0"/>
    <s v="No"/>
    <x v="3"/>
    <s v="No"/>
    <x v="1"/>
  </r>
  <r>
    <n v="27760"/>
    <x v="1"/>
    <x v="1"/>
    <n v="40000"/>
    <x v="3"/>
    <s v="Clerical"/>
    <x v="2"/>
    <n v="37"/>
    <x v="0"/>
    <n v="0"/>
    <n v="0"/>
    <x v="1"/>
    <s v="No"/>
    <x v="3"/>
    <s v="Yes"/>
    <x v="0"/>
  </r>
  <r>
    <n v="27771"/>
    <x v="1"/>
    <x v="0"/>
    <n v="30000"/>
    <x v="0"/>
    <s v="Clerical"/>
    <x v="2"/>
    <n v="39"/>
    <x v="0"/>
    <n v="1"/>
    <n v="1"/>
    <x v="0"/>
    <s v="Yes"/>
    <x v="0"/>
    <s v="Yes"/>
    <x v="0"/>
  </r>
  <r>
    <n v="27775"/>
    <x v="1"/>
    <x v="1"/>
    <n v="40000"/>
    <x v="0"/>
    <s v="Clerical"/>
    <x v="2"/>
    <n v="38"/>
    <x v="0"/>
    <n v="0"/>
    <n v="0"/>
    <x v="1"/>
    <s v="No"/>
    <x v="3"/>
    <s v="Yes"/>
    <x v="0"/>
  </r>
  <r>
    <n v="27803"/>
    <x v="1"/>
    <x v="1"/>
    <n v="30000"/>
    <x v="2"/>
    <s v="Clerical"/>
    <x v="2"/>
    <n v="43"/>
    <x v="0"/>
    <n v="0"/>
    <n v="2"/>
    <x v="0"/>
    <s v="No"/>
    <x v="3"/>
    <s v="No"/>
    <x v="1"/>
  </r>
  <r>
    <n v="27814"/>
    <x v="1"/>
    <x v="1"/>
    <n v="30000"/>
    <x v="2"/>
    <s v="Clerical"/>
    <x v="2"/>
    <n v="26"/>
    <x v="2"/>
    <n v="1"/>
    <n v="3"/>
    <x v="0"/>
    <s v="No"/>
    <x v="3"/>
    <s v="No"/>
    <x v="1"/>
  </r>
  <r>
    <n v="27824"/>
    <x v="1"/>
    <x v="1"/>
    <n v="30000"/>
    <x v="2"/>
    <s v="Clerical"/>
    <x v="2"/>
    <n v="28"/>
    <x v="2"/>
    <n v="2"/>
    <n v="3"/>
    <x v="0"/>
    <s v="Yes"/>
    <x v="3"/>
    <s v="Yes"/>
    <x v="0"/>
  </r>
  <r>
    <n v="27832"/>
    <x v="1"/>
    <x v="1"/>
    <n v="30000"/>
    <x v="2"/>
    <s v="Clerical"/>
    <x v="2"/>
    <n v="30"/>
    <x v="2"/>
    <n v="1"/>
    <n v="0"/>
    <x v="1"/>
    <s v="No"/>
    <x v="2"/>
    <s v="No"/>
    <x v="1"/>
  </r>
  <r>
    <n v="27835"/>
    <x v="0"/>
    <x v="0"/>
    <n v="20000"/>
    <x v="4"/>
    <s v="Manual"/>
    <x v="2"/>
    <n v="32"/>
    <x v="0"/>
    <n v="2"/>
    <n v="0"/>
    <x v="1"/>
    <s v="Yes"/>
    <x v="3"/>
    <s v="No"/>
    <x v="1"/>
  </r>
  <r>
    <n v="27878"/>
    <x v="1"/>
    <x v="0"/>
    <n v="20000"/>
    <x v="2"/>
    <s v="Manual"/>
    <x v="0"/>
    <n v="28"/>
    <x v="2"/>
    <n v="0"/>
    <n v="0"/>
    <x v="1"/>
    <s v="No"/>
    <x v="3"/>
    <s v="Yes"/>
    <x v="0"/>
  </r>
  <r>
    <n v="27941"/>
    <x v="0"/>
    <x v="1"/>
    <n v="80000"/>
    <x v="2"/>
    <s v="Professional"/>
    <x v="2"/>
    <n v="53"/>
    <x v="0"/>
    <n v="2"/>
    <n v="4"/>
    <x v="0"/>
    <s v="Yes"/>
    <x v="2"/>
    <s v="No"/>
    <x v="1"/>
  </r>
  <r>
    <n v="27951"/>
    <x v="1"/>
    <x v="0"/>
    <n v="80000"/>
    <x v="2"/>
    <s v="Professional"/>
    <x v="2"/>
    <n v="54"/>
    <x v="0"/>
    <n v="2"/>
    <n v="4"/>
    <x v="0"/>
    <s v="No"/>
    <x v="2"/>
    <s v="Yes"/>
    <x v="0"/>
  </r>
  <r>
    <n v="27969"/>
    <x v="0"/>
    <x v="0"/>
    <n v="80000"/>
    <x v="0"/>
    <s v="Professional"/>
    <x v="0"/>
    <n v="29"/>
    <x v="2"/>
    <n v="2"/>
    <n v="0"/>
    <x v="1"/>
    <s v="Yes"/>
    <x v="4"/>
    <s v="Yes"/>
    <x v="0"/>
  </r>
  <r>
    <n v="27974"/>
    <x v="1"/>
    <x v="0"/>
    <n v="160000"/>
    <x v="1"/>
    <s v="Management"/>
    <x v="0"/>
    <n v="33"/>
    <x v="0"/>
    <n v="4"/>
    <n v="2"/>
    <x v="0"/>
    <s v="Yes"/>
    <x v="3"/>
    <s v="Yes"/>
    <x v="0"/>
  </r>
  <r>
    <n v="27994"/>
    <x v="0"/>
    <x v="1"/>
    <n v="40000"/>
    <x v="1"/>
    <s v="Professional"/>
    <x v="1"/>
    <n v="69"/>
    <x v="1"/>
    <n v="2"/>
    <n v="4"/>
    <x v="0"/>
    <s v="Yes"/>
    <x v="1"/>
    <s v="No"/>
    <x v="1"/>
  </r>
  <r>
    <n v="28004"/>
    <x v="0"/>
    <x v="1"/>
    <n v="60000"/>
    <x v="0"/>
    <s v="Management"/>
    <x v="1"/>
    <n v="66"/>
    <x v="1"/>
    <n v="2"/>
    <n v="3"/>
    <x v="0"/>
    <s v="Yes"/>
    <x v="4"/>
    <s v="No"/>
    <x v="1"/>
  </r>
  <r>
    <n v="28026"/>
    <x v="0"/>
    <x v="1"/>
    <n v="40000"/>
    <x v="1"/>
    <s v="Professional"/>
    <x v="1"/>
    <n v="59"/>
    <x v="0"/>
    <n v="2"/>
    <n v="2"/>
    <x v="0"/>
    <s v="No"/>
    <x v="2"/>
    <s v="No"/>
    <x v="1"/>
  </r>
  <r>
    <n v="28031"/>
    <x v="1"/>
    <x v="1"/>
    <n v="70000"/>
    <x v="0"/>
    <s v="Management"/>
    <x v="1"/>
    <n v="59"/>
    <x v="0"/>
    <n v="1"/>
    <n v="2"/>
    <x v="0"/>
    <s v="No"/>
    <x v="2"/>
    <s v="Yes"/>
    <x v="0"/>
  </r>
  <r>
    <n v="28043"/>
    <x v="0"/>
    <x v="1"/>
    <n v="60000"/>
    <x v="0"/>
    <s v="Management"/>
    <x v="1"/>
    <n v="56"/>
    <x v="0"/>
    <n v="0"/>
    <n v="2"/>
    <x v="0"/>
    <s v="Yes"/>
    <x v="4"/>
    <s v="No"/>
    <x v="1"/>
  </r>
  <r>
    <n v="28052"/>
    <x v="0"/>
    <x v="0"/>
    <n v="60000"/>
    <x v="1"/>
    <s v="Professional"/>
    <x v="1"/>
    <n v="55"/>
    <x v="0"/>
    <n v="2"/>
    <n v="2"/>
    <x v="0"/>
    <s v="Yes"/>
    <x v="4"/>
    <s v="No"/>
    <x v="1"/>
  </r>
  <r>
    <n v="28056"/>
    <x v="0"/>
    <x v="0"/>
    <n v="70000"/>
    <x v="4"/>
    <s v="Skilled Manual"/>
    <x v="1"/>
    <n v="53"/>
    <x v="0"/>
    <n v="2"/>
    <n v="2"/>
    <x v="0"/>
    <s v="Yes"/>
    <x v="4"/>
    <s v="No"/>
    <x v="1"/>
  </r>
  <r>
    <n v="28066"/>
    <x v="0"/>
    <x v="0"/>
    <n v="80000"/>
    <x v="3"/>
    <s v="Professional"/>
    <x v="1"/>
    <n v="37"/>
    <x v="0"/>
    <n v="0"/>
    <n v="2"/>
    <x v="0"/>
    <s v="Yes"/>
    <x v="3"/>
    <s v="Yes"/>
    <x v="0"/>
  </r>
  <r>
    <n v="28068"/>
    <x v="1"/>
    <x v="1"/>
    <n v="80000"/>
    <x v="3"/>
    <s v="Professional"/>
    <x v="1"/>
    <n v="36"/>
    <x v="0"/>
    <n v="0"/>
    <n v="3"/>
    <x v="0"/>
    <s v="No"/>
    <x v="3"/>
    <s v="Yes"/>
    <x v="0"/>
  </r>
  <r>
    <n v="28087"/>
    <x v="1"/>
    <x v="1"/>
    <n v="40000"/>
    <x v="2"/>
    <s v="Skilled Manual"/>
    <x v="1"/>
    <n v="27"/>
    <x v="2"/>
    <n v="1"/>
    <n v="0"/>
    <x v="1"/>
    <s v="No"/>
    <x v="0"/>
    <s v="No"/>
    <x v="1"/>
  </r>
  <r>
    <n v="28090"/>
    <x v="0"/>
    <x v="0"/>
    <n v="40000"/>
    <x v="2"/>
    <s v="Skilled Manual"/>
    <x v="1"/>
    <n v="27"/>
    <x v="2"/>
    <n v="1"/>
    <n v="0"/>
    <x v="1"/>
    <s v="Yes"/>
    <x v="1"/>
    <s v="No"/>
    <x v="1"/>
  </r>
  <r>
    <n v="28102"/>
    <x v="0"/>
    <x v="0"/>
    <n v="20000"/>
    <x v="1"/>
    <s v="Skilled Manual"/>
    <x v="0"/>
    <n v="58"/>
    <x v="0"/>
    <n v="2"/>
    <n v="4"/>
    <x v="0"/>
    <s v="Yes"/>
    <x v="1"/>
    <s v="Yes"/>
    <x v="0"/>
  </r>
  <r>
    <n v="28192"/>
    <x v="0"/>
    <x v="1"/>
    <n v="70000"/>
    <x v="3"/>
    <s v="Professional"/>
    <x v="1"/>
    <n v="46"/>
    <x v="0"/>
    <n v="3"/>
    <n v="5"/>
    <x v="0"/>
    <s v="Yes"/>
    <x v="4"/>
    <s v="No"/>
    <x v="1"/>
  </r>
  <r>
    <n v="28207"/>
    <x v="0"/>
    <x v="0"/>
    <n v="80000"/>
    <x v="3"/>
    <s v="Management"/>
    <x v="0"/>
    <n v="36"/>
    <x v="0"/>
    <n v="1"/>
    <n v="4"/>
    <x v="0"/>
    <s v="Yes"/>
    <x v="3"/>
    <s v="Yes"/>
    <x v="0"/>
  </r>
  <r>
    <n v="28228"/>
    <x v="1"/>
    <x v="1"/>
    <n v="80000"/>
    <x v="4"/>
    <s v="Skilled Manual"/>
    <x v="1"/>
    <n v="50"/>
    <x v="0"/>
    <n v="2"/>
    <n v="2"/>
    <x v="0"/>
    <s v="No"/>
    <x v="0"/>
    <s v="No"/>
    <x v="1"/>
  </r>
  <r>
    <n v="28269"/>
    <x v="1"/>
    <x v="1"/>
    <n v="130000"/>
    <x v="0"/>
    <s v="Management"/>
    <x v="1"/>
    <n v="45"/>
    <x v="0"/>
    <n v="1"/>
    <n v="1"/>
    <x v="0"/>
    <s v="No"/>
    <x v="2"/>
    <s v="No"/>
    <x v="1"/>
  </r>
  <r>
    <n v="28278"/>
    <x v="0"/>
    <x v="0"/>
    <n v="50000"/>
    <x v="3"/>
    <s v="Management"/>
    <x v="1"/>
    <n v="71"/>
    <x v="1"/>
    <n v="2"/>
    <n v="2"/>
    <x v="0"/>
    <s v="Yes"/>
    <x v="1"/>
    <s v="No"/>
    <x v="1"/>
  </r>
  <r>
    <n v="28319"/>
    <x v="1"/>
    <x v="1"/>
    <n v="60000"/>
    <x v="2"/>
    <s v="Skilled Manual"/>
    <x v="0"/>
    <n v="46"/>
    <x v="0"/>
    <n v="1"/>
    <n v="1"/>
    <x v="0"/>
    <s v="No"/>
    <x v="3"/>
    <s v="Yes"/>
    <x v="0"/>
  </r>
  <r>
    <n v="28323"/>
    <x v="1"/>
    <x v="0"/>
    <n v="70000"/>
    <x v="0"/>
    <s v="Professional"/>
    <x v="0"/>
    <n v="43"/>
    <x v="0"/>
    <n v="2"/>
    <n v="0"/>
    <x v="1"/>
    <s v="No"/>
    <x v="1"/>
    <s v="Yes"/>
    <x v="0"/>
  </r>
  <r>
    <n v="28379"/>
    <x v="0"/>
    <x v="0"/>
    <n v="30000"/>
    <x v="0"/>
    <s v="Skilled Manual"/>
    <x v="2"/>
    <n v="40"/>
    <x v="0"/>
    <n v="2"/>
    <n v="1"/>
    <x v="0"/>
    <s v="Yes"/>
    <x v="3"/>
    <s v="No"/>
    <x v="1"/>
  </r>
  <r>
    <n v="28380"/>
    <x v="1"/>
    <x v="1"/>
    <n v="10000"/>
    <x v="4"/>
    <s v="Manual"/>
    <x v="2"/>
    <n v="41"/>
    <x v="0"/>
    <n v="2"/>
    <n v="5"/>
    <x v="0"/>
    <s v="No"/>
    <x v="3"/>
    <s v="No"/>
    <x v="1"/>
  </r>
  <r>
    <n v="28395"/>
    <x v="1"/>
    <x v="0"/>
    <n v="40000"/>
    <x v="0"/>
    <s v="Professional"/>
    <x v="2"/>
    <n v="39"/>
    <x v="0"/>
    <n v="0"/>
    <n v="0"/>
    <x v="1"/>
    <s v="No"/>
    <x v="3"/>
    <s v="Yes"/>
    <x v="0"/>
  </r>
  <r>
    <n v="28412"/>
    <x v="1"/>
    <x v="0"/>
    <n v="20000"/>
    <x v="1"/>
    <s v="Manual"/>
    <x v="2"/>
    <n v="29"/>
    <x v="2"/>
    <n v="1"/>
    <n v="0"/>
    <x v="1"/>
    <s v="No"/>
    <x v="2"/>
    <s v="No"/>
    <x v="1"/>
  </r>
  <r>
    <n v="28436"/>
    <x v="1"/>
    <x v="0"/>
    <n v="30000"/>
    <x v="2"/>
    <s v="Clerical"/>
    <x v="2"/>
    <n v="30"/>
    <x v="2"/>
    <n v="1"/>
    <n v="0"/>
    <x v="1"/>
    <s v="No"/>
    <x v="3"/>
    <s v="Yes"/>
    <x v="0"/>
  </r>
  <r>
    <n v="28468"/>
    <x v="0"/>
    <x v="1"/>
    <n v="10000"/>
    <x v="2"/>
    <s v="Manual"/>
    <x v="2"/>
    <n v="51"/>
    <x v="0"/>
    <n v="0"/>
    <n v="2"/>
    <x v="0"/>
    <s v="Yes"/>
    <x v="0"/>
    <s v="No"/>
    <x v="1"/>
  </r>
  <r>
    <n v="28488"/>
    <x v="1"/>
    <x v="0"/>
    <n v="20000"/>
    <x v="2"/>
    <s v="Manual"/>
    <x v="0"/>
    <n v="28"/>
    <x v="2"/>
    <n v="0"/>
    <n v="0"/>
    <x v="1"/>
    <s v="Yes"/>
    <x v="3"/>
    <s v="Yes"/>
    <x v="0"/>
  </r>
  <r>
    <n v="28521"/>
    <x v="1"/>
    <x v="0"/>
    <n v="40000"/>
    <x v="3"/>
    <s v="Clerical"/>
    <x v="2"/>
    <n v="36"/>
    <x v="0"/>
    <n v="0"/>
    <n v="0"/>
    <x v="1"/>
    <s v="No"/>
    <x v="3"/>
    <s v="Yes"/>
    <x v="0"/>
  </r>
  <r>
    <n v="28564"/>
    <x v="1"/>
    <x v="1"/>
    <n v="40000"/>
    <x v="2"/>
    <s v="Clerical"/>
    <x v="2"/>
    <n v="33"/>
    <x v="0"/>
    <n v="0"/>
    <n v="2"/>
    <x v="0"/>
    <s v="Yes"/>
    <x v="0"/>
    <s v="Yes"/>
    <x v="0"/>
  </r>
  <r>
    <n v="28580"/>
    <x v="0"/>
    <x v="1"/>
    <n v="80000"/>
    <x v="3"/>
    <s v="Skilled Manual"/>
    <x v="1"/>
    <n v="40"/>
    <x v="0"/>
    <n v="0"/>
    <n v="0"/>
    <x v="1"/>
    <s v="Yes"/>
    <x v="0"/>
    <s v="Yes"/>
    <x v="0"/>
  </r>
  <r>
    <n v="28609"/>
    <x v="0"/>
    <x v="0"/>
    <n v="30000"/>
    <x v="1"/>
    <s v="Skilled Manual"/>
    <x v="1"/>
    <n v="49"/>
    <x v="0"/>
    <n v="2"/>
    <n v="2"/>
    <x v="0"/>
    <s v="No"/>
    <x v="3"/>
    <s v="No"/>
    <x v="1"/>
  </r>
  <r>
    <n v="28625"/>
    <x v="1"/>
    <x v="0"/>
    <n v="40000"/>
    <x v="2"/>
    <s v="Clerical"/>
    <x v="1"/>
    <n v="47"/>
    <x v="0"/>
    <n v="1"/>
    <n v="2"/>
    <x v="0"/>
    <s v="No"/>
    <x v="0"/>
    <s v="Yes"/>
    <x v="0"/>
  </r>
  <r>
    <n v="28657"/>
    <x v="1"/>
    <x v="0"/>
    <n v="60000"/>
    <x v="0"/>
    <s v="Skilled Manual"/>
    <x v="1"/>
    <n v="36"/>
    <x v="0"/>
    <n v="0"/>
    <n v="2"/>
    <x v="0"/>
    <s v="Yes"/>
    <x v="2"/>
    <s v="Yes"/>
    <x v="0"/>
  </r>
  <r>
    <n v="28667"/>
    <x v="1"/>
    <x v="0"/>
    <n v="70000"/>
    <x v="0"/>
    <s v="Skilled Manual"/>
    <x v="1"/>
    <n v="37"/>
    <x v="0"/>
    <n v="1"/>
    <n v="2"/>
    <x v="0"/>
    <s v="No"/>
    <x v="3"/>
    <s v="Yes"/>
    <x v="0"/>
  </r>
  <r>
    <n v="28672"/>
    <x v="1"/>
    <x v="0"/>
    <n v="70000"/>
    <x v="3"/>
    <s v="Professional"/>
    <x v="1"/>
    <n v="35"/>
    <x v="0"/>
    <n v="0"/>
    <n v="4"/>
    <x v="0"/>
    <s v="Yes"/>
    <x v="2"/>
    <s v="Yes"/>
    <x v="0"/>
  </r>
  <r>
    <n v="28683"/>
    <x v="1"/>
    <x v="1"/>
    <n v="10000"/>
    <x v="1"/>
    <s v="Manual"/>
    <x v="2"/>
    <n v="35"/>
    <x v="0"/>
    <n v="1"/>
    <n v="1"/>
    <x v="0"/>
    <s v="No"/>
    <x v="1"/>
    <s v="Yes"/>
    <x v="0"/>
  </r>
  <r>
    <n v="28729"/>
    <x v="1"/>
    <x v="1"/>
    <n v="20000"/>
    <x v="4"/>
    <s v="Manual"/>
    <x v="2"/>
    <n v="26"/>
    <x v="2"/>
    <n v="2"/>
    <n v="0"/>
    <x v="1"/>
    <s v="Yes"/>
    <x v="0"/>
    <s v="Yes"/>
    <x v="0"/>
  </r>
  <r>
    <n v="28758"/>
    <x v="0"/>
    <x v="0"/>
    <n v="40000"/>
    <x v="2"/>
    <s v="Clerical"/>
    <x v="2"/>
    <n v="35"/>
    <x v="0"/>
    <n v="1"/>
    <n v="2"/>
    <x v="0"/>
    <s v="Yes"/>
    <x v="0"/>
    <s v="Yes"/>
    <x v="0"/>
  </r>
  <r>
    <n v="28799"/>
    <x v="1"/>
    <x v="1"/>
    <n v="40000"/>
    <x v="2"/>
    <s v="Clerical"/>
    <x v="1"/>
    <n v="47"/>
    <x v="0"/>
    <n v="1"/>
    <n v="2"/>
    <x v="0"/>
    <s v="No"/>
    <x v="0"/>
    <s v="Yes"/>
    <x v="0"/>
  </r>
  <r>
    <n v="28815"/>
    <x v="0"/>
    <x v="1"/>
    <n v="50000"/>
    <x v="3"/>
    <s v="Skilled Manual"/>
    <x v="1"/>
    <n v="35"/>
    <x v="0"/>
    <n v="0"/>
    <n v="1"/>
    <x v="0"/>
    <s v="Yes"/>
    <x v="3"/>
    <s v="No"/>
    <x v="1"/>
  </r>
  <r>
    <n v="28858"/>
    <x v="1"/>
    <x v="0"/>
    <n v="80000"/>
    <x v="0"/>
    <s v="Skilled Manual"/>
    <x v="1"/>
    <n v="40"/>
    <x v="0"/>
    <n v="0"/>
    <n v="3"/>
    <x v="0"/>
    <s v="Yes"/>
    <x v="2"/>
    <s v="No"/>
    <x v="1"/>
  </r>
  <r>
    <n v="28906"/>
    <x v="0"/>
    <x v="0"/>
    <n v="80000"/>
    <x v="1"/>
    <s v="Professional"/>
    <x v="2"/>
    <n v="54"/>
    <x v="0"/>
    <n v="2"/>
    <n v="4"/>
    <x v="0"/>
    <s v="Yes"/>
    <x v="4"/>
    <s v="No"/>
    <x v="1"/>
  </r>
  <r>
    <n v="28915"/>
    <x v="1"/>
    <x v="0"/>
    <n v="80000"/>
    <x v="1"/>
    <s v="Management"/>
    <x v="2"/>
    <n v="57"/>
    <x v="0"/>
    <n v="3"/>
    <n v="5"/>
    <x v="0"/>
    <s v="Yes"/>
    <x v="4"/>
    <s v="No"/>
    <x v="1"/>
  </r>
  <r>
    <n v="28918"/>
    <x v="0"/>
    <x v="1"/>
    <n v="130000"/>
    <x v="1"/>
    <s v="Management"/>
    <x v="2"/>
    <n v="58"/>
    <x v="0"/>
    <n v="4"/>
    <n v="4"/>
    <x v="0"/>
    <s v="No"/>
    <x v="4"/>
    <s v="No"/>
    <x v="1"/>
  </r>
  <r>
    <n v="28957"/>
    <x v="1"/>
    <x v="1"/>
    <n v="120000"/>
    <x v="4"/>
    <s v="Professional"/>
    <x v="0"/>
    <n v="34"/>
    <x v="0"/>
    <n v="4"/>
    <n v="0"/>
    <x v="1"/>
    <s v="Yes"/>
    <x v="4"/>
    <s v="Yes"/>
    <x v="0"/>
  </r>
  <r>
    <n v="28972"/>
    <x v="1"/>
    <x v="1"/>
    <n v="60000"/>
    <x v="3"/>
    <s v="Management"/>
    <x v="1"/>
    <n v="66"/>
    <x v="1"/>
    <n v="2"/>
    <n v="3"/>
    <x v="0"/>
    <s v="Yes"/>
    <x v="4"/>
    <s v="No"/>
    <x v="1"/>
  </r>
  <r>
    <n v="28997"/>
    <x v="1"/>
    <x v="0"/>
    <n v="40000"/>
    <x v="1"/>
    <s v="Professional"/>
    <x v="1"/>
    <n v="58"/>
    <x v="0"/>
    <n v="1"/>
    <n v="2"/>
    <x v="0"/>
    <s v="No"/>
    <x v="2"/>
    <s v="Yes"/>
    <x v="0"/>
  </r>
  <r>
    <n v="29030"/>
    <x v="0"/>
    <x v="0"/>
    <n v="70000"/>
    <x v="4"/>
    <s v="Skilled Manual"/>
    <x v="1"/>
    <n v="54"/>
    <x v="0"/>
    <n v="2"/>
    <n v="2"/>
    <x v="0"/>
    <s v="Yes"/>
    <x v="4"/>
    <s v="No"/>
    <x v="1"/>
  </r>
  <r>
    <n v="29037"/>
    <x v="0"/>
    <x v="0"/>
    <n v="60000"/>
    <x v="3"/>
    <s v="Professional"/>
    <x v="1"/>
    <n v="39"/>
    <x v="0"/>
    <n v="0"/>
    <n v="0"/>
    <x v="1"/>
    <s v="No"/>
    <x v="3"/>
    <s v="No"/>
    <x v="1"/>
  </r>
  <r>
    <n v="29048"/>
    <x v="1"/>
    <x v="0"/>
    <n v="110000"/>
    <x v="0"/>
    <s v="Management"/>
    <x v="1"/>
    <n v="37"/>
    <x v="0"/>
    <n v="3"/>
    <n v="2"/>
    <x v="0"/>
    <s v="No"/>
    <x v="3"/>
    <s v="Yes"/>
    <x v="0"/>
  </r>
  <r>
    <n v="29052"/>
    <x v="1"/>
    <x v="0"/>
    <n v="40000"/>
    <x v="2"/>
    <s v="Skilled Manual"/>
    <x v="1"/>
    <n v="27"/>
    <x v="2"/>
    <n v="1"/>
    <n v="0"/>
    <x v="1"/>
    <s v="Yes"/>
    <x v="1"/>
    <s v="No"/>
    <x v="1"/>
  </r>
  <r>
    <n v="29094"/>
    <x v="0"/>
    <x v="0"/>
    <n v="30000"/>
    <x v="1"/>
    <s v="Skilled Manual"/>
    <x v="0"/>
    <n v="54"/>
    <x v="0"/>
    <n v="2"/>
    <n v="3"/>
    <x v="0"/>
    <s v="Yes"/>
    <x v="1"/>
    <s v="Yes"/>
    <x v="0"/>
  </r>
  <r>
    <n v="29097"/>
    <x v="1"/>
    <x v="1"/>
    <n v="40000"/>
    <x v="2"/>
    <s v="Skilled Manual"/>
    <x v="0"/>
    <n v="52"/>
    <x v="0"/>
    <n v="2"/>
    <n v="2"/>
    <x v="0"/>
    <s v="Yes"/>
    <x v="1"/>
    <s v="Yes"/>
    <x v="0"/>
  </r>
  <r>
    <n v="29106"/>
    <x v="1"/>
    <x v="0"/>
    <n v="40000"/>
    <x v="1"/>
    <s v="Skilled Manual"/>
    <x v="1"/>
    <n v="31"/>
    <x v="0"/>
    <n v="2"/>
    <n v="0"/>
    <x v="1"/>
    <s v="No"/>
    <x v="0"/>
    <s v="Yes"/>
    <x v="0"/>
  </r>
  <r>
    <n v="29112"/>
    <x v="1"/>
    <x v="0"/>
    <n v="60000"/>
    <x v="2"/>
    <s v="Professional"/>
    <x v="1"/>
    <n v="30"/>
    <x v="2"/>
    <n v="2"/>
    <n v="0"/>
    <x v="1"/>
    <s v="No"/>
    <x v="0"/>
    <s v="No"/>
    <x v="1"/>
  </r>
  <r>
    <n v="29117"/>
    <x v="1"/>
    <x v="0"/>
    <n v="100000"/>
    <x v="0"/>
    <s v="Management"/>
    <x v="0"/>
    <n v="48"/>
    <x v="0"/>
    <n v="3"/>
    <n v="1"/>
    <x v="0"/>
    <s v="No"/>
    <x v="3"/>
    <s v="No"/>
    <x v="1"/>
  </r>
  <r>
    <n v="29120"/>
    <x v="1"/>
    <x v="1"/>
    <n v="100000"/>
    <x v="0"/>
    <s v="Management"/>
    <x v="0"/>
    <n v="48"/>
    <x v="0"/>
    <n v="4"/>
    <n v="1"/>
    <x v="0"/>
    <s v="Yes"/>
    <x v="2"/>
    <s v="No"/>
    <x v="1"/>
  </r>
  <r>
    <n v="29132"/>
    <x v="1"/>
    <x v="1"/>
    <n v="40000"/>
    <x v="0"/>
    <s v="Professional"/>
    <x v="1"/>
    <n v="42"/>
    <x v="0"/>
    <n v="1"/>
    <n v="0"/>
    <x v="1"/>
    <s v="Yes"/>
    <x v="2"/>
    <s v="Yes"/>
    <x v="0"/>
  </r>
  <r>
    <n v="29133"/>
    <x v="1"/>
    <x v="1"/>
    <n v="60000"/>
    <x v="0"/>
    <s v="Skilled Manual"/>
    <x v="1"/>
    <n v="42"/>
    <x v="0"/>
    <n v="2"/>
    <n v="4"/>
    <x v="0"/>
    <s v="No"/>
    <x v="3"/>
    <s v="No"/>
    <x v="1"/>
  </r>
  <r>
    <n v="29134"/>
    <x v="0"/>
    <x v="0"/>
    <n v="60000"/>
    <x v="0"/>
    <s v="Skilled Manual"/>
    <x v="1"/>
    <n v="42"/>
    <x v="0"/>
    <n v="3"/>
    <n v="4"/>
    <x v="0"/>
    <s v="No"/>
    <x v="4"/>
    <s v="No"/>
    <x v="1"/>
  </r>
  <r>
    <n v="29143"/>
    <x v="1"/>
    <x v="1"/>
    <n v="60000"/>
    <x v="0"/>
    <s v="Professional"/>
    <x v="1"/>
    <n v="44"/>
    <x v="0"/>
    <n v="1"/>
    <n v="1"/>
    <x v="0"/>
    <s v="No"/>
    <x v="3"/>
    <s v="Yes"/>
    <x v="0"/>
  </r>
  <r>
    <n v="29181"/>
    <x v="1"/>
    <x v="1"/>
    <n v="60000"/>
    <x v="0"/>
    <s v="Professional"/>
    <x v="0"/>
    <n v="38"/>
    <x v="0"/>
    <n v="1"/>
    <n v="2"/>
    <x v="0"/>
    <s v="No"/>
    <x v="3"/>
    <s v="Yes"/>
    <x v="0"/>
  </r>
  <r>
    <n v="29191"/>
    <x v="1"/>
    <x v="1"/>
    <n v="130000"/>
    <x v="3"/>
    <s v="Management"/>
    <x v="0"/>
    <n v="36"/>
    <x v="0"/>
    <n v="1"/>
    <n v="1"/>
    <x v="0"/>
    <s v="No"/>
    <x v="3"/>
    <s v="Yes"/>
    <x v="0"/>
  </r>
  <r>
    <n v="29231"/>
    <x v="1"/>
    <x v="0"/>
    <n v="80000"/>
    <x v="2"/>
    <s v="Professional"/>
    <x v="1"/>
    <n v="43"/>
    <x v="0"/>
    <n v="2"/>
    <n v="4"/>
    <x v="0"/>
    <s v="No"/>
    <x v="3"/>
    <s v="No"/>
    <x v="1"/>
  </r>
  <r>
    <n v="29237"/>
    <x v="1"/>
    <x v="1"/>
    <n v="120000"/>
    <x v="2"/>
    <s v="Professional"/>
    <x v="1"/>
    <n v="43"/>
    <x v="0"/>
    <n v="3"/>
    <n v="4"/>
    <x v="0"/>
    <s v="Yes"/>
    <x v="1"/>
    <s v="Yes"/>
    <x v="0"/>
  </r>
  <r>
    <n v="29243"/>
    <x v="1"/>
    <x v="0"/>
    <n v="110000"/>
    <x v="0"/>
    <s v="Management"/>
    <x v="1"/>
    <n v="43"/>
    <x v="0"/>
    <n v="1"/>
    <n v="1"/>
    <x v="0"/>
    <s v="Yes"/>
    <x v="1"/>
    <s v="No"/>
    <x v="1"/>
  </r>
  <r>
    <n v="29255"/>
    <x v="1"/>
    <x v="0"/>
    <n v="80000"/>
    <x v="2"/>
    <s v="Professional"/>
    <x v="1"/>
    <n v="51"/>
    <x v="0"/>
    <n v="1"/>
    <n v="3"/>
    <x v="0"/>
    <s v="No"/>
    <x v="0"/>
    <s v="Yes"/>
    <x v="0"/>
  </r>
  <r>
    <n v="29298"/>
    <x v="1"/>
    <x v="1"/>
    <n v="60000"/>
    <x v="2"/>
    <s v="Skilled Manual"/>
    <x v="0"/>
    <n v="46"/>
    <x v="0"/>
    <n v="1"/>
    <n v="1"/>
    <x v="0"/>
    <s v="Yes"/>
    <x v="1"/>
    <s v="Yes"/>
    <x v="0"/>
  </r>
  <r>
    <n v="29301"/>
    <x v="0"/>
    <x v="0"/>
    <n v="80000"/>
    <x v="0"/>
    <s v="Professional"/>
    <x v="0"/>
    <n v="40"/>
    <x v="0"/>
    <n v="4"/>
    <n v="5"/>
    <x v="0"/>
    <s v="Yes"/>
    <x v="0"/>
    <s v="No"/>
    <x v="1"/>
  </r>
  <r>
    <n v="29337"/>
    <x v="1"/>
    <x v="0"/>
    <n v="30000"/>
    <x v="2"/>
    <s v="Clerical"/>
    <x v="0"/>
    <n v="68"/>
    <x v="1"/>
    <n v="2"/>
    <n v="2"/>
    <x v="0"/>
    <s v="Yes"/>
    <x v="1"/>
    <s v="No"/>
    <x v="1"/>
  </r>
  <r>
    <n v="29355"/>
    <x v="0"/>
    <x v="1"/>
    <n v="40000"/>
    <x v="3"/>
    <s v="Clerical"/>
    <x v="2"/>
    <n v="37"/>
    <x v="0"/>
    <n v="0"/>
    <n v="0"/>
    <x v="1"/>
    <s v="Yes"/>
    <x v="3"/>
    <s v="Yes"/>
    <x v="0"/>
  </r>
  <r>
    <n v="29380"/>
    <x v="0"/>
    <x v="1"/>
    <n v="20000"/>
    <x v="1"/>
    <s v="Manual"/>
    <x v="2"/>
    <n v="41"/>
    <x v="0"/>
    <n v="0"/>
    <n v="3"/>
    <x v="0"/>
    <s v="Yes"/>
    <x v="3"/>
    <s v="Yes"/>
    <x v="0"/>
  </r>
  <r>
    <n v="29424"/>
    <x v="0"/>
    <x v="0"/>
    <n v="10000"/>
    <x v="4"/>
    <s v="Manual"/>
    <x v="2"/>
    <n v="32"/>
    <x v="0"/>
    <n v="2"/>
    <n v="0"/>
    <x v="1"/>
    <s v="Yes"/>
    <x v="3"/>
    <s v="No"/>
    <x v="1"/>
  </r>
  <r>
    <n v="29447"/>
    <x v="1"/>
    <x v="1"/>
    <n v="10000"/>
    <x v="0"/>
    <s v="Clerical"/>
    <x v="2"/>
    <n v="68"/>
    <x v="1"/>
    <n v="1"/>
    <n v="2"/>
    <x v="0"/>
    <s v="No"/>
    <x v="2"/>
    <s v="No"/>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9FB64-43DC-5946-AEEC-A5FFF52318CC}" name="PivotTable4"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3:R7"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6">
        <item x="0"/>
        <item x="3"/>
        <item x="1"/>
        <item x="2"/>
        <item x="4"/>
        <item t="default"/>
      </items>
    </pivotField>
    <pivotField showAll="0"/>
    <pivotField showAll="0">
      <items count="4">
        <item x="2"/>
        <item x="1"/>
        <item x="0"/>
        <item t="default"/>
      </items>
    </pivotField>
    <pivotField numFmtId="1" showAll="0"/>
    <pivotField showAll="0"/>
    <pivotField numFmtId="1" showAll="0"/>
    <pivotField numFmtId="1" showAll="0"/>
    <pivotField axis="axisRow" showAll="0">
      <items count="3">
        <item x="1"/>
        <item x="0"/>
        <item t="default"/>
      </items>
    </pivotField>
    <pivotField showAll="0"/>
    <pivotField showAll="0"/>
    <pivotField showAll="0"/>
    <pivotField axis="axisCol" dataField="1" showAll="0">
      <items count="3">
        <item x="0"/>
        <item x="1"/>
        <item t="default"/>
      </items>
    </pivotField>
  </pivotFields>
  <rowFields count="1">
    <field x="11"/>
  </rowFields>
  <rowItems count="3">
    <i>
      <x/>
    </i>
    <i>
      <x v="1"/>
    </i>
    <i t="grand">
      <x/>
    </i>
  </rowItems>
  <colFields count="1">
    <field x="15"/>
  </colFields>
  <colItems count="3">
    <i>
      <x/>
    </i>
    <i>
      <x v="1"/>
    </i>
    <i t="grand">
      <x/>
    </i>
  </colItems>
  <dataFields count="1">
    <dataField name="Count of Buyer Vs. Non-Buyer" fld="15" subtotal="count" baseField="0" baseItem="0"/>
  </dataFields>
  <chartFormats count="8">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2" format="0" series="1">
      <pivotArea type="data" outline="0" fieldPosition="0">
        <references count="2">
          <reference field="4294967294" count="1" selected="0">
            <x v="0"/>
          </reference>
          <reference field="15" count="1" selected="0">
            <x v="0"/>
          </reference>
        </references>
      </pivotArea>
    </chartFormat>
    <chartFormat chart="2" format="1" series="1">
      <pivotArea type="data" outline="0" fieldPosition="0">
        <references count="2">
          <reference field="4294967294" count="1" selected="0">
            <x v="0"/>
          </reference>
          <reference field="15" count="1" selected="0">
            <x v="1"/>
          </reference>
        </references>
      </pivotArea>
    </chartFormat>
    <chartFormat chart="4" format="4" series="1">
      <pivotArea type="data" outline="0" fieldPosition="0">
        <references count="2">
          <reference field="4294967294" count="1" selected="0">
            <x v="0"/>
          </reference>
          <reference field="15" count="1" selected="0">
            <x v="0"/>
          </reference>
        </references>
      </pivotArea>
    </chartFormat>
    <chartFormat chart="4"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DC97EC-54AA-3D43-B4C1-3BA84BF77480}" name="PivotTable3"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K10"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6">
        <item x="0"/>
        <item x="3"/>
        <item x="1"/>
        <item x="2"/>
        <item x="4"/>
        <item t="default"/>
      </items>
    </pivotField>
    <pivotField showAll="0"/>
    <pivotField showAll="0">
      <items count="4">
        <item x="2"/>
        <item x="1"/>
        <item x="0"/>
        <item t="default"/>
      </items>
    </pivotField>
    <pivotField numFmtId="1" showAll="0"/>
    <pivotField showAll="0"/>
    <pivotField numFmtId="1" showAll="0"/>
    <pivotField numFmtId="1" showAll="0"/>
    <pivotField showAll="0"/>
    <pivotField showAll="0"/>
    <pivotField axis="axisRow" showAll="0">
      <items count="6">
        <item x="3"/>
        <item x="0"/>
        <item x="2"/>
        <item x="1"/>
        <item x="4"/>
        <item t="default"/>
      </items>
    </pivotField>
    <pivotField showAll="0"/>
    <pivotField axis="axisCol" dataField="1" showAll="0">
      <items count="3">
        <item x="0"/>
        <item x="1"/>
        <item t="default"/>
      </items>
    </pivotField>
  </pivotFields>
  <rowFields count="1">
    <field x="13"/>
  </rowFields>
  <rowItems count="6">
    <i>
      <x/>
    </i>
    <i>
      <x v="1"/>
    </i>
    <i>
      <x v="2"/>
    </i>
    <i>
      <x v="3"/>
    </i>
    <i>
      <x v="4"/>
    </i>
    <i t="grand">
      <x/>
    </i>
  </rowItems>
  <colFields count="1">
    <field x="15"/>
  </colFields>
  <colItems count="3">
    <i>
      <x/>
    </i>
    <i>
      <x v="1"/>
    </i>
    <i t="grand">
      <x/>
    </i>
  </colItems>
  <dataFields count="1">
    <dataField name="Count of Buyer Vs. Non-Buyer" fld="15" subtotal="count" baseField="0" baseItem="0"/>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3" format="4" series="1">
      <pivotArea type="data" outline="0" fieldPosition="0">
        <references count="2">
          <reference field="4294967294" count="1" selected="0">
            <x v="0"/>
          </reference>
          <reference field="15" count="1" selected="0">
            <x v="0"/>
          </reference>
        </references>
      </pivotArea>
    </chartFormat>
    <chartFormat chart="3"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A1F335-32DD-3B47-B251-41183B160B94}" name="PivotTable9"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E8"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6">
        <item x="0"/>
        <item x="3"/>
        <item x="1"/>
        <item x="2"/>
        <item x="4"/>
        <item t="default"/>
      </items>
    </pivotField>
    <pivotField showAll="0"/>
    <pivotField showAll="0">
      <items count="4">
        <item x="2"/>
        <item x="1"/>
        <item x="0"/>
        <item t="default"/>
      </items>
    </pivotField>
    <pivotField numFmtId="1" showAll="0"/>
    <pivotField axis="axisRow" showAll="0">
      <items count="4">
        <item x="2"/>
        <item x="0"/>
        <item x="1"/>
        <item t="default"/>
      </items>
    </pivotField>
    <pivotField numFmtId="1" showAll="0"/>
    <pivotField numFmtId="1" showAll="0"/>
    <pivotField showAll="0"/>
    <pivotField showAll="0"/>
    <pivotField showAll="0"/>
    <pivotField showAll="0"/>
    <pivotField axis="axisCol" dataField="1" showAll="0">
      <items count="3">
        <item x="0"/>
        <item x="1"/>
        <item t="default"/>
      </items>
    </pivotField>
  </pivotFields>
  <rowFields count="1">
    <field x="8"/>
  </rowFields>
  <rowItems count="4">
    <i>
      <x/>
    </i>
    <i>
      <x v="1"/>
    </i>
    <i>
      <x v="2"/>
    </i>
    <i t="grand">
      <x/>
    </i>
  </rowItems>
  <colFields count="1">
    <field x="15"/>
  </colFields>
  <colItems count="3">
    <i>
      <x/>
    </i>
    <i>
      <x v="1"/>
    </i>
    <i t="grand">
      <x/>
    </i>
  </colItems>
  <dataFields count="1">
    <dataField name="Count of Buyer Vs. Non-Buyer"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FD47312-CAD0-664E-9245-5E89C8996596}" sourceName="Marital Status">
  <pivotTables>
    <pivotTable tabId="22" name="PivotTable4"/>
    <pivotTable tabId="22" name="PivotTable3"/>
    <pivotTable tabId="22" name="PivotTable9"/>
  </pivotTables>
  <data>
    <tabular pivotCacheId="852061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AA4DA0-7424-5644-86B2-66654AE22E8E}" sourceName="Gender">
  <pivotTables>
    <pivotTable tabId="22" name="PivotTable4"/>
    <pivotTable tabId="22" name="PivotTable3"/>
    <pivotTable tabId="22" name="PivotTable9"/>
  </pivotTables>
  <data>
    <tabular pivotCacheId="8520612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8C3992-5CE7-384D-AF99-76F82E76315D}" sourceName="Education">
  <pivotTables>
    <pivotTable tabId="22" name="PivotTable4"/>
    <pivotTable tabId="22" name="PivotTable3"/>
    <pivotTable tabId="22" name="PivotTable9"/>
  </pivotTables>
  <data>
    <tabular pivotCacheId="85206126">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57DDB2C-2842-A04A-9329-766E8AF48109}" sourceName="Region">
  <pivotTables>
    <pivotTable tabId="22" name="PivotTable4"/>
    <pivotTable tabId="22" name="PivotTable3"/>
    <pivotTable tabId="22" name="PivotTable9"/>
  </pivotTables>
  <data>
    <tabular pivotCacheId="8520612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9038DBC-05F7-A943-8B11-AFD4063C25E4}" cache="Slicer_Marital_Status" caption="Marital Status" style="SlicerStyleLight4" rowHeight="230716"/>
  <slicer name="Gender" xr10:uid="{100B54DE-FBB7-4F44-8DDF-C2385AC053EF}" cache="Slicer_Gender" caption="Gender" style="SlicerStyleLight4" rowHeight="230716"/>
  <slicer name="Education" xr10:uid="{8DAB7A4D-377F-774A-8FA1-5EE963AD95AB}" cache="Slicer_Education" caption="Education" style="SlicerStyleLight4" rowHeight="230716"/>
  <slicer name="Education 1" xr10:uid="{B3DC6F31-1299-0D42-ABE8-370099AC542B}" cache="Slicer_Education" caption="Education" rowHeight="230716"/>
  <slicer name="Region" xr10:uid="{8346BD48-02DA-ED41-8101-5F7F136B1616}" cache="Slicer_Region" caption="Region"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804F295-EC49-6C41-8604-18AB9CAEB7FE}" name="Purchase_Data" displayName="Purchase_Data" ref="A1:L1001" totalsRowShown="0" headerRowDxfId="37" dataDxfId="36">
  <autoFilter ref="A1:L1001" xr:uid="{5804F295-EC49-6C41-8604-18AB9CAEB7FE}"/>
  <sortState xmlns:xlrd2="http://schemas.microsoft.com/office/spreadsheetml/2017/richdata2" ref="A2:E1001">
    <sortCondition ref="A1:A1001"/>
  </sortState>
  <tableColumns count="12">
    <tableColumn id="8" xr3:uid="{86055D09-53A2-4F46-A27C-7A974FDFDD40}" name="CL-ID" dataDxfId="35"/>
    <tableColumn id="2" xr3:uid="{15120651-9C1E-1D4D-9819-96862FEADDDD}" name="Children" dataDxfId="34"/>
    <tableColumn id="3" xr3:uid="{FA54C517-B469-F746-A827-5666BB105740}" name="Home Owner" dataDxfId="33"/>
    <tableColumn id="4" xr3:uid="{BC2C726F-D27C-2A45-9699-A3743BB802BB}" name="Cars" dataDxfId="32"/>
    <tableColumn id="5" xr3:uid="{F0886DA8-2DFE-4040-B713-2681274960D6}" name="Commute Distance" dataDxfId="31"/>
    <tableColumn id="1" xr3:uid="{70081016-78D4-AC43-AEBA-E00E399FD3C9}" name="LEN" dataDxfId="30">
      <calculatedColumnFormula>LEN(Purchase_Data[[#This Row],[CL-ID]])</calculatedColumnFormula>
    </tableColumn>
    <tableColumn id="7" xr3:uid="{AC93D514-BB63-B547-BDDC-B432B7891040}" name="ID_RIGHT" dataDxfId="29">
      <calculatedColumnFormula>RIGHT(Purchase_Data[[#This Row],[CL-ID]],5)</calculatedColumnFormula>
    </tableColumn>
    <tableColumn id="15" xr3:uid="{6BADB858-C7F5-6A44-A2DC-3BE3EA861989}" name="ID_MID" dataDxfId="28">
      <calculatedColumnFormula>MID(Purchase_Data[[#This Row],[CL-ID]],4,5)</calculatedColumnFormula>
    </tableColumn>
    <tableColumn id="17" xr3:uid="{5ACB34BD-C76A-0540-8720-5177CE0E58DF}" name="TEST" dataDxfId="27">
      <calculatedColumnFormula>Purchase_Data[[#This Row],[ID_MID]]=Purchase_Data[[#This Row],[ID_RIGHT]]</calculatedColumnFormula>
    </tableColumn>
    <tableColumn id="18" xr3:uid="{C9DF2A87-6573-924D-B675-B6B646B733C1}" name="Parental_Status" dataDxfId="26">
      <calculatedColumnFormula array="1">IF(Purchase_Data[[#This Row],[Children]]&gt;0,"Parent",IF(Purchase_Data[[#This Row],[Children]]=0,"Not Parent",Invalid))</calculatedColumnFormula>
    </tableColumn>
    <tableColumn id="6" xr3:uid="{3BF3D911-8F71-4E4C-85E8-5EB04B48F994}" name="Purchased Bike" dataDxfId="25"/>
    <tableColumn id="19" xr3:uid="{876313E2-9852-3D49-8C4C-A5BED9171DD7}" name="Buyer Vs. Non-Buyer" dataDxfId="24">
      <calculatedColumnFormula array="1">IF(Purchase_Data[[#This Row],[Purchased Bike]]="No","Non-Buyer",IF(Purchase_Data[[#This Row],[Purchased Bike]]="Yes","Buyer",Invalid))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32B5B9-45EF-0D4B-8807-3E6A434466D7}" name="Table5" displayName="Table5" ref="O1:P1001" totalsRowShown="0" headerRowDxfId="23" dataDxfId="22">
  <autoFilter ref="O1:P1001" xr:uid="{E332B5B9-45EF-0D4B-8807-3E6A434466D7}"/>
  <tableColumns count="2">
    <tableColumn id="1" xr3:uid="{86F63D89-158F-5D46-AE25-A84709BED339}" name="ID_Right_Values" dataDxfId="21"/>
    <tableColumn id="2" xr3:uid="{6AF585B8-401E-3540-87A3-CFFA0EBC6E36}" name="Purchased Bike"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03CF319-6707-C34F-8379-3D6D321D944D}" name="Demo_Data" displayName="Demo_Data" ref="A1:M1001" totalsRowShown="0" headerRowDxfId="51" dataDxfId="50">
  <autoFilter ref="A1:M1001" xr:uid="{F03CF319-6707-C34F-8379-3D6D321D944D}"/>
  <sortState xmlns:xlrd2="http://schemas.microsoft.com/office/spreadsheetml/2017/richdata2" ref="A2:H1001">
    <sortCondition ref="A1:A1001"/>
  </sortState>
  <tableColumns count="13">
    <tableColumn id="1" xr3:uid="{4224991F-A5F4-1A44-A567-4831000C9DF9}" name="ID" dataDxfId="49"/>
    <tableColumn id="2" xr3:uid="{444C197E-5F92-D348-AA66-6B0BC30CE0F7}" name="Marital Status" dataDxfId="48"/>
    <tableColumn id="3" xr3:uid="{29B0DD33-BBF1-7F48-8831-276EA1A251C4}" name="Gender" dataDxfId="47"/>
    <tableColumn id="4" xr3:uid="{5336D5BC-2D63-F44D-9E64-19172FA5880A}" name="Income" dataDxfId="46"/>
    <tableColumn id="5" xr3:uid="{A647FAF3-CA92-3A4E-AD1B-142F08594B9E}" name="Education" dataDxfId="45"/>
    <tableColumn id="6" xr3:uid="{17B07782-3ECC-1543-BE73-CB759A734D92}" name="Occupation" dataDxfId="44"/>
    <tableColumn id="7" xr3:uid="{A74A7A99-3FEA-EA41-9342-06D381B02437}" name="Region" dataDxfId="43"/>
    <tableColumn id="8" xr3:uid="{C24F1174-C369-A64E-AE68-A72C0B56C1A0}" name="Age" dataDxfId="42"/>
    <tableColumn id="9" xr3:uid="{CD556657-6BED-DB4E-98B1-BE2D61E780D5}" name="LEN" dataDxfId="41">
      <calculatedColumnFormula>LEN(Demo_Data[[#This Row],[ID]])</calculatedColumnFormula>
    </tableColumn>
    <tableColumn id="12" xr3:uid="{963462D6-61BB-4448-AD56-3DB890DC73B4}" name="VLOOKUP_Purchased_Bike" dataDxfId="40">
      <calculatedColumnFormula>VLOOKUP(Demo_Data[[#This Row],[ID]],Table5[],2,FALSE)</calculatedColumnFormula>
    </tableColumn>
    <tableColumn id="13" xr3:uid="{B55B91AE-13F3-6C4A-B206-CB588B914864}" name="XLOOKUP_Purchased_Bike" dataDxfId="39">
      <calculatedColumnFormula>_xlfn.XLOOKUP(Demo_Data[[#This Row],[ID]],'(Clean)Purchase_Data'!O2,'(Clean)Purchase_Data'!P2)</calculatedColumnFormula>
    </tableColumn>
    <tableColumn id="14" xr3:uid="{6CD5ACB9-243C-F542-9DE9-8FAA605EE653}" name="TEST" dataDxfId="38">
      <calculatedColumnFormula>Demo_Data[[#This Row],[XLOOKUP_Purchased_Bike]]=Demo_Data[[#This Row],[VLOOKUP_Purchased_Bike]]</calculatedColumnFormula>
    </tableColumn>
    <tableColumn id="15" xr3:uid="{99A7C010-189D-D646-8E27-6A3013429886}" name="Age_Brackets" dataDxfId="0">
      <calculatedColumnFormula array="1">IF(Demo_Data[[#This Row],[Age]]&gt;=60,"Older Adult [60+]",IF(Demo_Data[[#This Row],[Age]]&gt;=31,"Middle-Aged Adult [31-59]",IF(Demo_Data[[#This Row],[Age]]&lt;= 30,"Adult [18-30]",Invalid)))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E64711-34C8-E440-AEC8-B87FCDAC4437}" name="Full_Data" displayName="Full_Data" ref="A1:P1001" totalsRowShown="0" headerRowDxfId="19" dataDxfId="18" tableBorderDxfId="17">
  <autoFilter ref="A1:P1001" xr:uid="{0DE64711-34C8-E440-AEC8-B87FCDAC4437}"/>
  <tableColumns count="16">
    <tableColumn id="1" xr3:uid="{244E5828-9700-D544-AA06-A7BC3E7C9598}" name="ID" dataDxfId="16"/>
    <tableColumn id="2" xr3:uid="{5B72EC87-E5A0-5D42-A0F5-30E47C19B772}" name="Marital Status" dataDxfId="15"/>
    <tableColumn id="3" xr3:uid="{7393B435-E9A7-F140-B6F4-DFF14C7B68A5}" name="Gender" dataDxfId="14"/>
    <tableColumn id="4" xr3:uid="{AFDCEA6C-C02E-6A46-9D9B-A0AF1853F9B4}" name="Income" dataDxfId="13"/>
    <tableColumn id="5" xr3:uid="{2892A2CE-8439-3948-A61D-8DAFBEFAAB77}" name="Education" dataDxfId="12"/>
    <tableColumn id="6" xr3:uid="{C0E599A3-6C86-6743-9EE6-5ACDBE038D26}" name="Occupation" dataDxfId="11"/>
    <tableColumn id="7" xr3:uid="{5AF11FBF-86F4-4E48-90D8-E3A10CAD3221}" name="Region" dataDxfId="10"/>
    <tableColumn id="8" xr3:uid="{4B78D8A3-66BB-FC44-AF8C-279ACCF6ABB1}" name="Age" dataDxfId="9"/>
    <tableColumn id="9" xr3:uid="{5DCFB36E-6E78-E142-9224-1668AF3C9919}" name="Age_Brackets" dataDxfId="8"/>
    <tableColumn id="12" xr3:uid="{DD5377C1-1F5F-AF4C-ACE1-664870EC2483}" name="Cars" dataDxfId="7"/>
    <tableColumn id="10" xr3:uid="{1F8C8BBF-9409-3249-B402-91716E053B48}" name="Children" dataDxfId="6"/>
    <tableColumn id="14" xr3:uid="{ECC8C17C-7118-1F4C-BE64-935E99753790}" name="Parental_Status" dataDxfId="5">
      <calculatedColumnFormula array="1">IF(Purchase_Data[[#This Row],[Children]]&gt;0,"Parent",IF(Purchase_Data[[#This Row],[Children]]=0,"Not Parent",Invalid))</calculatedColumnFormula>
    </tableColumn>
    <tableColumn id="11" xr3:uid="{F12B95FC-DDA1-FD4E-91DA-9717CD9E882D}" name="Home Owner" dataDxfId="4"/>
    <tableColumn id="13" xr3:uid="{22E12DA2-84B2-234B-A330-21497C1FA505}" name="Commute Distance" dataDxfId="3"/>
    <tableColumn id="16" xr3:uid="{D431E726-2C57-F444-A208-0F4D6A825DB3}" name="Purchased Bike" dataDxfId="2"/>
    <tableColumn id="17" xr3:uid="{DD925A64-4ADC-974A-8EC7-43F6448F6D7E}" name="Buyer Vs. Non-Buye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44AD-BB23-4E42-ABFE-61C14558D73A}">
  <dimension ref="A1:F1018"/>
  <sheetViews>
    <sheetView workbookViewId="0">
      <selection activeCell="B5" sqref="B5"/>
    </sheetView>
  </sheetViews>
  <sheetFormatPr baseColWidth="10" defaultColWidth="11.5" defaultRowHeight="15" x14ac:dyDescent="0.2"/>
  <cols>
    <col min="4" max="4" width="10.83203125" style="5"/>
  </cols>
  <sheetData>
    <row r="1" spans="1:6" x14ac:dyDescent="0.2">
      <c r="A1" t="s">
        <v>25</v>
      </c>
      <c r="B1" t="s">
        <v>26</v>
      </c>
      <c r="C1" t="s">
        <v>27</v>
      </c>
      <c r="D1" s="5" t="s">
        <v>28</v>
      </c>
      <c r="E1" t="s">
        <v>29</v>
      </c>
      <c r="F1" t="s">
        <v>30</v>
      </c>
    </row>
    <row r="2" spans="1:6" x14ac:dyDescent="0.2">
      <c r="A2" t="s">
        <v>31</v>
      </c>
      <c r="B2">
        <v>1</v>
      </c>
      <c r="C2" t="s">
        <v>32</v>
      </c>
      <c r="D2" s="5">
        <v>0</v>
      </c>
      <c r="E2" t="s">
        <v>33</v>
      </c>
      <c r="F2" t="s">
        <v>34</v>
      </c>
    </row>
    <row r="3" spans="1:6" x14ac:dyDescent="0.2">
      <c r="A3" t="s">
        <v>35</v>
      </c>
      <c r="B3">
        <v>3</v>
      </c>
      <c r="C3" t="s">
        <v>32</v>
      </c>
      <c r="D3" s="5">
        <v>1</v>
      </c>
      <c r="E3" t="s">
        <v>33</v>
      </c>
      <c r="F3" t="s">
        <v>1038</v>
      </c>
    </row>
    <row r="4" spans="1:6" x14ac:dyDescent="0.2">
      <c r="A4" t="s">
        <v>36</v>
      </c>
      <c r="B4">
        <v>5</v>
      </c>
      <c r="C4" t="s">
        <v>34</v>
      </c>
      <c r="D4" s="5">
        <v>2</v>
      </c>
      <c r="E4" t="s">
        <v>37</v>
      </c>
      <c r="F4" t="s">
        <v>34</v>
      </c>
    </row>
    <row r="5" spans="1:6" x14ac:dyDescent="0.2">
      <c r="A5" t="s">
        <v>38</v>
      </c>
      <c r="B5">
        <v>0</v>
      </c>
      <c r="C5" t="s">
        <v>32</v>
      </c>
      <c r="D5" s="5">
        <v>1</v>
      </c>
      <c r="E5" t="s">
        <v>39</v>
      </c>
      <c r="F5" t="s">
        <v>32</v>
      </c>
    </row>
    <row r="6" spans="1:6" x14ac:dyDescent="0.2">
      <c r="A6" t="s">
        <v>40</v>
      </c>
      <c r="B6">
        <v>0</v>
      </c>
      <c r="C6" t="s">
        <v>34</v>
      </c>
      <c r="D6" s="5">
        <v>0</v>
      </c>
      <c r="E6" t="s">
        <v>33</v>
      </c>
      <c r="F6" t="s">
        <v>32</v>
      </c>
    </row>
    <row r="7" spans="1:6" x14ac:dyDescent="0.2">
      <c r="A7" t="s">
        <v>41</v>
      </c>
      <c r="B7">
        <v>2</v>
      </c>
      <c r="C7" t="s">
        <v>32</v>
      </c>
      <c r="D7" s="5">
        <v>0</v>
      </c>
      <c r="E7" t="s">
        <v>42</v>
      </c>
      <c r="F7" t="s">
        <v>34</v>
      </c>
    </row>
    <row r="8" spans="1:6" x14ac:dyDescent="0.2">
      <c r="A8" t="s">
        <v>43</v>
      </c>
      <c r="B8">
        <v>2</v>
      </c>
      <c r="C8" t="s">
        <v>32</v>
      </c>
      <c r="D8" s="5">
        <v>4</v>
      </c>
      <c r="E8" t="s">
        <v>33</v>
      </c>
      <c r="F8" t="s">
        <v>32</v>
      </c>
    </row>
    <row r="9" spans="1:6" x14ac:dyDescent="0.2">
      <c r="A9" t="s">
        <v>44</v>
      </c>
      <c r="B9">
        <v>1</v>
      </c>
      <c r="C9" t="s">
        <v>32</v>
      </c>
      <c r="D9" s="5">
        <v>0</v>
      </c>
      <c r="E9" t="s">
        <v>33</v>
      </c>
      <c r="F9" t="s">
        <v>32</v>
      </c>
    </row>
    <row r="10" spans="1:6" x14ac:dyDescent="0.2">
      <c r="A10" t="s">
        <v>45</v>
      </c>
      <c r="B10">
        <v>2</v>
      </c>
      <c r="C10" t="s">
        <v>32</v>
      </c>
      <c r="D10" s="5">
        <v>1</v>
      </c>
      <c r="E10" t="s">
        <v>42</v>
      </c>
      <c r="F10" t="s">
        <v>32</v>
      </c>
    </row>
    <row r="11" spans="1:6" x14ac:dyDescent="0.2">
      <c r="A11" t="s">
        <v>46</v>
      </c>
      <c r="B11">
        <v>2</v>
      </c>
      <c r="C11" t="s">
        <v>32</v>
      </c>
      <c r="D11" s="5">
        <v>2</v>
      </c>
      <c r="E11" t="s">
        <v>39</v>
      </c>
      <c r="F11" t="s">
        <v>34</v>
      </c>
    </row>
    <row r="12" spans="1:6" x14ac:dyDescent="0.2">
      <c r="A12" t="s">
        <v>47</v>
      </c>
      <c r="B12">
        <v>2</v>
      </c>
      <c r="C12" t="s">
        <v>32</v>
      </c>
      <c r="D12" s="5">
        <v>1</v>
      </c>
      <c r="E12" t="s">
        <v>33</v>
      </c>
      <c r="F12" t="s">
        <v>32</v>
      </c>
    </row>
    <row r="13" spans="1:6" x14ac:dyDescent="0.2">
      <c r="A13" t="s">
        <v>48</v>
      </c>
      <c r="B13">
        <v>3</v>
      </c>
      <c r="C13" t="s">
        <v>34</v>
      </c>
      <c r="D13" s="5">
        <v>2</v>
      </c>
      <c r="E13" t="s">
        <v>42</v>
      </c>
      <c r="F13" t="s">
        <v>32</v>
      </c>
    </row>
    <row r="14" spans="1:6" x14ac:dyDescent="0.2">
      <c r="A14" t="s">
        <v>49</v>
      </c>
      <c r="B14">
        <v>0</v>
      </c>
      <c r="C14" t="s">
        <v>34</v>
      </c>
      <c r="D14" s="5">
        <v>4</v>
      </c>
      <c r="E14" t="s">
        <v>50</v>
      </c>
      <c r="F14" t="s">
        <v>34</v>
      </c>
    </row>
    <row r="15" spans="1:6" x14ac:dyDescent="0.2">
      <c r="A15" t="s">
        <v>51</v>
      </c>
      <c r="B15">
        <v>5</v>
      </c>
      <c r="C15" t="s">
        <v>32</v>
      </c>
      <c r="D15" s="5">
        <v>0</v>
      </c>
      <c r="E15" t="s">
        <v>33</v>
      </c>
      <c r="F15" t="s">
        <v>34</v>
      </c>
    </row>
    <row r="16" spans="1:6" x14ac:dyDescent="0.2">
      <c r="A16" t="s">
        <v>52</v>
      </c>
      <c r="B16">
        <v>2</v>
      </c>
      <c r="C16" t="s">
        <v>32</v>
      </c>
      <c r="D16" s="5">
        <v>1</v>
      </c>
      <c r="E16" t="s">
        <v>42</v>
      </c>
      <c r="F16" t="s">
        <v>32</v>
      </c>
    </row>
    <row r="17" spans="1:6" x14ac:dyDescent="0.2">
      <c r="A17" t="s">
        <v>53</v>
      </c>
      <c r="B17">
        <v>1</v>
      </c>
      <c r="C17" t="s">
        <v>34</v>
      </c>
      <c r="D17" s="5">
        <v>1</v>
      </c>
      <c r="E17" t="s">
        <v>33</v>
      </c>
      <c r="F17" t="s">
        <v>32</v>
      </c>
    </row>
    <row r="18" spans="1:6" x14ac:dyDescent="0.2">
      <c r="A18" t="s">
        <v>54</v>
      </c>
      <c r="B18">
        <v>2</v>
      </c>
      <c r="C18" t="s">
        <v>32</v>
      </c>
      <c r="D18" s="5">
        <v>1</v>
      </c>
      <c r="E18" t="s">
        <v>33</v>
      </c>
      <c r="F18" t="s">
        <v>32</v>
      </c>
    </row>
    <row r="19" spans="1:6" x14ac:dyDescent="0.2">
      <c r="A19" t="s">
        <v>55</v>
      </c>
      <c r="B19">
        <v>3</v>
      </c>
      <c r="C19" t="s">
        <v>34</v>
      </c>
      <c r="D19" s="5">
        <v>2</v>
      </c>
      <c r="E19" t="s">
        <v>42</v>
      </c>
      <c r="F19" t="s">
        <v>32</v>
      </c>
    </row>
    <row r="20" spans="1:6" x14ac:dyDescent="0.2">
      <c r="A20" t="s">
        <v>56</v>
      </c>
      <c r="B20">
        <v>1</v>
      </c>
      <c r="C20" t="s">
        <v>32</v>
      </c>
      <c r="D20" s="5">
        <v>0</v>
      </c>
      <c r="E20" t="s">
        <v>33</v>
      </c>
      <c r="F20" t="s">
        <v>34</v>
      </c>
    </row>
    <row r="21" spans="1:6" x14ac:dyDescent="0.2">
      <c r="A21" t="s">
        <v>45</v>
      </c>
      <c r="B21">
        <v>2</v>
      </c>
      <c r="C21" t="s">
        <v>32</v>
      </c>
      <c r="D21" s="5">
        <v>1</v>
      </c>
      <c r="E21" t="s">
        <v>42</v>
      </c>
      <c r="F21" t="s">
        <v>32</v>
      </c>
    </row>
    <row r="22" spans="1:6" x14ac:dyDescent="0.2">
      <c r="A22" t="s">
        <v>57</v>
      </c>
      <c r="B22">
        <v>2</v>
      </c>
      <c r="C22" t="s">
        <v>32</v>
      </c>
      <c r="D22" s="5">
        <v>2</v>
      </c>
      <c r="E22" t="s">
        <v>39</v>
      </c>
      <c r="F22" t="s">
        <v>32</v>
      </c>
    </row>
    <row r="23" spans="1:6" x14ac:dyDescent="0.2">
      <c r="A23" t="s">
        <v>58</v>
      </c>
      <c r="B23">
        <v>0</v>
      </c>
      <c r="C23" t="s">
        <v>32</v>
      </c>
      <c r="D23" s="5">
        <v>0</v>
      </c>
      <c r="E23" t="s">
        <v>33</v>
      </c>
      <c r="F23" t="s">
        <v>32</v>
      </c>
    </row>
    <row r="24" spans="1:6" x14ac:dyDescent="0.2">
      <c r="A24" t="s">
        <v>59</v>
      </c>
      <c r="B24">
        <v>0</v>
      </c>
      <c r="C24" t="s">
        <v>32</v>
      </c>
      <c r="D24" s="5">
        <v>4</v>
      </c>
      <c r="E24" t="s">
        <v>50</v>
      </c>
      <c r="F24" t="s">
        <v>34</v>
      </c>
    </row>
    <row r="25" spans="1:6" x14ac:dyDescent="0.2">
      <c r="A25" t="s">
        <v>60</v>
      </c>
      <c r="B25">
        <v>2</v>
      </c>
      <c r="C25" t="s">
        <v>32</v>
      </c>
      <c r="D25" s="5">
        <v>0</v>
      </c>
      <c r="E25" t="s">
        <v>42</v>
      </c>
      <c r="F25" t="s">
        <v>32</v>
      </c>
    </row>
    <row r="26" spans="1:6" x14ac:dyDescent="0.2">
      <c r="A26" t="s">
        <v>61</v>
      </c>
      <c r="B26">
        <v>5</v>
      </c>
      <c r="C26" t="s">
        <v>34</v>
      </c>
      <c r="D26" s="5">
        <v>3</v>
      </c>
      <c r="E26" t="s">
        <v>39</v>
      </c>
      <c r="F26" t="s">
        <v>34</v>
      </c>
    </row>
    <row r="27" spans="1:6" x14ac:dyDescent="0.2">
      <c r="A27" t="s">
        <v>62</v>
      </c>
      <c r="B27">
        <v>2</v>
      </c>
      <c r="C27" t="s">
        <v>34</v>
      </c>
      <c r="D27" s="5">
        <v>1</v>
      </c>
      <c r="E27" t="s">
        <v>33</v>
      </c>
      <c r="F27" t="s">
        <v>34</v>
      </c>
    </row>
    <row r="28" spans="1:6" x14ac:dyDescent="0.2">
      <c r="A28" t="s">
        <v>63</v>
      </c>
      <c r="B28">
        <v>1</v>
      </c>
      <c r="C28" t="s">
        <v>32</v>
      </c>
      <c r="D28" s="5">
        <v>0</v>
      </c>
      <c r="E28" t="s">
        <v>33</v>
      </c>
      <c r="F28" t="s">
        <v>34</v>
      </c>
    </row>
    <row r="29" spans="1:6" x14ac:dyDescent="0.2">
      <c r="A29" t="s">
        <v>64</v>
      </c>
      <c r="B29">
        <v>0</v>
      </c>
      <c r="C29" t="s">
        <v>34</v>
      </c>
      <c r="D29" s="5">
        <v>1</v>
      </c>
      <c r="E29" t="s">
        <v>33</v>
      </c>
      <c r="F29" t="s">
        <v>32</v>
      </c>
    </row>
    <row r="30" spans="1:6" x14ac:dyDescent="0.2">
      <c r="A30" t="s">
        <v>65</v>
      </c>
      <c r="B30">
        <v>0</v>
      </c>
      <c r="C30" t="s">
        <v>34</v>
      </c>
      <c r="D30" s="5">
        <v>1</v>
      </c>
      <c r="E30" t="s">
        <v>39</v>
      </c>
      <c r="F30" t="s">
        <v>34</v>
      </c>
    </row>
    <row r="31" spans="1:6" x14ac:dyDescent="0.2">
      <c r="A31" t="s">
        <v>66</v>
      </c>
      <c r="B31">
        <v>5</v>
      </c>
      <c r="C31" t="s">
        <v>32</v>
      </c>
      <c r="D31" s="5">
        <v>2</v>
      </c>
      <c r="E31" t="s">
        <v>39</v>
      </c>
      <c r="F31" t="s">
        <v>34</v>
      </c>
    </row>
    <row r="32" spans="1:6" x14ac:dyDescent="0.2">
      <c r="A32" t="s">
        <v>67</v>
      </c>
      <c r="B32">
        <v>0</v>
      </c>
      <c r="C32" t="s">
        <v>34</v>
      </c>
      <c r="D32" s="5">
        <v>2</v>
      </c>
      <c r="E32" t="s">
        <v>33</v>
      </c>
      <c r="F32" t="s">
        <v>32</v>
      </c>
    </row>
    <row r="33" spans="1:6" x14ac:dyDescent="0.2">
      <c r="A33" t="s">
        <v>68</v>
      </c>
      <c r="B33">
        <v>2</v>
      </c>
      <c r="C33" t="s">
        <v>32</v>
      </c>
      <c r="D33" s="5">
        <v>0</v>
      </c>
      <c r="E33" t="s">
        <v>33</v>
      </c>
      <c r="F33" t="s">
        <v>34</v>
      </c>
    </row>
    <row r="34" spans="1:6" x14ac:dyDescent="0.2">
      <c r="A34" t="s">
        <v>69</v>
      </c>
      <c r="B34">
        <v>0</v>
      </c>
      <c r="C34" t="s">
        <v>34</v>
      </c>
      <c r="D34" s="5">
        <v>1</v>
      </c>
      <c r="E34" t="s">
        <v>33</v>
      </c>
      <c r="F34" t="s">
        <v>32</v>
      </c>
    </row>
    <row r="35" spans="1:6" x14ac:dyDescent="0.2">
      <c r="A35" t="s">
        <v>70</v>
      </c>
      <c r="B35">
        <v>0</v>
      </c>
      <c r="C35" t="s">
        <v>34</v>
      </c>
      <c r="D35" s="5">
        <v>1</v>
      </c>
      <c r="E35" t="s">
        <v>39</v>
      </c>
      <c r="F35" t="s">
        <v>34</v>
      </c>
    </row>
    <row r="36" spans="1:6" x14ac:dyDescent="0.2">
      <c r="A36" t="s">
        <v>71</v>
      </c>
      <c r="B36">
        <v>2</v>
      </c>
      <c r="C36" t="s">
        <v>34</v>
      </c>
      <c r="D36" s="5">
        <v>2</v>
      </c>
      <c r="E36" t="s">
        <v>42</v>
      </c>
      <c r="F36" t="s">
        <v>32</v>
      </c>
    </row>
    <row r="37" spans="1:6" x14ac:dyDescent="0.2">
      <c r="A37" t="s">
        <v>72</v>
      </c>
      <c r="B37">
        <v>5</v>
      </c>
      <c r="C37" t="s">
        <v>34</v>
      </c>
      <c r="D37" s="5">
        <v>2</v>
      </c>
      <c r="E37" t="s">
        <v>37</v>
      </c>
      <c r="F37" t="s">
        <v>32</v>
      </c>
    </row>
    <row r="38" spans="1:6" x14ac:dyDescent="0.2">
      <c r="A38" t="s">
        <v>73</v>
      </c>
      <c r="B38">
        <v>5</v>
      </c>
      <c r="C38" t="s">
        <v>34</v>
      </c>
      <c r="D38" s="5">
        <v>2</v>
      </c>
      <c r="E38" t="s">
        <v>33</v>
      </c>
      <c r="F38" t="s">
        <v>34</v>
      </c>
    </row>
    <row r="39" spans="1:6" x14ac:dyDescent="0.2">
      <c r="A39" t="s">
        <v>74</v>
      </c>
      <c r="B39">
        <v>2</v>
      </c>
      <c r="C39" t="s">
        <v>32</v>
      </c>
      <c r="D39" s="5">
        <v>1</v>
      </c>
      <c r="E39" t="s">
        <v>33</v>
      </c>
      <c r="F39" t="s">
        <v>32</v>
      </c>
    </row>
    <row r="40" spans="1:6" x14ac:dyDescent="0.2">
      <c r="A40" t="s">
        <v>75</v>
      </c>
      <c r="B40">
        <v>0</v>
      </c>
      <c r="C40" t="s">
        <v>34</v>
      </c>
      <c r="D40" s="5">
        <v>1</v>
      </c>
      <c r="E40" t="s">
        <v>37</v>
      </c>
      <c r="F40" t="s">
        <v>1039</v>
      </c>
    </row>
    <row r="41" spans="1:6" x14ac:dyDescent="0.2">
      <c r="A41" t="s">
        <v>76</v>
      </c>
      <c r="B41">
        <v>4</v>
      </c>
      <c r="C41" t="s">
        <v>32</v>
      </c>
      <c r="D41" s="5">
        <v>2</v>
      </c>
      <c r="E41" t="s">
        <v>50</v>
      </c>
      <c r="F41" t="s">
        <v>34</v>
      </c>
    </row>
    <row r="42" spans="1:6" x14ac:dyDescent="0.2">
      <c r="A42" t="s">
        <v>77</v>
      </c>
      <c r="B42">
        <v>0</v>
      </c>
      <c r="C42" t="s">
        <v>34</v>
      </c>
      <c r="D42" s="5">
        <v>1</v>
      </c>
      <c r="E42" t="s">
        <v>37</v>
      </c>
      <c r="F42" t="s">
        <v>34</v>
      </c>
    </row>
    <row r="43" spans="1:6" x14ac:dyDescent="0.2">
      <c r="A43" t="s">
        <v>78</v>
      </c>
      <c r="B43">
        <v>4</v>
      </c>
      <c r="C43" t="s">
        <v>32</v>
      </c>
      <c r="D43" s="5">
        <v>2</v>
      </c>
      <c r="E43" t="s">
        <v>33</v>
      </c>
      <c r="F43" t="s">
        <v>32</v>
      </c>
    </row>
    <row r="44" spans="1:6" x14ac:dyDescent="0.2">
      <c r="A44" t="s">
        <v>79</v>
      </c>
      <c r="B44">
        <v>2</v>
      </c>
      <c r="C44" t="s">
        <v>34</v>
      </c>
      <c r="D44" s="5">
        <v>0</v>
      </c>
      <c r="E44" t="s">
        <v>33</v>
      </c>
      <c r="F44" t="s">
        <v>34</v>
      </c>
    </row>
    <row r="45" spans="1:6" x14ac:dyDescent="0.2">
      <c r="A45" t="s">
        <v>80</v>
      </c>
      <c r="B45">
        <v>2</v>
      </c>
      <c r="C45" t="s">
        <v>32</v>
      </c>
      <c r="D45" s="5">
        <v>2</v>
      </c>
      <c r="E45" t="s">
        <v>39</v>
      </c>
      <c r="F45" t="s">
        <v>32</v>
      </c>
    </row>
    <row r="46" spans="1:6" x14ac:dyDescent="0.2">
      <c r="A46" t="s">
        <v>81</v>
      </c>
      <c r="B46">
        <v>1</v>
      </c>
      <c r="C46" t="s">
        <v>32</v>
      </c>
      <c r="D46" s="5">
        <v>0</v>
      </c>
      <c r="E46" t="s">
        <v>33</v>
      </c>
      <c r="F46" t="s">
        <v>34</v>
      </c>
    </row>
    <row r="47" spans="1:6" x14ac:dyDescent="0.2">
      <c r="A47" t="s">
        <v>82</v>
      </c>
      <c r="B47">
        <v>4</v>
      </c>
      <c r="C47" t="s">
        <v>34</v>
      </c>
      <c r="D47" s="5">
        <v>3</v>
      </c>
      <c r="E47" t="s">
        <v>39</v>
      </c>
      <c r="F47" t="s">
        <v>32</v>
      </c>
    </row>
    <row r="48" spans="1:6" x14ac:dyDescent="0.2">
      <c r="A48" t="s">
        <v>83</v>
      </c>
      <c r="B48">
        <v>3</v>
      </c>
      <c r="C48" t="s">
        <v>32</v>
      </c>
      <c r="D48" s="5">
        <v>0</v>
      </c>
      <c r="E48" t="s">
        <v>33</v>
      </c>
      <c r="F48" t="s">
        <v>32</v>
      </c>
    </row>
    <row r="49" spans="1:6" x14ac:dyDescent="0.2">
      <c r="A49" t="s">
        <v>84</v>
      </c>
      <c r="B49">
        <v>1</v>
      </c>
      <c r="C49" t="s">
        <v>32</v>
      </c>
      <c r="D49" s="5">
        <v>0</v>
      </c>
      <c r="E49" t="s">
        <v>33</v>
      </c>
      <c r="F49" t="s">
        <v>32</v>
      </c>
    </row>
    <row r="50" spans="1:6" x14ac:dyDescent="0.2">
      <c r="A50" t="s">
        <v>85</v>
      </c>
      <c r="B50">
        <v>1</v>
      </c>
      <c r="C50" t="s">
        <v>32</v>
      </c>
      <c r="D50" s="5">
        <v>1</v>
      </c>
      <c r="E50" t="s">
        <v>39</v>
      </c>
      <c r="F50" t="s">
        <v>32</v>
      </c>
    </row>
    <row r="51" spans="1:6" x14ac:dyDescent="0.2">
      <c r="A51" t="s">
        <v>86</v>
      </c>
      <c r="B51">
        <v>2</v>
      </c>
      <c r="C51" t="s">
        <v>32</v>
      </c>
      <c r="D51" s="5">
        <v>2</v>
      </c>
      <c r="E51" t="s">
        <v>39</v>
      </c>
      <c r="F51" t="s">
        <v>32</v>
      </c>
    </row>
    <row r="52" spans="1:6" x14ac:dyDescent="0.2">
      <c r="A52" t="s">
        <v>87</v>
      </c>
      <c r="B52">
        <v>2</v>
      </c>
      <c r="C52" t="s">
        <v>34</v>
      </c>
      <c r="D52" s="5">
        <v>2</v>
      </c>
      <c r="E52" t="s">
        <v>33</v>
      </c>
      <c r="F52" t="s">
        <v>34</v>
      </c>
    </row>
    <row r="53" spans="1:6" x14ac:dyDescent="0.2">
      <c r="A53" t="s">
        <v>88</v>
      </c>
      <c r="B53">
        <v>0</v>
      </c>
      <c r="C53" t="s">
        <v>32</v>
      </c>
      <c r="D53" s="5">
        <v>0</v>
      </c>
      <c r="E53" t="s">
        <v>33</v>
      </c>
      <c r="F53" t="s">
        <v>32</v>
      </c>
    </row>
    <row r="54" spans="1:6" x14ac:dyDescent="0.2">
      <c r="A54" t="s">
        <v>89</v>
      </c>
      <c r="B54">
        <v>0</v>
      </c>
      <c r="C54" t="s">
        <v>34</v>
      </c>
      <c r="D54" s="5">
        <v>1</v>
      </c>
      <c r="E54" t="s">
        <v>33</v>
      </c>
      <c r="F54" t="s">
        <v>34</v>
      </c>
    </row>
    <row r="55" spans="1:6" x14ac:dyDescent="0.2">
      <c r="A55" t="s">
        <v>90</v>
      </c>
      <c r="B55">
        <v>0</v>
      </c>
      <c r="C55" t="s">
        <v>34</v>
      </c>
      <c r="D55" s="5">
        <v>4</v>
      </c>
      <c r="E55" t="s">
        <v>50</v>
      </c>
      <c r="F55" t="s">
        <v>1039</v>
      </c>
    </row>
    <row r="56" spans="1:6" x14ac:dyDescent="0.2">
      <c r="A56" t="s">
        <v>91</v>
      </c>
      <c r="B56">
        <v>1</v>
      </c>
      <c r="C56" t="s">
        <v>32</v>
      </c>
      <c r="D56" s="5">
        <v>0</v>
      </c>
      <c r="E56" t="s">
        <v>33</v>
      </c>
      <c r="F56" t="s">
        <v>34</v>
      </c>
    </row>
    <row r="57" spans="1:6" x14ac:dyDescent="0.2">
      <c r="A57" t="s">
        <v>92</v>
      </c>
      <c r="B57">
        <v>4</v>
      </c>
      <c r="C57" t="s">
        <v>34</v>
      </c>
      <c r="D57" s="5">
        <v>3</v>
      </c>
      <c r="E57" t="s">
        <v>39</v>
      </c>
      <c r="F57" t="s">
        <v>34</v>
      </c>
    </row>
    <row r="58" spans="1:6" x14ac:dyDescent="0.2">
      <c r="A58" t="s">
        <v>93</v>
      </c>
      <c r="B58">
        <v>0</v>
      </c>
      <c r="C58" t="s">
        <v>34</v>
      </c>
      <c r="D58" s="5">
        <v>1</v>
      </c>
      <c r="E58" t="s">
        <v>39</v>
      </c>
      <c r="F58" t="s">
        <v>34</v>
      </c>
    </row>
    <row r="59" spans="1:6" x14ac:dyDescent="0.2">
      <c r="A59" t="s">
        <v>76</v>
      </c>
      <c r="B59">
        <v>4</v>
      </c>
      <c r="C59" t="s">
        <v>32</v>
      </c>
      <c r="D59" s="5">
        <v>2</v>
      </c>
      <c r="E59" t="s">
        <v>50</v>
      </c>
      <c r="F59" t="s">
        <v>34</v>
      </c>
    </row>
    <row r="60" spans="1:6" x14ac:dyDescent="0.2">
      <c r="A60" t="s">
        <v>94</v>
      </c>
      <c r="B60">
        <v>0</v>
      </c>
      <c r="C60" t="s">
        <v>32</v>
      </c>
      <c r="D60" s="5">
        <v>0</v>
      </c>
      <c r="E60" t="s">
        <v>33</v>
      </c>
      <c r="F60" t="s">
        <v>32</v>
      </c>
    </row>
    <row r="61" spans="1:6" x14ac:dyDescent="0.2">
      <c r="A61" t="s">
        <v>95</v>
      </c>
      <c r="B61">
        <v>4</v>
      </c>
      <c r="C61" t="s">
        <v>34</v>
      </c>
      <c r="D61" s="5">
        <v>4</v>
      </c>
      <c r="E61" t="s">
        <v>39</v>
      </c>
      <c r="F61" t="s">
        <v>32</v>
      </c>
    </row>
    <row r="62" spans="1:6" x14ac:dyDescent="0.2">
      <c r="A62" t="s">
        <v>96</v>
      </c>
      <c r="B62">
        <v>1</v>
      </c>
      <c r="C62" t="s">
        <v>32</v>
      </c>
      <c r="D62" s="5">
        <v>0</v>
      </c>
      <c r="E62" t="s">
        <v>33</v>
      </c>
      <c r="F62" t="s">
        <v>32</v>
      </c>
    </row>
    <row r="63" spans="1:6" x14ac:dyDescent="0.2">
      <c r="A63" t="s">
        <v>97</v>
      </c>
      <c r="B63">
        <v>2</v>
      </c>
      <c r="C63" t="s">
        <v>32</v>
      </c>
      <c r="D63" s="5">
        <v>1</v>
      </c>
      <c r="E63" t="s">
        <v>37</v>
      </c>
      <c r="F63" t="s">
        <v>32</v>
      </c>
    </row>
    <row r="64" spans="1:6" x14ac:dyDescent="0.2">
      <c r="A64" t="s">
        <v>98</v>
      </c>
      <c r="B64">
        <v>1</v>
      </c>
      <c r="C64" t="s">
        <v>34</v>
      </c>
      <c r="D64" s="5">
        <v>1</v>
      </c>
      <c r="E64" t="s">
        <v>42</v>
      </c>
      <c r="F64" t="s">
        <v>34</v>
      </c>
    </row>
    <row r="65" spans="1:6" x14ac:dyDescent="0.2">
      <c r="A65" t="s">
        <v>99</v>
      </c>
      <c r="B65">
        <v>2</v>
      </c>
      <c r="C65" t="s">
        <v>32</v>
      </c>
      <c r="D65" s="5">
        <v>0</v>
      </c>
      <c r="E65" t="s">
        <v>33</v>
      </c>
      <c r="F65" t="s">
        <v>34</v>
      </c>
    </row>
    <row r="66" spans="1:6" x14ac:dyDescent="0.2">
      <c r="A66" t="s">
        <v>100</v>
      </c>
      <c r="B66">
        <v>2</v>
      </c>
      <c r="C66" t="s">
        <v>32</v>
      </c>
      <c r="D66" s="5">
        <v>1</v>
      </c>
      <c r="E66" t="s">
        <v>33</v>
      </c>
      <c r="F66" t="s">
        <v>32</v>
      </c>
    </row>
    <row r="67" spans="1:6" x14ac:dyDescent="0.2">
      <c r="A67" t="s">
        <v>101</v>
      </c>
      <c r="B67">
        <v>4</v>
      </c>
      <c r="C67" t="s">
        <v>32</v>
      </c>
      <c r="D67" s="5">
        <v>3</v>
      </c>
      <c r="E67" t="s">
        <v>50</v>
      </c>
      <c r="F67" t="s">
        <v>34</v>
      </c>
    </row>
    <row r="68" spans="1:6" x14ac:dyDescent="0.2">
      <c r="A68" t="s">
        <v>102</v>
      </c>
      <c r="B68">
        <v>1</v>
      </c>
      <c r="C68" t="s">
        <v>32</v>
      </c>
      <c r="D68" s="5">
        <v>0</v>
      </c>
      <c r="E68" t="s">
        <v>33</v>
      </c>
      <c r="F68" t="s">
        <v>32</v>
      </c>
    </row>
    <row r="69" spans="1:6" x14ac:dyDescent="0.2">
      <c r="A69" t="s">
        <v>103</v>
      </c>
      <c r="B69">
        <v>2</v>
      </c>
      <c r="C69" t="s">
        <v>32</v>
      </c>
      <c r="D69" s="5">
        <v>2</v>
      </c>
      <c r="E69" t="s">
        <v>39</v>
      </c>
      <c r="F69" t="s">
        <v>34</v>
      </c>
    </row>
    <row r="70" spans="1:6" x14ac:dyDescent="0.2">
      <c r="A70" t="s">
        <v>104</v>
      </c>
      <c r="B70">
        <v>0</v>
      </c>
      <c r="C70" t="s">
        <v>32</v>
      </c>
      <c r="D70" s="5">
        <v>0</v>
      </c>
      <c r="E70" t="s">
        <v>33</v>
      </c>
      <c r="F70" t="s">
        <v>32</v>
      </c>
    </row>
    <row r="71" spans="1:6" x14ac:dyDescent="0.2">
      <c r="A71" t="s">
        <v>105</v>
      </c>
      <c r="B71">
        <v>0</v>
      </c>
      <c r="C71" t="s">
        <v>32</v>
      </c>
      <c r="D71" s="5">
        <v>1</v>
      </c>
      <c r="E71" t="s">
        <v>37</v>
      </c>
      <c r="F71" t="s">
        <v>32</v>
      </c>
    </row>
    <row r="72" spans="1:6" x14ac:dyDescent="0.2">
      <c r="A72" t="s">
        <v>106</v>
      </c>
      <c r="B72">
        <v>4</v>
      </c>
      <c r="C72" t="s">
        <v>32</v>
      </c>
      <c r="D72" s="5">
        <v>1</v>
      </c>
      <c r="E72" t="s">
        <v>33</v>
      </c>
      <c r="F72" t="s">
        <v>32</v>
      </c>
    </row>
    <row r="73" spans="1:6" x14ac:dyDescent="0.2">
      <c r="A73" t="s">
        <v>107</v>
      </c>
      <c r="B73">
        <v>0</v>
      </c>
      <c r="C73" t="s">
        <v>34</v>
      </c>
      <c r="D73" s="5">
        <v>2</v>
      </c>
      <c r="E73" t="s">
        <v>33</v>
      </c>
      <c r="F73" t="s">
        <v>34</v>
      </c>
    </row>
    <row r="74" spans="1:6" x14ac:dyDescent="0.2">
      <c r="A74" t="s">
        <v>108</v>
      </c>
      <c r="B74">
        <v>0</v>
      </c>
      <c r="C74" t="s">
        <v>32</v>
      </c>
      <c r="D74" s="5">
        <v>4</v>
      </c>
      <c r="E74" t="s">
        <v>50</v>
      </c>
      <c r="F74" t="s">
        <v>32</v>
      </c>
    </row>
    <row r="75" spans="1:6" x14ac:dyDescent="0.2">
      <c r="A75" t="s">
        <v>109</v>
      </c>
      <c r="B75">
        <v>0</v>
      </c>
      <c r="C75" t="s">
        <v>34</v>
      </c>
      <c r="D75" s="5">
        <v>2</v>
      </c>
      <c r="E75" t="s">
        <v>33</v>
      </c>
      <c r="F75" t="s">
        <v>34</v>
      </c>
    </row>
    <row r="76" spans="1:6" x14ac:dyDescent="0.2">
      <c r="A76" t="s">
        <v>110</v>
      </c>
      <c r="B76">
        <v>3</v>
      </c>
      <c r="C76" t="s">
        <v>32</v>
      </c>
      <c r="D76" s="5">
        <v>4</v>
      </c>
      <c r="E76" t="s">
        <v>33</v>
      </c>
      <c r="F76" t="s">
        <v>34</v>
      </c>
    </row>
    <row r="77" spans="1:6" x14ac:dyDescent="0.2">
      <c r="A77" t="s">
        <v>111</v>
      </c>
      <c r="B77">
        <v>0</v>
      </c>
      <c r="C77" t="s">
        <v>34</v>
      </c>
      <c r="D77" s="5">
        <v>1</v>
      </c>
      <c r="E77" t="s">
        <v>37</v>
      </c>
      <c r="F77" t="s">
        <v>32</v>
      </c>
    </row>
    <row r="78" spans="1:6" x14ac:dyDescent="0.2">
      <c r="A78" t="s">
        <v>112</v>
      </c>
      <c r="B78">
        <v>3</v>
      </c>
      <c r="C78" t="s">
        <v>34</v>
      </c>
      <c r="D78" s="5">
        <v>2</v>
      </c>
      <c r="E78" t="s">
        <v>42</v>
      </c>
      <c r="F78" t="s">
        <v>34</v>
      </c>
    </row>
    <row r="79" spans="1:6" x14ac:dyDescent="0.2">
      <c r="A79" t="s">
        <v>113</v>
      </c>
      <c r="B79">
        <v>4</v>
      </c>
      <c r="C79" t="s">
        <v>32</v>
      </c>
      <c r="D79" s="5">
        <v>4</v>
      </c>
      <c r="E79" t="s">
        <v>33</v>
      </c>
      <c r="F79" t="s">
        <v>34</v>
      </c>
    </row>
    <row r="80" spans="1:6" x14ac:dyDescent="0.2">
      <c r="A80" t="s">
        <v>114</v>
      </c>
      <c r="B80">
        <v>0</v>
      </c>
      <c r="C80" t="s">
        <v>34</v>
      </c>
      <c r="D80" s="5">
        <v>2</v>
      </c>
      <c r="E80" t="s">
        <v>42</v>
      </c>
      <c r="F80" t="s">
        <v>34</v>
      </c>
    </row>
    <row r="81" spans="1:6" x14ac:dyDescent="0.2">
      <c r="A81" t="s">
        <v>115</v>
      </c>
      <c r="B81">
        <v>0</v>
      </c>
      <c r="C81" t="s">
        <v>32</v>
      </c>
      <c r="D81" s="5">
        <v>2</v>
      </c>
      <c r="E81" t="s">
        <v>50</v>
      </c>
      <c r="F81" t="s">
        <v>32</v>
      </c>
    </row>
    <row r="82" spans="1:6" x14ac:dyDescent="0.2">
      <c r="A82" t="s">
        <v>116</v>
      </c>
      <c r="B82">
        <v>2</v>
      </c>
      <c r="C82" t="s">
        <v>34</v>
      </c>
      <c r="D82" s="5">
        <v>2</v>
      </c>
      <c r="E82" t="s">
        <v>42</v>
      </c>
      <c r="F82" t="s">
        <v>32</v>
      </c>
    </row>
    <row r="83" spans="1:6" x14ac:dyDescent="0.2">
      <c r="A83" t="s">
        <v>117</v>
      </c>
      <c r="B83">
        <v>2</v>
      </c>
      <c r="C83" t="s">
        <v>32</v>
      </c>
      <c r="D83" s="5">
        <v>2</v>
      </c>
      <c r="E83" t="s">
        <v>39</v>
      </c>
      <c r="F83" t="s">
        <v>32</v>
      </c>
    </row>
    <row r="84" spans="1:6" x14ac:dyDescent="0.2">
      <c r="A84" t="s">
        <v>118</v>
      </c>
      <c r="B84">
        <v>4</v>
      </c>
      <c r="C84" t="s">
        <v>32</v>
      </c>
      <c r="D84" s="5">
        <v>0</v>
      </c>
      <c r="E84" t="s">
        <v>33</v>
      </c>
      <c r="F84" t="s">
        <v>32</v>
      </c>
    </row>
    <row r="85" spans="1:6" x14ac:dyDescent="0.2">
      <c r="A85" t="s">
        <v>119</v>
      </c>
      <c r="B85">
        <v>0</v>
      </c>
      <c r="C85" t="s">
        <v>34</v>
      </c>
      <c r="D85" s="5">
        <v>1</v>
      </c>
      <c r="E85" t="s">
        <v>33</v>
      </c>
      <c r="F85" t="s">
        <v>32</v>
      </c>
    </row>
    <row r="86" spans="1:6" x14ac:dyDescent="0.2">
      <c r="A86" t="s">
        <v>120</v>
      </c>
      <c r="B86">
        <v>4</v>
      </c>
      <c r="C86" t="s">
        <v>32</v>
      </c>
      <c r="D86" s="5">
        <v>2</v>
      </c>
      <c r="E86" t="s">
        <v>33</v>
      </c>
      <c r="F86" t="s">
        <v>34</v>
      </c>
    </row>
    <row r="87" spans="1:6" x14ac:dyDescent="0.2">
      <c r="A87" t="s">
        <v>121</v>
      </c>
      <c r="B87">
        <v>0</v>
      </c>
      <c r="C87" t="s">
        <v>32</v>
      </c>
      <c r="D87" s="5">
        <v>0</v>
      </c>
      <c r="E87" t="s">
        <v>33</v>
      </c>
      <c r="F87" t="s">
        <v>32</v>
      </c>
    </row>
    <row r="88" spans="1:6" x14ac:dyDescent="0.2">
      <c r="A88" t="s">
        <v>122</v>
      </c>
      <c r="B88">
        <v>0</v>
      </c>
      <c r="C88" t="s">
        <v>34</v>
      </c>
      <c r="D88" s="5">
        <v>1</v>
      </c>
      <c r="E88" t="s">
        <v>37</v>
      </c>
      <c r="F88" t="s">
        <v>34</v>
      </c>
    </row>
    <row r="89" spans="1:6" x14ac:dyDescent="0.2">
      <c r="A89" t="s">
        <v>123</v>
      </c>
      <c r="B89">
        <v>2</v>
      </c>
      <c r="C89" t="s">
        <v>34</v>
      </c>
      <c r="D89" s="5">
        <v>1</v>
      </c>
      <c r="E89" t="s">
        <v>39</v>
      </c>
      <c r="F89" t="s">
        <v>32</v>
      </c>
    </row>
    <row r="90" spans="1:6" x14ac:dyDescent="0.2">
      <c r="A90" t="s">
        <v>124</v>
      </c>
      <c r="B90">
        <v>0</v>
      </c>
      <c r="C90" t="s">
        <v>32</v>
      </c>
      <c r="D90" s="5">
        <v>1</v>
      </c>
      <c r="E90" t="s">
        <v>42</v>
      </c>
      <c r="F90" t="s">
        <v>32</v>
      </c>
    </row>
    <row r="91" spans="1:6" x14ac:dyDescent="0.2">
      <c r="A91" t="s">
        <v>125</v>
      </c>
      <c r="B91">
        <v>3</v>
      </c>
      <c r="C91" t="s">
        <v>34</v>
      </c>
      <c r="D91" s="5">
        <v>3</v>
      </c>
      <c r="E91" t="s">
        <v>33</v>
      </c>
      <c r="F91" t="s">
        <v>32</v>
      </c>
    </row>
    <row r="92" spans="1:6" x14ac:dyDescent="0.2">
      <c r="A92" t="s">
        <v>126</v>
      </c>
      <c r="B92">
        <v>5</v>
      </c>
      <c r="C92" t="s">
        <v>32</v>
      </c>
      <c r="D92" s="5">
        <v>4</v>
      </c>
      <c r="E92" t="s">
        <v>42</v>
      </c>
      <c r="F92" t="s">
        <v>34</v>
      </c>
    </row>
    <row r="93" spans="1:6" x14ac:dyDescent="0.2">
      <c r="A93" t="s">
        <v>127</v>
      </c>
      <c r="B93">
        <v>0</v>
      </c>
      <c r="C93" t="s">
        <v>34</v>
      </c>
      <c r="D93" s="5">
        <v>1</v>
      </c>
      <c r="E93" t="s">
        <v>37</v>
      </c>
      <c r="F93" t="s">
        <v>34</v>
      </c>
    </row>
    <row r="94" spans="1:6" x14ac:dyDescent="0.2">
      <c r="A94" t="s">
        <v>128</v>
      </c>
      <c r="B94">
        <v>1</v>
      </c>
      <c r="C94" t="s">
        <v>34</v>
      </c>
      <c r="D94" s="5">
        <v>1</v>
      </c>
      <c r="E94" t="s">
        <v>42</v>
      </c>
      <c r="F94" t="s">
        <v>32</v>
      </c>
    </row>
    <row r="95" spans="1:6" x14ac:dyDescent="0.2">
      <c r="A95" t="s">
        <v>129</v>
      </c>
      <c r="B95">
        <v>0</v>
      </c>
      <c r="C95" t="s">
        <v>34</v>
      </c>
      <c r="D95" s="5">
        <v>1</v>
      </c>
      <c r="E95" t="s">
        <v>33</v>
      </c>
      <c r="F95" t="s">
        <v>32</v>
      </c>
    </row>
    <row r="96" spans="1:6" x14ac:dyDescent="0.2">
      <c r="A96" t="s">
        <v>119</v>
      </c>
      <c r="B96">
        <v>0</v>
      </c>
      <c r="C96" t="s">
        <v>34</v>
      </c>
      <c r="D96" s="5">
        <v>1</v>
      </c>
      <c r="E96" t="s">
        <v>33</v>
      </c>
      <c r="F96" t="s">
        <v>32</v>
      </c>
    </row>
    <row r="97" spans="1:6" x14ac:dyDescent="0.2">
      <c r="A97" t="s">
        <v>130</v>
      </c>
      <c r="B97">
        <v>2</v>
      </c>
      <c r="C97" t="s">
        <v>32</v>
      </c>
      <c r="D97" s="5">
        <v>1</v>
      </c>
      <c r="E97" t="s">
        <v>37</v>
      </c>
      <c r="F97" t="s">
        <v>32</v>
      </c>
    </row>
    <row r="98" spans="1:6" x14ac:dyDescent="0.2">
      <c r="A98" t="s">
        <v>131</v>
      </c>
      <c r="B98">
        <v>0</v>
      </c>
      <c r="C98" t="s">
        <v>34</v>
      </c>
      <c r="D98" s="5">
        <v>1</v>
      </c>
      <c r="E98" t="s">
        <v>37</v>
      </c>
      <c r="F98" t="s">
        <v>34</v>
      </c>
    </row>
    <row r="99" spans="1:6" x14ac:dyDescent="0.2">
      <c r="A99" t="s">
        <v>132</v>
      </c>
      <c r="B99">
        <v>3</v>
      </c>
      <c r="C99" t="s">
        <v>32</v>
      </c>
      <c r="D99" s="5">
        <v>2</v>
      </c>
      <c r="E99" t="s">
        <v>39</v>
      </c>
      <c r="F99" t="s">
        <v>34</v>
      </c>
    </row>
    <row r="100" spans="1:6" x14ac:dyDescent="0.2">
      <c r="A100" t="s">
        <v>133</v>
      </c>
      <c r="B100">
        <v>5</v>
      </c>
      <c r="C100" t="s">
        <v>32</v>
      </c>
      <c r="D100" s="5">
        <v>2</v>
      </c>
      <c r="E100" t="s">
        <v>50</v>
      </c>
      <c r="F100" t="s">
        <v>34</v>
      </c>
    </row>
    <row r="101" spans="1:6" x14ac:dyDescent="0.2">
      <c r="A101" t="s">
        <v>134</v>
      </c>
      <c r="B101">
        <v>1</v>
      </c>
      <c r="C101" t="s">
        <v>32</v>
      </c>
      <c r="D101" s="5">
        <v>1</v>
      </c>
      <c r="E101" t="s">
        <v>33</v>
      </c>
      <c r="F101" t="s">
        <v>34</v>
      </c>
    </row>
    <row r="102" spans="1:6" x14ac:dyDescent="0.2">
      <c r="A102" t="s">
        <v>135</v>
      </c>
      <c r="B102">
        <v>1</v>
      </c>
      <c r="C102" t="s">
        <v>32</v>
      </c>
      <c r="D102" s="5">
        <v>1</v>
      </c>
      <c r="E102" t="s">
        <v>33</v>
      </c>
      <c r="F102" t="s">
        <v>32</v>
      </c>
    </row>
    <row r="103" spans="1:6" x14ac:dyDescent="0.2">
      <c r="A103" t="s">
        <v>136</v>
      </c>
      <c r="B103">
        <v>0</v>
      </c>
      <c r="C103" t="s">
        <v>32</v>
      </c>
      <c r="D103" s="5">
        <v>0</v>
      </c>
      <c r="E103" t="s">
        <v>33</v>
      </c>
      <c r="F103" t="s">
        <v>32</v>
      </c>
    </row>
    <row r="104" spans="1:6" x14ac:dyDescent="0.2">
      <c r="A104" t="s">
        <v>137</v>
      </c>
      <c r="B104">
        <v>3</v>
      </c>
      <c r="C104" t="s">
        <v>32</v>
      </c>
      <c r="D104" s="5">
        <v>2</v>
      </c>
      <c r="E104" t="s">
        <v>33</v>
      </c>
      <c r="F104" t="s">
        <v>34</v>
      </c>
    </row>
    <row r="105" spans="1:6" x14ac:dyDescent="0.2">
      <c r="A105" t="s">
        <v>138</v>
      </c>
      <c r="B105">
        <v>2</v>
      </c>
      <c r="C105" t="s">
        <v>32</v>
      </c>
      <c r="D105" s="5">
        <v>0</v>
      </c>
      <c r="E105" t="s">
        <v>33</v>
      </c>
      <c r="F105" t="s">
        <v>34</v>
      </c>
    </row>
    <row r="106" spans="1:6" x14ac:dyDescent="0.2">
      <c r="A106" t="s">
        <v>139</v>
      </c>
      <c r="B106">
        <v>3</v>
      </c>
      <c r="C106" t="s">
        <v>34</v>
      </c>
      <c r="D106" s="5">
        <v>2</v>
      </c>
      <c r="E106" t="s">
        <v>33</v>
      </c>
      <c r="F106" t="s">
        <v>32</v>
      </c>
    </row>
    <row r="107" spans="1:6" x14ac:dyDescent="0.2">
      <c r="A107" t="s">
        <v>140</v>
      </c>
      <c r="B107">
        <v>2</v>
      </c>
      <c r="C107" t="s">
        <v>32</v>
      </c>
      <c r="D107" s="5">
        <v>0</v>
      </c>
      <c r="E107" t="s">
        <v>42</v>
      </c>
      <c r="F107" t="s">
        <v>34</v>
      </c>
    </row>
    <row r="108" spans="1:6" x14ac:dyDescent="0.2">
      <c r="A108" t="s">
        <v>141</v>
      </c>
      <c r="B108">
        <v>1</v>
      </c>
      <c r="C108" t="s">
        <v>32</v>
      </c>
      <c r="D108" s="5">
        <v>1</v>
      </c>
      <c r="E108" t="s">
        <v>39</v>
      </c>
      <c r="F108" t="s">
        <v>34</v>
      </c>
    </row>
    <row r="109" spans="1:6" x14ac:dyDescent="0.2">
      <c r="A109" t="s">
        <v>142</v>
      </c>
      <c r="B109">
        <v>1</v>
      </c>
      <c r="C109" t="s">
        <v>34</v>
      </c>
      <c r="D109" s="5">
        <v>1</v>
      </c>
      <c r="E109" t="s">
        <v>33</v>
      </c>
      <c r="F109" t="s">
        <v>32</v>
      </c>
    </row>
    <row r="110" spans="1:6" x14ac:dyDescent="0.2">
      <c r="A110" t="s">
        <v>143</v>
      </c>
      <c r="B110">
        <v>2</v>
      </c>
      <c r="C110" t="s">
        <v>32</v>
      </c>
      <c r="D110" s="5">
        <v>2</v>
      </c>
      <c r="E110" t="s">
        <v>39</v>
      </c>
      <c r="F110" t="s">
        <v>32</v>
      </c>
    </row>
    <row r="111" spans="1:6" x14ac:dyDescent="0.2">
      <c r="A111" t="s">
        <v>144</v>
      </c>
      <c r="B111">
        <v>0</v>
      </c>
      <c r="C111" t="s">
        <v>34</v>
      </c>
      <c r="D111" s="5">
        <v>1</v>
      </c>
      <c r="E111" t="s">
        <v>37</v>
      </c>
      <c r="F111" t="s">
        <v>34</v>
      </c>
    </row>
    <row r="112" spans="1:6" x14ac:dyDescent="0.2">
      <c r="A112" t="s">
        <v>142</v>
      </c>
      <c r="B112">
        <v>1</v>
      </c>
      <c r="C112" t="s">
        <v>34</v>
      </c>
      <c r="D112" s="5">
        <v>1</v>
      </c>
      <c r="E112" t="s">
        <v>33</v>
      </c>
      <c r="F112" t="s">
        <v>32</v>
      </c>
    </row>
    <row r="113" spans="1:6" x14ac:dyDescent="0.2">
      <c r="A113" t="s">
        <v>145</v>
      </c>
      <c r="B113">
        <v>2</v>
      </c>
      <c r="C113" t="s">
        <v>32</v>
      </c>
      <c r="D113" s="5">
        <v>2</v>
      </c>
      <c r="E113" t="s">
        <v>39</v>
      </c>
      <c r="F113" t="s">
        <v>32</v>
      </c>
    </row>
    <row r="114" spans="1:6" x14ac:dyDescent="0.2">
      <c r="A114" t="s">
        <v>146</v>
      </c>
      <c r="B114">
        <v>2</v>
      </c>
      <c r="C114" t="s">
        <v>34</v>
      </c>
      <c r="D114" s="5">
        <v>2</v>
      </c>
      <c r="E114" t="s">
        <v>42</v>
      </c>
      <c r="F114" t="s">
        <v>32</v>
      </c>
    </row>
    <row r="115" spans="1:6" x14ac:dyDescent="0.2">
      <c r="A115" t="s">
        <v>147</v>
      </c>
      <c r="B115">
        <v>0</v>
      </c>
      <c r="C115" t="s">
        <v>32</v>
      </c>
      <c r="D115" s="5">
        <v>0</v>
      </c>
      <c r="E115" t="s">
        <v>33</v>
      </c>
      <c r="F115" t="s">
        <v>32</v>
      </c>
    </row>
    <row r="116" spans="1:6" x14ac:dyDescent="0.2">
      <c r="A116" t="s">
        <v>148</v>
      </c>
      <c r="B116">
        <v>0</v>
      </c>
      <c r="C116" t="s">
        <v>34</v>
      </c>
      <c r="D116" s="5">
        <v>0</v>
      </c>
      <c r="E116" t="s">
        <v>33</v>
      </c>
      <c r="F116" t="s">
        <v>32</v>
      </c>
    </row>
    <row r="117" spans="1:6" x14ac:dyDescent="0.2">
      <c r="A117" t="s">
        <v>149</v>
      </c>
      <c r="B117">
        <v>1</v>
      </c>
      <c r="C117" t="s">
        <v>34</v>
      </c>
      <c r="D117" s="5">
        <v>0</v>
      </c>
      <c r="E117" t="s">
        <v>33</v>
      </c>
      <c r="F117" t="s">
        <v>32</v>
      </c>
    </row>
    <row r="118" spans="1:6" x14ac:dyDescent="0.2">
      <c r="A118" t="s">
        <v>150</v>
      </c>
      <c r="B118">
        <v>0</v>
      </c>
      <c r="C118" t="s">
        <v>34</v>
      </c>
      <c r="D118" s="5">
        <v>1</v>
      </c>
      <c r="E118" t="s">
        <v>39</v>
      </c>
      <c r="F118" t="s">
        <v>34</v>
      </c>
    </row>
    <row r="119" spans="1:6" x14ac:dyDescent="0.2">
      <c r="A119" t="s">
        <v>151</v>
      </c>
      <c r="B119">
        <v>2</v>
      </c>
      <c r="C119" t="s">
        <v>32</v>
      </c>
      <c r="D119" s="5">
        <v>2</v>
      </c>
      <c r="E119" t="s">
        <v>42</v>
      </c>
      <c r="F119" t="s">
        <v>34</v>
      </c>
    </row>
    <row r="120" spans="1:6" x14ac:dyDescent="0.2">
      <c r="A120" t="s">
        <v>142</v>
      </c>
      <c r="B120">
        <v>1</v>
      </c>
      <c r="C120" t="s">
        <v>34</v>
      </c>
      <c r="D120" s="5">
        <v>1</v>
      </c>
      <c r="E120" t="s">
        <v>33</v>
      </c>
      <c r="F120" t="s">
        <v>32</v>
      </c>
    </row>
    <row r="121" spans="1:6" x14ac:dyDescent="0.2">
      <c r="A121" t="s">
        <v>152</v>
      </c>
      <c r="B121">
        <v>3</v>
      </c>
      <c r="C121" t="s">
        <v>34</v>
      </c>
      <c r="D121" s="5">
        <v>4</v>
      </c>
      <c r="E121" t="s">
        <v>39</v>
      </c>
      <c r="F121" t="s">
        <v>34</v>
      </c>
    </row>
    <row r="122" spans="1:6" x14ac:dyDescent="0.2">
      <c r="A122" t="s">
        <v>153</v>
      </c>
      <c r="B122">
        <v>0</v>
      </c>
      <c r="C122" t="s">
        <v>32</v>
      </c>
      <c r="D122" s="5">
        <v>0</v>
      </c>
      <c r="E122" t="s">
        <v>33</v>
      </c>
      <c r="F122" t="s">
        <v>32</v>
      </c>
    </row>
    <row r="123" spans="1:6" x14ac:dyDescent="0.2">
      <c r="A123" t="s">
        <v>154</v>
      </c>
      <c r="B123">
        <v>0</v>
      </c>
      <c r="C123" t="s">
        <v>34</v>
      </c>
      <c r="D123" s="5">
        <v>0</v>
      </c>
      <c r="E123" t="s">
        <v>33</v>
      </c>
      <c r="F123" t="s">
        <v>32</v>
      </c>
    </row>
    <row r="124" spans="1:6" x14ac:dyDescent="0.2">
      <c r="A124" t="s">
        <v>155</v>
      </c>
      <c r="B124">
        <v>1</v>
      </c>
      <c r="C124" t="s">
        <v>32</v>
      </c>
      <c r="D124" s="5">
        <v>2</v>
      </c>
      <c r="E124" t="s">
        <v>33</v>
      </c>
      <c r="F124" t="s">
        <v>34</v>
      </c>
    </row>
    <row r="125" spans="1:6" x14ac:dyDescent="0.2">
      <c r="A125" t="s">
        <v>156</v>
      </c>
      <c r="B125">
        <v>0</v>
      </c>
      <c r="C125" t="s">
        <v>32</v>
      </c>
      <c r="D125" s="5">
        <v>0</v>
      </c>
      <c r="E125" t="s">
        <v>33</v>
      </c>
      <c r="F125" t="s">
        <v>32</v>
      </c>
    </row>
    <row r="126" spans="1:6" x14ac:dyDescent="0.2">
      <c r="A126" t="s">
        <v>157</v>
      </c>
      <c r="B126">
        <v>5</v>
      </c>
      <c r="C126" t="s">
        <v>32</v>
      </c>
      <c r="D126" s="5">
        <v>2</v>
      </c>
      <c r="E126" t="s">
        <v>37</v>
      </c>
      <c r="F126" t="s">
        <v>34</v>
      </c>
    </row>
    <row r="127" spans="1:6" x14ac:dyDescent="0.2">
      <c r="A127" t="s">
        <v>158</v>
      </c>
      <c r="B127">
        <v>0</v>
      </c>
      <c r="C127" t="s">
        <v>34</v>
      </c>
      <c r="D127" s="5">
        <v>1</v>
      </c>
      <c r="E127" t="s">
        <v>37</v>
      </c>
      <c r="F127" t="s">
        <v>34</v>
      </c>
    </row>
    <row r="128" spans="1:6" x14ac:dyDescent="0.2">
      <c r="A128" t="s">
        <v>159</v>
      </c>
      <c r="B128">
        <v>2</v>
      </c>
      <c r="C128" t="s">
        <v>32</v>
      </c>
      <c r="D128" s="5">
        <v>2</v>
      </c>
      <c r="E128" t="s">
        <v>39</v>
      </c>
      <c r="F128" t="s">
        <v>32</v>
      </c>
    </row>
    <row r="129" spans="1:6" x14ac:dyDescent="0.2">
      <c r="A129" t="s">
        <v>160</v>
      </c>
      <c r="B129">
        <v>2</v>
      </c>
      <c r="C129" t="s">
        <v>32</v>
      </c>
      <c r="D129" s="5">
        <v>4</v>
      </c>
      <c r="E129" t="s">
        <v>33</v>
      </c>
      <c r="F129" t="s">
        <v>34</v>
      </c>
    </row>
    <row r="130" spans="1:6" x14ac:dyDescent="0.2">
      <c r="A130" t="s">
        <v>161</v>
      </c>
      <c r="B130">
        <v>0</v>
      </c>
      <c r="C130" t="s">
        <v>34</v>
      </c>
      <c r="D130" s="5">
        <v>3</v>
      </c>
      <c r="E130" t="s">
        <v>50</v>
      </c>
      <c r="F130" t="s">
        <v>34</v>
      </c>
    </row>
    <row r="131" spans="1:6" x14ac:dyDescent="0.2">
      <c r="A131" t="s">
        <v>152</v>
      </c>
      <c r="B131">
        <v>3</v>
      </c>
      <c r="C131" t="s">
        <v>34</v>
      </c>
      <c r="D131" s="5">
        <v>4</v>
      </c>
      <c r="E131" t="s">
        <v>39</v>
      </c>
      <c r="F131" t="s">
        <v>34</v>
      </c>
    </row>
    <row r="132" spans="1:6" x14ac:dyDescent="0.2">
      <c r="A132" t="s">
        <v>162</v>
      </c>
      <c r="B132">
        <v>0</v>
      </c>
      <c r="C132" t="s">
        <v>34</v>
      </c>
      <c r="D132" s="5">
        <v>0</v>
      </c>
      <c r="E132" t="s">
        <v>33</v>
      </c>
      <c r="F132" t="s">
        <v>32</v>
      </c>
    </row>
    <row r="133" spans="1:6" x14ac:dyDescent="0.2">
      <c r="A133" t="s">
        <v>163</v>
      </c>
      <c r="B133">
        <v>5</v>
      </c>
      <c r="C133" t="s">
        <v>32</v>
      </c>
      <c r="D133" s="5">
        <v>4</v>
      </c>
      <c r="E133" t="s">
        <v>42</v>
      </c>
      <c r="F133" t="s">
        <v>34</v>
      </c>
    </row>
    <row r="134" spans="1:6" x14ac:dyDescent="0.2">
      <c r="A134" t="s">
        <v>164</v>
      </c>
      <c r="B134">
        <v>2</v>
      </c>
      <c r="C134" t="s">
        <v>32</v>
      </c>
      <c r="D134" s="5">
        <v>2</v>
      </c>
      <c r="E134" t="s">
        <v>39</v>
      </c>
      <c r="F134" t="s">
        <v>32</v>
      </c>
    </row>
    <row r="135" spans="1:6" x14ac:dyDescent="0.2">
      <c r="A135" t="s">
        <v>165</v>
      </c>
      <c r="B135">
        <v>0</v>
      </c>
      <c r="C135" t="s">
        <v>32</v>
      </c>
      <c r="D135" s="5">
        <v>1</v>
      </c>
      <c r="E135" t="s">
        <v>37</v>
      </c>
      <c r="F135" t="s">
        <v>34</v>
      </c>
    </row>
    <row r="136" spans="1:6" x14ac:dyDescent="0.2">
      <c r="A136" t="s">
        <v>166</v>
      </c>
      <c r="B136">
        <v>1</v>
      </c>
      <c r="C136" t="s">
        <v>32</v>
      </c>
      <c r="D136" s="5">
        <v>1</v>
      </c>
      <c r="E136" t="s">
        <v>37</v>
      </c>
      <c r="F136" t="s">
        <v>34</v>
      </c>
    </row>
    <row r="137" spans="1:6" x14ac:dyDescent="0.2">
      <c r="A137" t="s">
        <v>167</v>
      </c>
      <c r="B137">
        <v>2</v>
      </c>
      <c r="C137" t="s">
        <v>32</v>
      </c>
      <c r="D137" s="5">
        <v>1</v>
      </c>
      <c r="E137" t="s">
        <v>33</v>
      </c>
      <c r="F137" t="s">
        <v>32</v>
      </c>
    </row>
    <row r="138" spans="1:6" x14ac:dyDescent="0.2">
      <c r="A138" t="s">
        <v>168</v>
      </c>
      <c r="B138">
        <v>3</v>
      </c>
      <c r="C138" t="s">
        <v>32</v>
      </c>
      <c r="D138" s="5">
        <v>1</v>
      </c>
      <c r="E138" t="s">
        <v>33</v>
      </c>
      <c r="F138" t="s">
        <v>32</v>
      </c>
    </row>
    <row r="139" spans="1:6" x14ac:dyDescent="0.2">
      <c r="A139" t="s">
        <v>169</v>
      </c>
      <c r="B139">
        <v>2</v>
      </c>
      <c r="C139" t="s">
        <v>32</v>
      </c>
      <c r="D139" s="5">
        <v>1</v>
      </c>
      <c r="E139" t="s">
        <v>37</v>
      </c>
      <c r="F139" t="s">
        <v>34</v>
      </c>
    </row>
    <row r="140" spans="1:6" x14ac:dyDescent="0.2">
      <c r="A140" t="s">
        <v>170</v>
      </c>
      <c r="B140">
        <v>4</v>
      </c>
      <c r="C140" t="s">
        <v>32</v>
      </c>
      <c r="D140" s="5">
        <v>3</v>
      </c>
      <c r="E140" t="s">
        <v>39</v>
      </c>
      <c r="F140" t="s">
        <v>32</v>
      </c>
    </row>
    <row r="141" spans="1:6" x14ac:dyDescent="0.2">
      <c r="A141" t="s">
        <v>171</v>
      </c>
      <c r="B141">
        <v>0</v>
      </c>
      <c r="C141" t="s">
        <v>32</v>
      </c>
      <c r="D141" s="5">
        <v>0</v>
      </c>
      <c r="E141" t="s">
        <v>33</v>
      </c>
      <c r="F141" t="s">
        <v>32</v>
      </c>
    </row>
    <row r="142" spans="1:6" x14ac:dyDescent="0.2">
      <c r="A142" t="s">
        <v>164</v>
      </c>
      <c r="B142">
        <v>2</v>
      </c>
      <c r="C142" t="s">
        <v>32</v>
      </c>
      <c r="D142" s="5">
        <v>2</v>
      </c>
      <c r="E142" t="s">
        <v>39</v>
      </c>
      <c r="F142" t="s">
        <v>32</v>
      </c>
    </row>
    <row r="143" spans="1:6" x14ac:dyDescent="0.2">
      <c r="A143" t="s">
        <v>172</v>
      </c>
      <c r="B143">
        <v>2</v>
      </c>
      <c r="C143" t="s">
        <v>32</v>
      </c>
      <c r="D143" s="5">
        <v>2</v>
      </c>
      <c r="E143" t="s">
        <v>33</v>
      </c>
      <c r="F143" t="s">
        <v>1039</v>
      </c>
    </row>
    <row r="144" spans="1:6" x14ac:dyDescent="0.2">
      <c r="A144" t="s">
        <v>173</v>
      </c>
      <c r="B144">
        <v>2</v>
      </c>
      <c r="C144" t="s">
        <v>32</v>
      </c>
      <c r="D144" s="5">
        <v>1</v>
      </c>
      <c r="E144" t="s">
        <v>37</v>
      </c>
      <c r="F144" t="s">
        <v>34</v>
      </c>
    </row>
    <row r="145" spans="1:6" x14ac:dyDescent="0.2">
      <c r="A145" t="s">
        <v>174</v>
      </c>
      <c r="B145">
        <v>1</v>
      </c>
      <c r="C145" t="s">
        <v>32</v>
      </c>
      <c r="D145" s="5">
        <v>0</v>
      </c>
      <c r="E145" t="s">
        <v>33</v>
      </c>
      <c r="F145" t="s">
        <v>32</v>
      </c>
    </row>
    <row r="146" spans="1:6" x14ac:dyDescent="0.2">
      <c r="A146" t="s">
        <v>175</v>
      </c>
      <c r="B146">
        <v>1</v>
      </c>
      <c r="C146" t="s">
        <v>34</v>
      </c>
      <c r="D146" s="5">
        <v>1</v>
      </c>
      <c r="E146" t="s">
        <v>39</v>
      </c>
      <c r="F146" t="s">
        <v>32</v>
      </c>
    </row>
    <row r="147" spans="1:6" x14ac:dyDescent="0.2">
      <c r="A147" t="s">
        <v>176</v>
      </c>
      <c r="B147">
        <v>2</v>
      </c>
      <c r="C147" t="s">
        <v>32</v>
      </c>
      <c r="D147" s="5">
        <v>2</v>
      </c>
      <c r="E147" t="s">
        <v>33</v>
      </c>
      <c r="F147" t="s">
        <v>34</v>
      </c>
    </row>
    <row r="148" spans="1:6" x14ac:dyDescent="0.2">
      <c r="A148" t="s">
        <v>177</v>
      </c>
      <c r="B148">
        <v>2</v>
      </c>
      <c r="C148" t="s">
        <v>32</v>
      </c>
      <c r="D148" s="5">
        <v>2</v>
      </c>
      <c r="E148" t="s">
        <v>39</v>
      </c>
      <c r="F148" t="s">
        <v>32</v>
      </c>
    </row>
    <row r="149" spans="1:6" x14ac:dyDescent="0.2">
      <c r="A149" t="s">
        <v>178</v>
      </c>
      <c r="B149">
        <v>2</v>
      </c>
      <c r="C149" t="s">
        <v>34</v>
      </c>
      <c r="D149" s="5">
        <v>2</v>
      </c>
      <c r="E149" t="s">
        <v>39</v>
      </c>
      <c r="F149" t="s">
        <v>32</v>
      </c>
    </row>
    <row r="150" spans="1:6" x14ac:dyDescent="0.2">
      <c r="A150" t="s">
        <v>179</v>
      </c>
      <c r="B150">
        <v>0</v>
      </c>
      <c r="C150" t="s">
        <v>34</v>
      </c>
      <c r="D150" s="5">
        <v>0</v>
      </c>
      <c r="E150" t="s">
        <v>33</v>
      </c>
      <c r="F150" t="s">
        <v>32</v>
      </c>
    </row>
    <row r="151" spans="1:6" x14ac:dyDescent="0.2">
      <c r="A151" t="s">
        <v>180</v>
      </c>
      <c r="B151">
        <v>0</v>
      </c>
      <c r="C151" t="s">
        <v>34</v>
      </c>
      <c r="D151" s="5">
        <v>1</v>
      </c>
      <c r="E151" t="s">
        <v>33</v>
      </c>
      <c r="F151" t="s">
        <v>32</v>
      </c>
    </row>
    <row r="152" spans="1:6" x14ac:dyDescent="0.2">
      <c r="A152" t="s">
        <v>174</v>
      </c>
      <c r="B152">
        <v>1</v>
      </c>
      <c r="C152" t="s">
        <v>32</v>
      </c>
      <c r="D152" s="5">
        <v>0</v>
      </c>
      <c r="E152" t="s">
        <v>33</v>
      </c>
      <c r="F152" t="s">
        <v>32</v>
      </c>
    </row>
    <row r="153" spans="1:6" x14ac:dyDescent="0.2">
      <c r="A153" t="s">
        <v>181</v>
      </c>
      <c r="B153">
        <v>0</v>
      </c>
      <c r="C153" t="s">
        <v>32</v>
      </c>
      <c r="D153" s="5">
        <v>3</v>
      </c>
      <c r="E153" t="s">
        <v>50</v>
      </c>
      <c r="F153" t="s">
        <v>34</v>
      </c>
    </row>
    <row r="154" spans="1:6" x14ac:dyDescent="0.2">
      <c r="A154" t="s">
        <v>182</v>
      </c>
      <c r="B154">
        <v>1</v>
      </c>
      <c r="C154" t="s">
        <v>32</v>
      </c>
      <c r="D154" s="5">
        <v>0</v>
      </c>
      <c r="E154" t="s">
        <v>42</v>
      </c>
      <c r="F154" t="s">
        <v>32</v>
      </c>
    </row>
    <row r="155" spans="1:6" x14ac:dyDescent="0.2">
      <c r="A155" t="s">
        <v>183</v>
      </c>
      <c r="B155">
        <v>2</v>
      </c>
      <c r="C155" t="s">
        <v>34</v>
      </c>
      <c r="D155" s="5">
        <v>1</v>
      </c>
      <c r="E155" t="s">
        <v>33</v>
      </c>
      <c r="F155" t="s">
        <v>34</v>
      </c>
    </row>
    <row r="156" spans="1:6" x14ac:dyDescent="0.2">
      <c r="A156" t="s">
        <v>184</v>
      </c>
      <c r="B156">
        <v>0</v>
      </c>
      <c r="C156" t="s">
        <v>32</v>
      </c>
      <c r="D156" s="5">
        <v>0</v>
      </c>
      <c r="E156" t="s">
        <v>33</v>
      </c>
      <c r="F156" t="s">
        <v>32</v>
      </c>
    </row>
    <row r="157" spans="1:6" x14ac:dyDescent="0.2">
      <c r="A157" t="s">
        <v>185</v>
      </c>
      <c r="B157">
        <v>0</v>
      </c>
      <c r="C157" t="s">
        <v>34</v>
      </c>
      <c r="D157" s="5">
        <v>0</v>
      </c>
      <c r="E157" t="s">
        <v>33</v>
      </c>
      <c r="F157" t="s">
        <v>32</v>
      </c>
    </row>
    <row r="158" spans="1:6" x14ac:dyDescent="0.2">
      <c r="A158" t="s">
        <v>186</v>
      </c>
      <c r="B158">
        <v>4</v>
      </c>
      <c r="C158" t="s">
        <v>32</v>
      </c>
      <c r="D158" s="5">
        <v>2</v>
      </c>
      <c r="E158" t="s">
        <v>39</v>
      </c>
      <c r="F158" t="s">
        <v>34</v>
      </c>
    </row>
    <row r="159" spans="1:6" x14ac:dyDescent="0.2">
      <c r="A159" t="s">
        <v>187</v>
      </c>
      <c r="B159">
        <v>0</v>
      </c>
      <c r="C159" t="s">
        <v>34</v>
      </c>
      <c r="D159" s="5">
        <v>1</v>
      </c>
      <c r="E159" t="s">
        <v>42</v>
      </c>
      <c r="F159" t="s">
        <v>34</v>
      </c>
    </row>
    <row r="160" spans="1:6" x14ac:dyDescent="0.2">
      <c r="A160" t="s">
        <v>188</v>
      </c>
      <c r="B160">
        <v>1</v>
      </c>
      <c r="C160" t="s">
        <v>32</v>
      </c>
      <c r="D160" s="5">
        <v>1</v>
      </c>
      <c r="E160" t="s">
        <v>39</v>
      </c>
      <c r="F160" t="s">
        <v>32</v>
      </c>
    </row>
    <row r="161" spans="1:6" x14ac:dyDescent="0.2">
      <c r="A161" t="s">
        <v>189</v>
      </c>
      <c r="B161">
        <v>2</v>
      </c>
      <c r="C161" t="s">
        <v>34</v>
      </c>
      <c r="D161" s="5">
        <v>1</v>
      </c>
      <c r="E161" t="s">
        <v>33</v>
      </c>
      <c r="F161" t="s">
        <v>32</v>
      </c>
    </row>
    <row r="162" spans="1:6" x14ac:dyDescent="0.2">
      <c r="A162" t="s">
        <v>160</v>
      </c>
      <c r="B162">
        <v>2</v>
      </c>
      <c r="C162" t="s">
        <v>32</v>
      </c>
      <c r="D162" s="5">
        <v>4</v>
      </c>
      <c r="E162" t="s">
        <v>33</v>
      </c>
      <c r="F162" t="s">
        <v>34</v>
      </c>
    </row>
    <row r="163" spans="1:6" x14ac:dyDescent="0.2">
      <c r="A163" t="s">
        <v>190</v>
      </c>
      <c r="B163">
        <v>1</v>
      </c>
      <c r="C163" t="s">
        <v>34</v>
      </c>
      <c r="D163" s="5">
        <v>3</v>
      </c>
      <c r="E163" t="s">
        <v>33</v>
      </c>
      <c r="F163" t="s">
        <v>34</v>
      </c>
    </row>
    <row r="164" spans="1:6" x14ac:dyDescent="0.2">
      <c r="A164" t="s">
        <v>191</v>
      </c>
      <c r="B164">
        <v>0</v>
      </c>
      <c r="C164" t="s">
        <v>34</v>
      </c>
      <c r="D164" s="5">
        <v>2</v>
      </c>
      <c r="E164" t="s">
        <v>42</v>
      </c>
      <c r="F164" t="s">
        <v>34</v>
      </c>
    </row>
    <row r="165" spans="1:6" x14ac:dyDescent="0.2">
      <c r="A165" t="s">
        <v>192</v>
      </c>
      <c r="B165">
        <v>1</v>
      </c>
      <c r="C165" t="s">
        <v>32</v>
      </c>
      <c r="D165" s="5">
        <v>3</v>
      </c>
      <c r="E165" t="s">
        <v>37</v>
      </c>
      <c r="F165" t="s">
        <v>34</v>
      </c>
    </row>
    <row r="166" spans="1:6" x14ac:dyDescent="0.2">
      <c r="A166" t="s">
        <v>193</v>
      </c>
      <c r="B166">
        <v>5</v>
      </c>
      <c r="C166" t="s">
        <v>32</v>
      </c>
      <c r="D166" s="5">
        <v>3</v>
      </c>
      <c r="E166" t="s">
        <v>33</v>
      </c>
      <c r="F166" t="s">
        <v>34</v>
      </c>
    </row>
    <row r="167" spans="1:6" x14ac:dyDescent="0.2">
      <c r="A167" t="s">
        <v>194</v>
      </c>
      <c r="B167">
        <v>4</v>
      </c>
      <c r="C167" t="s">
        <v>32</v>
      </c>
      <c r="D167" s="5">
        <v>2</v>
      </c>
      <c r="E167" t="s">
        <v>33</v>
      </c>
      <c r="F167" t="s">
        <v>32</v>
      </c>
    </row>
    <row r="168" spans="1:6" x14ac:dyDescent="0.2">
      <c r="A168" t="s">
        <v>195</v>
      </c>
      <c r="B168">
        <v>5</v>
      </c>
      <c r="C168" t="s">
        <v>32</v>
      </c>
      <c r="D168" s="5">
        <v>4</v>
      </c>
      <c r="E168" t="s">
        <v>33</v>
      </c>
      <c r="F168" t="s">
        <v>34</v>
      </c>
    </row>
    <row r="169" spans="1:6" x14ac:dyDescent="0.2">
      <c r="A169" t="s">
        <v>196</v>
      </c>
      <c r="B169">
        <v>2</v>
      </c>
      <c r="C169" t="s">
        <v>34</v>
      </c>
      <c r="D169" s="5">
        <v>0</v>
      </c>
      <c r="E169" t="s">
        <v>33</v>
      </c>
      <c r="F169" t="s">
        <v>34</v>
      </c>
    </row>
    <row r="170" spans="1:6" x14ac:dyDescent="0.2">
      <c r="A170" t="s">
        <v>189</v>
      </c>
      <c r="B170">
        <v>2</v>
      </c>
      <c r="C170" t="s">
        <v>34</v>
      </c>
      <c r="D170" s="5">
        <v>1</v>
      </c>
      <c r="E170" t="s">
        <v>33</v>
      </c>
      <c r="F170" t="s">
        <v>32</v>
      </c>
    </row>
    <row r="171" spans="1:6" x14ac:dyDescent="0.2">
      <c r="A171" t="s">
        <v>197</v>
      </c>
      <c r="B171">
        <v>1</v>
      </c>
      <c r="C171" t="s">
        <v>32</v>
      </c>
      <c r="D171" s="5">
        <v>0</v>
      </c>
      <c r="E171" t="s">
        <v>33</v>
      </c>
      <c r="F171" t="s">
        <v>34</v>
      </c>
    </row>
    <row r="172" spans="1:6" x14ac:dyDescent="0.2">
      <c r="A172" t="s">
        <v>198</v>
      </c>
      <c r="B172">
        <v>1</v>
      </c>
      <c r="C172" t="s">
        <v>32</v>
      </c>
      <c r="D172" s="5">
        <v>1</v>
      </c>
      <c r="E172" t="s">
        <v>39</v>
      </c>
      <c r="F172" t="s">
        <v>32</v>
      </c>
    </row>
    <row r="173" spans="1:6" x14ac:dyDescent="0.2">
      <c r="A173" t="s">
        <v>199</v>
      </c>
      <c r="B173">
        <v>2</v>
      </c>
      <c r="C173" t="s">
        <v>32</v>
      </c>
      <c r="D173" s="5">
        <v>0</v>
      </c>
      <c r="E173" t="s">
        <v>33</v>
      </c>
      <c r="F173" t="s">
        <v>32</v>
      </c>
    </row>
    <row r="174" spans="1:6" x14ac:dyDescent="0.2">
      <c r="A174" t="s">
        <v>200</v>
      </c>
      <c r="B174">
        <v>2</v>
      </c>
      <c r="C174" t="s">
        <v>34</v>
      </c>
      <c r="D174" s="5">
        <v>1</v>
      </c>
      <c r="E174" t="s">
        <v>33</v>
      </c>
      <c r="F174" t="s">
        <v>32</v>
      </c>
    </row>
    <row r="175" spans="1:6" x14ac:dyDescent="0.2">
      <c r="A175" t="s">
        <v>201</v>
      </c>
      <c r="B175">
        <v>2</v>
      </c>
      <c r="C175" t="s">
        <v>34</v>
      </c>
      <c r="D175" s="5">
        <v>2</v>
      </c>
      <c r="E175" t="s">
        <v>42</v>
      </c>
      <c r="F175" t="s">
        <v>34</v>
      </c>
    </row>
    <row r="176" spans="1:6" x14ac:dyDescent="0.2">
      <c r="A176" t="s">
        <v>202</v>
      </c>
      <c r="B176">
        <v>0</v>
      </c>
      <c r="C176" t="s">
        <v>32</v>
      </c>
      <c r="D176" s="5">
        <v>1</v>
      </c>
      <c r="E176" t="s">
        <v>37</v>
      </c>
      <c r="F176" t="s">
        <v>32</v>
      </c>
    </row>
    <row r="177" spans="1:6" x14ac:dyDescent="0.2">
      <c r="A177" t="s">
        <v>203</v>
      </c>
      <c r="B177">
        <v>0</v>
      </c>
      <c r="C177" t="s">
        <v>34</v>
      </c>
      <c r="D177" s="5">
        <v>1</v>
      </c>
      <c r="E177" t="s">
        <v>33</v>
      </c>
      <c r="F177" t="s">
        <v>34</v>
      </c>
    </row>
    <row r="178" spans="1:6" x14ac:dyDescent="0.2">
      <c r="A178" t="s">
        <v>204</v>
      </c>
      <c r="B178">
        <v>1</v>
      </c>
      <c r="C178" t="s">
        <v>32</v>
      </c>
      <c r="D178" s="5">
        <v>1</v>
      </c>
      <c r="E178" t="s">
        <v>37</v>
      </c>
      <c r="F178" t="s">
        <v>32</v>
      </c>
    </row>
    <row r="179" spans="1:6" x14ac:dyDescent="0.2">
      <c r="A179" t="s">
        <v>205</v>
      </c>
      <c r="B179">
        <v>0</v>
      </c>
      <c r="C179" t="s">
        <v>32</v>
      </c>
      <c r="D179" s="5">
        <v>3</v>
      </c>
      <c r="E179" t="s">
        <v>50</v>
      </c>
      <c r="F179" t="s">
        <v>34</v>
      </c>
    </row>
    <row r="180" spans="1:6" x14ac:dyDescent="0.2">
      <c r="A180" t="s">
        <v>206</v>
      </c>
      <c r="B180">
        <v>0</v>
      </c>
      <c r="C180" t="s">
        <v>34</v>
      </c>
      <c r="D180" s="5">
        <v>1</v>
      </c>
      <c r="E180" t="s">
        <v>39</v>
      </c>
      <c r="F180" t="s">
        <v>32</v>
      </c>
    </row>
    <row r="181" spans="1:6" x14ac:dyDescent="0.2">
      <c r="A181" t="s">
        <v>207</v>
      </c>
      <c r="B181">
        <v>1</v>
      </c>
      <c r="C181" t="s">
        <v>32</v>
      </c>
      <c r="D181" s="5">
        <v>0</v>
      </c>
      <c r="E181" t="s">
        <v>33</v>
      </c>
      <c r="F181" t="s">
        <v>34</v>
      </c>
    </row>
    <row r="182" spans="1:6" x14ac:dyDescent="0.2">
      <c r="A182" t="s">
        <v>208</v>
      </c>
      <c r="B182">
        <v>4</v>
      </c>
      <c r="C182" t="s">
        <v>32</v>
      </c>
      <c r="D182" s="5">
        <v>4</v>
      </c>
      <c r="E182" t="s">
        <v>39</v>
      </c>
      <c r="F182" t="s">
        <v>32</v>
      </c>
    </row>
    <row r="183" spans="1:6" x14ac:dyDescent="0.2">
      <c r="A183" t="s">
        <v>209</v>
      </c>
      <c r="B183">
        <v>5</v>
      </c>
      <c r="C183" t="s">
        <v>32</v>
      </c>
      <c r="D183" s="5">
        <v>2</v>
      </c>
      <c r="E183" t="s">
        <v>37</v>
      </c>
      <c r="F183" t="s">
        <v>34</v>
      </c>
    </row>
    <row r="184" spans="1:6" x14ac:dyDescent="0.2">
      <c r="A184" t="s">
        <v>210</v>
      </c>
      <c r="B184">
        <v>0</v>
      </c>
      <c r="C184" t="s">
        <v>34</v>
      </c>
      <c r="D184" s="5">
        <v>2</v>
      </c>
      <c r="E184" t="s">
        <v>33</v>
      </c>
      <c r="F184" t="s">
        <v>34</v>
      </c>
    </row>
    <row r="185" spans="1:6" x14ac:dyDescent="0.2">
      <c r="A185" t="s">
        <v>211</v>
      </c>
      <c r="B185">
        <v>0</v>
      </c>
      <c r="C185" t="s">
        <v>32</v>
      </c>
      <c r="D185" s="5">
        <v>1</v>
      </c>
      <c r="E185" t="s">
        <v>37</v>
      </c>
      <c r="F185" t="s">
        <v>34</v>
      </c>
    </row>
    <row r="186" spans="1:6" x14ac:dyDescent="0.2">
      <c r="A186" t="s">
        <v>212</v>
      </c>
      <c r="B186">
        <v>0</v>
      </c>
      <c r="C186" t="s">
        <v>32</v>
      </c>
      <c r="D186" s="5">
        <v>0</v>
      </c>
      <c r="E186" t="s">
        <v>33</v>
      </c>
      <c r="F186" t="s">
        <v>32</v>
      </c>
    </row>
    <row r="187" spans="1:6" x14ac:dyDescent="0.2">
      <c r="A187" t="s">
        <v>213</v>
      </c>
      <c r="B187">
        <v>2</v>
      </c>
      <c r="C187" t="s">
        <v>32</v>
      </c>
      <c r="D187" s="5">
        <v>2</v>
      </c>
      <c r="E187" t="s">
        <v>39</v>
      </c>
      <c r="F187" t="s">
        <v>32</v>
      </c>
    </row>
    <row r="188" spans="1:6" x14ac:dyDescent="0.2">
      <c r="A188" t="s">
        <v>214</v>
      </c>
      <c r="B188">
        <v>0</v>
      </c>
      <c r="C188" t="s">
        <v>32</v>
      </c>
      <c r="D188" s="5">
        <v>0</v>
      </c>
      <c r="E188" t="s">
        <v>33</v>
      </c>
      <c r="F188" t="s">
        <v>32</v>
      </c>
    </row>
    <row r="189" spans="1:6" x14ac:dyDescent="0.2">
      <c r="A189" t="s">
        <v>215</v>
      </c>
      <c r="B189">
        <v>2</v>
      </c>
      <c r="C189" t="s">
        <v>34</v>
      </c>
      <c r="D189" s="5">
        <v>3</v>
      </c>
      <c r="E189" t="s">
        <v>39</v>
      </c>
      <c r="F189" t="s">
        <v>34</v>
      </c>
    </row>
    <row r="190" spans="1:6" x14ac:dyDescent="0.2">
      <c r="A190" t="s">
        <v>216</v>
      </c>
      <c r="B190">
        <v>4</v>
      </c>
      <c r="C190" t="s">
        <v>34</v>
      </c>
      <c r="D190" s="5">
        <v>2</v>
      </c>
      <c r="E190" t="s">
        <v>50</v>
      </c>
      <c r="F190" t="s">
        <v>32</v>
      </c>
    </row>
    <row r="191" spans="1:6" x14ac:dyDescent="0.2">
      <c r="A191" t="s">
        <v>217</v>
      </c>
      <c r="B191">
        <v>0</v>
      </c>
      <c r="C191" t="s">
        <v>32</v>
      </c>
      <c r="D191" s="5">
        <v>0</v>
      </c>
      <c r="E191" t="s">
        <v>33</v>
      </c>
      <c r="F191" t="s">
        <v>32</v>
      </c>
    </row>
    <row r="192" spans="1:6" x14ac:dyDescent="0.2">
      <c r="A192" t="s">
        <v>218</v>
      </c>
      <c r="B192">
        <v>1</v>
      </c>
      <c r="C192" t="s">
        <v>32</v>
      </c>
      <c r="D192" s="5">
        <v>0</v>
      </c>
      <c r="E192" t="s">
        <v>33</v>
      </c>
      <c r="F192" t="s">
        <v>34</v>
      </c>
    </row>
    <row r="193" spans="1:6" x14ac:dyDescent="0.2">
      <c r="A193" t="s">
        <v>219</v>
      </c>
      <c r="B193">
        <v>3</v>
      </c>
      <c r="C193" t="s">
        <v>34</v>
      </c>
      <c r="D193" s="5">
        <v>2</v>
      </c>
      <c r="E193" t="s">
        <v>42</v>
      </c>
      <c r="F193" t="s">
        <v>32</v>
      </c>
    </row>
    <row r="194" spans="1:6" x14ac:dyDescent="0.2">
      <c r="A194" t="s">
        <v>220</v>
      </c>
      <c r="B194">
        <v>2</v>
      </c>
      <c r="C194" t="s">
        <v>34</v>
      </c>
      <c r="D194" s="5">
        <v>1</v>
      </c>
      <c r="E194" t="s">
        <v>33</v>
      </c>
      <c r="F194" t="s">
        <v>34</v>
      </c>
    </row>
    <row r="195" spans="1:6" x14ac:dyDescent="0.2">
      <c r="A195" t="s">
        <v>221</v>
      </c>
      <c r="B195">
        <v>2</v>
      </c>
      <c r="C195" t="s">
        <v>32</v>
      </c>
      <c r="D195" s="5">
        <v>2</v>
      </c>
      <c r="E195" t="s">
        <v>39</v>
      </c>
      <c r="F195" t="s">
        <v>32</v>
      </c>
    </row>
    <row r="196" spans="1:6" x14ac:dyDescent="0.2">
      <c r="A196" t="s">
        <v>222</v>
      </c>
      <c r="B196">
        <v>4</v>
      </c>
      <c r="C196" t="s">
        <v>34</v>
      </c>
      <c r="D196" s="5">
        <v>4</v>
      </c>
      <c r="E196" t="s">
        <v>50</v>
      </c>
      <c r="F196" t="s">
        <v>34</v>
      </c>
    </row>
    <row r="197" spans="1:6" x14ac:dyDescent="0.2">
      <c r="A197" t="s">
        <v>223</v>
      </c>
      <c r="B197">
        <v>1</v>
      </c>
      <c r="C197" t="s">
        <v>32</v>
      </c>
      <c r="D197" s="5">
        <v>1</v>
      </c>
      <c r="E197" t="s">
        <v>37</v>
      </c>
      <c r="F197" t="s">
        <v>32</v>
      </c>
    </row>
    <row r="198" spans="1:6" x14ac:dyDescent="0.2">
      <c r="A198" t="s">
        <v>224</v>
      </c>
      <c r="B198">
        <v>3</v>
      </c>
      <c r="C198" t="s">
        <v>34</v>
      </c>
      <c r="D198" s="5">
        <v>2</v>
      </c>
      <c r="E198" t="s">
        <v>42</v>
      </c>
      <c r="F198" t="s">
        <v>32</v>
      </c>
    </row>
    <row r="199" spans="1:6" x14ac:dyDescent="0.2">
      <c r="A199" t="s">
        <v>225</v>
      </c>
      <c r="B199">
        <v>5</v>
      </c>
      <c r="C199" t="s">
        <v>34</v>
      </c>
      <c r="D199" s="5">
        <v>2</v>
      </c>
      <c r="E199" t="s">
        <v>50</v>
      </c>
      <c r="F199" t="s">
        <v>34</v>
      </c>
    </row>
    <row r="200" spans="1:6" x14ac:dyDescent="0.2">
      <c r="A200" t="s">
        <v>226</v>
      </c>
      <c r="B200">
        <v>0</v>
      </c>
      <c r="C200" t="s">
        <v>32</v>
      </c>
      <c r="D200" s="5">
        <v>4</v>
      </c>
      <c r="E200" t="s">
        <v>50</v>
      </c>
      <c r="F200" t="s">
        <v>32</v>
      </c>
    </row>
    <row r="201" spans="1:6" x14ac:dyDescent="0.2">
      <c r="A201" t="s">
        <v>227</v>
      </c>
      <c r="B201">
        <v>1</v>
      </c>
      <c r="C201" t="s">
        <v>32</v>
      </c>
      <c r="D201" s="5">
        <v>1</v>
      </c>
      <c r="E201" t="s">
        <v>33</v>
      </c>
      <c r="F201" t="s">
        <v>32</v>
      </c>
    </row>
    <row r="202" spans="1:6" x14ac:dyDescent="0.2">
      <c r="A202" t="s">
        <v>228</v>
      </c>
      <c r="B202">
        <v>3</v>
      </c>
      <c r="C202" t="s">
        <v>32</v>
      </c>
      <c r="D202" s="5">
        <v>2</v>
      </c>
      <c r="E202" t="s">
        <v>39</v>
      </c>
      <c r="F202" t="s">
        <v>34</v>
      </c>
    </row>
    <row r="203" spans="1:6" x14ac:dyDescent="0.2">
      <c r="A203" t="s">
        <v>229</v>
      </c>
      <c r="B203">
        <v>2</v>
      </c>
      <c r="C203" t="s">
        <v>32</v>
      </c>
      <c r="D203" s="5">
        <v>0</v>
      </c>
      <c r="E203" t="s">
        <v>33</v>
      </c>
      <c r="F203" t="s">
        <v>32</v>
      </c>
    </row>
    <row r="204" spans="1:6" x14ac:dyDescent="0.2">
      <c r="A204" t="s">
        <v>1040</v>
      </c>
      <c r="B204">
        <v>5</v>
      </c>
      <c r="C204" t="s">
        <v>32</v>
      </c>
      <c r="D204" s="5">
        <v>2</v>
      </c>
      <c r="E204" t="s">
        <v>50</v>
      </c>
      <c r="F204" t="s">
        <v>34</v>
      </c>
    </row>
    <row r="205" spans="1:6" x14ac:dyDescent="0.2">
      <c r="A205" t="s">
        <v>1041</v>
      </c>
      <c r="B205">
        <v>5</v>
      </c>
      <c r="C205" t="s">
        <v>32</v>
      </c>
      <c r="D205" s="5">
        <v>4</v>
      </c>
      <c r="E205" t="s">
        <v>50</v>
      </c>
      <c r="F205" t="s">
        <v>34</v>
      </c>
    </row>
    <row r="206" spans="1:6" x14ac:dyDescent="0.2">
      <c r="A206" t="s">
        <v>1042</v>
      </c>
      <c r="B206">
        <v>0</v>
      </c>
      <c r="C206" t="s">
        <v>34</v>
      </c>
      <c r="D206" s="5">
        <v>2</v>
      </c>
      <c r="E206" t="s">
        <v>33</v>
      </c>
      <c r="F206" t="s">
        <v>34</v>
      </c>
    </row>
    <row r="207" spans="1:6" x14ac:dyDescent="0.2">
      <c r="A207" t="s">
        <v>1043</v>
      </c>
      <c r="B207">
        <v>0</v>
      </c>
      <c r="C207" t="s">
        <v>32</v>
      </c>
      <c r="D207" s="5">
        <v>0</v>
      </c>
      <c r="E207" t="s">
        <v>33</v>
      </c>
      <c r="F207" t="s">
        <v>32</v>
      </c>
    </row>
    <row r="208" spans="1:6" x14ac:dyDescent="0.2">
      <c r="A208" t="s">
        <v>1044</v>
      </c>
      <c r="B208">
        <v>0</v>
      </c>
      <c r="C208" t="s">
        <v>32</v>
      </c>
      <c r="D208" s="5">
        <v>0</v>
      </c>
      <c r="E208" t="s">
        <v>42</v>
      </c>
      <c r="F208" t="s">
        <v>34</v>
      </c>
    </row>
    <row r="209" spans="1:6" x14ac:dyDescent="0.2">
      <c r="A209" t="s">
        <v>1045</v>
      </c>
      <c r="B209">
        <v>2</v>
      </c>
      <c r="C209" t="s">
        <v>32</v>
      </c>
      <c r="D209" s="5">
        <v>1</v>
      </c>
      <c r="E209" t="s">
        <v>33</v>
      </c>
      <c r="F209" t="s">
        <v>32</v>
      </c>
    </row>
    <row r="210" spans="1:6" x14ac:dyDescent="0.2">
      <c r="A210" t="s">
        <v>1046</v>
      </c>
      <c r="B210">
        <v>4</v>
      </c>
      <c r="C210" t="s">
        <v>34</v>
      </c>
      <c r="D210" s="5">
        <v>2</v>
      </c>
      <c r="E210" t="s">
        <v>37</v>
      </c>
      <c r="F210" t="s">
        <v>32</v>
      </c>
    </row>
    <row r="211" spans="1:6" x14ac:dyDescent="0.2">
      <c r="A211" t="s">
        <v>1047</v>
      </c>
      <c r="B211">
        <v>0</v>
      </c>
      <c r="C211" t="s">
        <v>34</v>
      </c>
      <c r="D211" s="5">
        <v>1</v>
      </c>
      <c r="E211" t="s">
        <v>42</v>
      </c>
      <c r="F211" t="s">
        <v>32</v>
      </c>
    </row>
    <row r="212" spans="1:6" x14ac:dyDescent="0.2">
      <c r="A212" t="s">
        <v>1048</v>
      </c>
      <c r="B212">
        <v>0</v>
      </c>
      <c r="C212" t="s">
        <v>34</v>
      </c>
      <c r="D212" s="5">
        <v>3</v>
      </c>
      <c r="E212" t="s">
        <v>50</v>
      </c>
      <c r="F212" t="s">
        <v>32</v>
      </c>
    </row>
    <row r="213" spans="1:6" x14ac:dyDescent="0.2">
      <c r="A213" t="s">
        <v>1049</v>
      </c>
      <c r="B213">
        <v>0</v>
      </c>
      <c r="C213" t="s">
        <v>34</v>
      </c>
      <c r="D213" s="5">
        <v>3</v>
      </c>
      <c r="E213" t="s">
        <v>37</v>
      </c>
      <c r="F213" t="s">
        <v>34</v>
      </c>
    </row>
    <row r="214" spans="1:6" x14ac:dyDescent="0.2">
      <c r="A214" t="s">
        <v>1050</v>
      </c>
      <c r="B214">
        <v>1</v>
      </c>
      <c r="C214" t="s">
        <v>32</v>
      </c>
      <c r="D214" s="5">
        <v>0</v>
      </c>
      <c r="E214" t="s">
        <v>37</v>
      </c>
      <c r="F214" t="s">
        <v>32</v>
      </c>
    </row>
    <row r="215" spans="1:6" x14ac:dyDescent="0.2">
      <c r="A215" t="s">
        <v>1051</v>
      </c>
      <c r="B215">
        <v>2</v>
      </c>
      <c r="C215" t="s">
        <v>32</v>
      </c>
      <c r="D215" s="5">
        <v>0</v>
      </c>
      <c r="E215" t="s">
        <v>42</v>
      </c>
      <c r="F215" t="s">
        <v>32</v>
      </c>
    </row>
    <row r="216" spans="1:6" x14ac:dyDescent="0.2">
      <c r="A216" t="s">
        <v>1052</v>
      </c>
      <c r="B216">
        <v>1</v>
      </c>
      <c r="C216" t="s">
        <v>32</v>
      </c>
      <c r="D216" s="5">
        <v>1</v>
      </c>
      <c r="E216" t="s">
        <v>39</v>
      </c>
      <c r="F216" t="s">
        <v>32</v>
      </c>
    </row>
    <row r="217" spans="1:6" x14ac:dyDescent="0.2">
      <c r="A217" t="s">
        <v>1053</v>
      </c>
      <c r="B217">
        <v>3</v>
      </c>
      <c r="C217" t="s">
        <v>34</v>
      </c>
      <c r="D217" s="5">
        <v>1</v>
      </c>
      <c r="E217" t="s">
        <v>37</v>
      </c>
      <c r="F217" t="s">
        <v>34</v>
      </c>
    </row>
    <row r="218" spans="1:6" x14ac:dyDescent="0.2">
      <c r="A218" t="s">
        <v>1054</v>
      </c>
      <c r="B218">
        <v>3</v>
      </c>
      <c r="C218" t="s">
        <v>32</v>
      </c>
      <c r="D218" s="5">
        <v>0</v>
      </c>
      <c r="E218" t="s">
        <v>33</v>
      </c>
      <c r="F218" t="s">
        <v>32</v>
      </c>
    </row>
    <row r="219" spans="1:6" x14ac:dyDescent="0.2">
      <c r="A219" t="s">
        <v>1055</v>
      </c>
      <c r="B219">
        <v>5</v>
      </c>
      <c r="C219" t="s">
        <v>34</v>
      </c>
      <c r="D219" s="5">
        <v>2</v>
      </c>
      <c r="E219" t="s">
        <v>50</v>
      </c>
      <c r="F219" t="s">
        <v>34</v>
      </c>
    </row>
    <row r="220" spans="1:6" x14ac:dyDescent="0.2">
      <c r="A220" t="s">
        <v>1056</v>
      </c>
      <c r="B220">
        <v>0</v>
      </c>
      <c r="C220" t="s">
        <v>32</v>
      </c>
      <c r="D220" s="5">
        <v>2</v>
      </c>
      <c r="E220" t="s">
        <v>42</v>
      </c>
      <c r="F220" t="s">
        <v>32</v>
      </c>
    </row>
    <row r="221" spans="1:6" x14ac:dyDescent="0.2">
      <c r="A221" t="s">
        <v>1057</v>
      </c>
      <c r="B221">
        <v>0</v>
      </c>
      <c r="C221" t="s">
        <v>32</v>
      </c>
      <c r="D221" s="5">
        <v>0</v>
      </c>
      <c r="E221" t="s">
        <v>33</v>
      </c>
      <c r="F221" t="s">
        <v>32</v>
      </c>
    </row>
    <row r="222" spans="1:6" x14ac:dyDescent="0.2">
      <c r="A222" t="s">
        <v>1058</v>
      </c>
      <c r="B222">
        <v>0</v>
      </c>
      <c r="C222" t="s">
        <v>34</v>
      </c>
      <c r="D222" s="5">
        <v>2</v>
      </c>
      <c r="E222" t="s">
        <v>42</v>
      </c>
      <c r="F222" t="s">
        <v>34</v>
      </c>
    </row>
    <row r="223" spans="1:6" x14ac:dyDescent="0.2">
      <c r="A223" t="s">
        <v>1059</v>
      </c>
      <c r="B223">
        <v>3</v>
      </c>
      <c r="C223" t="s">
        <v>32</v>
      </c>
      <c r="D223" s="5">
        <v>0</v>
      </c>
      <c r="E223" t="s">
        <v>33</v>
      </c>
      <c r="F223" t="s">
        <v>32</v>
      </c>
    </row>
    <row r="224" spans="1:6" x14ac:dyDescent="0.2">
      <c r="A224" t="s">
        <v>1060</v>
      </c>
      <c r="B224">
        <v>4</v>
      </c>
      <c r="C224" t="s">
        <v>32</v>
      </c>
      <c r="D224" s="5">
        <v>1</v>
      </c>
      <c r="E224" t="s">
        <v>33</v>
      </c>
      <c r="F224" t="s">
        <v>34</v>
      </c>
    </row>
    <row r="225" spans="1:6" x14ac:dyDescent="0.2">
      <c r="A225" t="s">
        <v>1061</v>
      </c>
      <c r="B225">
        <v>0</v>
      </c>
      <c r="C225" t="s">
        <v>32</v>
      </c>
      <c r="D225" s="5">
        <v>0</v>
      </c>
      <c r="E225" t="s">
        <v>33</v>
      </c>
      <c r="F225" t="s">
        <v>32</v>
      </c>
    </row>
    <row r="226" spans="1:6" x14ac:dyDescent="0.2">
      <c r="A226" t="s">
        <v>1062</v>
      </c>
      <c r="B226">
        <v>0</v>
      </c>
      <c r="C226" t="s">
        <v>34</v>
      </c>
      <c r="D226" s="5">
        <v>1</v>
      </c>
      <c r="E226" t="s">
        <v>37</v>
      </c>
      <c r="F226" t="s">
        <v>34</v>
      </c>
    </row>
    <row r="227" spans="1:6" x14ac:dyDescent="0.2">
      <c r="A227" t="s">
        <v>1063</v>
      </c>
      <c r="B227">
        <v>0</v>
      </c>
      <c r="C227" t="s">
        <v>34</v>
      </c>
      <c r="D227" s="5">
        <v>4</v>
      </c>
      <c r="E227" t="s">
        <v>50</v>
      </c>
      <c r="F227" t="s">
        <v>32</v>
      </c>
    </row>
    <row r="228" spans="1:6" x14ac:dyDescent="0.2">
      <c r="A228" t="s">
        <v>1064</v>
      </c>
      <c r="B228">
        <v>1</v>
      </c>
      <c r="C228" t="s">
        <v>32</v>
      </c>
      <c r="D228" s="5">
        <v>0</v>
      </c>
      <c r="E228" t="s">
        <v>33</v>
      </c>
      <c r="F228" t="s">
        <v>32</v>
      </c>
    </row>
    <row r="229" spans="1:6" x14ac:dyDescent="0.2">
      <c r="A229" t="s">
        <v>1046</v>
      </c>
      <c r="B229">
        <v>4</v>
      </c>
      <c r="C229" t="s">
        <v>34</v>
      </c>
      <c r="D229" s="5">
        <v>2</v>
      </c>
      <c r="E229" t="s">
        <v>37</v>
      </c>
      <c r="F229" t="s">
        <v>32</v>
      </c>
    </row>
    <row r="230" spans="1:6" x14ac:dyDescent="0.2">
      <c r="A230" t="s">
        <v>1065</v>
      </c>
      <c r="B230">
        <v>2</v>
      </c>
      <c r="C230" t="s">
        <v>32</v>
      </c>
      <c r="D230" s="5">
        <v>3</v>
      </c>
      <c r="E230" t="s">
        <v>39</v>
      </c>
      <c r="F230" t="s">
        <v>34</v>
      </c>
    </row>
    <row r="231" spans="1:6" x14ac:dyDescent="0.2">
      <c r="A231" t="s">
        <v>1066</v>
      </c>
      <c r="B231">
        <v>0</v>
      </c>
      <c r="C231" t="s">
        <v>34</v>
      </c>
      <c r="D231" s="5">
        <v>2</v>
      </c>
      <c r="E231" t="s">
        <v>33</v>
      </c>
      <c r="F231" t="s">
        <v>34</v>
      </c>
    </row>
    <row r="232" spans="1:6" x14ac:dyDescent="0.2">
      <c r="A232" t="s">
        <v>1067</v>
      </c>
      <c r="B232">
        <v>1</v>
      </c>
      <c r="C232" t="s">
        <v>32</v>
      </c>
      <c r="D232" s="5">
        <v>0</v>
      </c>
      <c r="E232" t="s">
        <v>33</v>
      </c>
      <c r="F232" t="s">
        <v>34</v>
      </c>
    </row>
    <row r="233" spans="1:6" x14ac:dyDescent="0.2">
      <c r="A233" t="s">
        <v>1068</v>
      </c>
      <c r="B233">
        <v>0</v>
      </c>
      <c r="C233" t="s">
        <v>32</v>
      </c>
      <c r="D233" s="5">
        <v>1</v>
      </c>
      <c r="E233" t="s">
        <v>42</v>
      </c>
      <c r="F233" t="s">
        <v>32</v>
      </c>
    </row>
    <row r="234" spans="1:6" x14ac:dyDescent="0.2">
      <c r="A234" t="s">
        <v>1069</v>
      </c>
      <c r="B234">
        <v>1</v>
      </c>
      <c r="C234" t="s">
        <v>32</v>
      </c>
      <c r="D234" s="5">
        <v>1</v>
      </c>
      <c r="E234" t="s">
        <v>39</v>
      </c>
      <c r="F234" t="s">
        <v>32</v>
      </c>
    </row>
    <row r="235" spans="1:6" x14ac:dyDescent="0.2">
      <c r="A235" t="s">
        <v>1058</v>
      </c>
      <c r="B235">
        <v>0</v>
      </c>
      <c r="C235" t="s">
        <v>34</v>
      </c>
      <c r="D235" s="5">
        <v>2</v>
      </c>
      <c r="E235" t="s">
        <v>42</v>
      </c>
      <c r="F235" t="s">
        <v>34</v>
      </c>
    </row>
    <row r="236" spans="1:6" x14ac:dyDescent="0.2">
      <c r="A236" t="s">
        <v>1070</v>
      </c>
      <c r="B236">
        <v>3</v>
      </c>
      <c r="C236" t="s">
        <v>34</v>
      </c>
      <c r="D236" s="5">
        <v>0</v>
      </c>
      <c r="E236" t="s">
        <v>33</v>
      </c>
      <c r="F236" t="s">
        <v>34</v>
      </c>
    </row>
    <row r="237" spans="1:6" x14ac:dyDescent="0.2">
      <c r="A237" t="s">
        <v>1071</v>
      </c>
      <c r="B237">
        <v>5</v>
      </c>
      <c r="C237" t="s">
        <v>32</v>
      </c>
      <c r="D237" s="5">
        <v>4</v>
      </c>
      <c r="E237" t="s">
        <v>50</v>
      </c>
      <c r="F237" t="s">
        <v>34</v>
      </c>
    </row>
    <row r="238" spans="1:6" x14ac:dyDescent="0.2">
      <c r="A238" t="s">
        <v>1072</v>
      </c>
      <c r="B238">
        <v>2</v>
      </c>
      <c r="C238" t="s">
        <v>34</v>
      </c>
      <c r="D238" s="5">
        <v>2</v>
      </c>
      <c r="E238" t="s">
        <v>33</v>
      </c>
      <c r="F238" t="s">
        <v>34</v>
      </c>
    </row>
    <row r="239" spans="1:6" x14ac:dyDescent="0.2">
      <c r="A239" t="s">
        <v>1073</v>
      </c>
      <c r="B239">
        <v>1</v>
      </c>
      <c r="C239" t="s">
        <v>32</v>
      </c>
      <c r="D239" s="5">
        <v>0</v>
      </c>
      <c r="E239" t="s">
        <v>42</v>
      </c>
      <c r="F239" t="s">
        <v>34</v>
      </c>
    </row>
    <row r="240" spans="1:6" x14ac:dyDescent="0.2">
      <c r="A240" t="s">
        <v>1074</v>
      </c>
      <c r="B240">
        <v>3</v>
      </c>
      <c r="C240" t="s">
        <v>32</v>
      </c>
      <c r="D240" s="5">
        <v>1</v>
      </c>
      <c r="E240" t="s">
        <v>33</v>
      </c>
      <c r="F240" t="s">
        <v>32</v>
      </c>
    </row>
    <row r="241" spans="1:6" x14ac:dyDescent="0.2">
      <c r="A241" t="s">
        <v>1075</v>
      </c>
      <c r="B241">
        <v>3</v>
      </c>
      <c r="C241" t="s">
        <v>32</v>
      </c>
      <c r="D241" s="5">
        <v>2</v>
      </c>
      <c r="E241" t="s">
        <v>33</v>
      </c>
      <c r="F241" t="s">
        <v>34</v>
      </c>
    </row>
    <row r="242" spans="1:6" x14ac:dyDescent="0.2">
      <c r="A242" t="s">
        <v>1076</v>
      </c>
      <c r="B242">
        <v>1</v>
      </c>
      <c r="C242" t="s">
        <v>32</v>
      </c>
      <c r="D242" s="5">
        <v>0</v>
      </c>
      <c r="E242" t="s">
        <v>33</v>
      </c>
      <c r="F242" t="s">
        <v>34</v>
      </c>
    </row>
    <row r="243" spans="1:6" x14ac:dyDescent="0.2">
      <c r="A243" t="s">
        <v>1077</v>
      </c>
      <c r="B243">
        <v>5</v>
      </c>
      <c r="C243" t="s">
        <v>32</v>
      </c>
      <c r="D243" s="5">
        <v>3</v>
      </c>
      <c r="E243" t="s">
        <v>50</v>
      </c>
      <c r="F243" t="s">
        <v>34</v>
      </c>
    </row>
    <row r="244" spans="1:6" x14ac:dyDescent="0.2">
      <c r="A244" t="s">
        <v>1078</v>
      </c>
      <c r="B244">
        <v>4</v>
      </c>
      <c r="C244" t="s">
        <v>32</v>
      </c>
      <c r="D244" s="5">
        <v>3</v>
      </c>
      <c r="E244" t="s">
        <v>50</v>
      </c>
      <c r="F244" t="s">
        <v>34</v>
      </c>
    </row>
    <row r="245" spans="1:6" x14ac:dyDescent="0.2">
      <c r="A245" t="s">
        <v>1079</v>
      </c>
      <c r="B245">
        <v>0</v>
      </c>
      <c r="C245" t="s">
        <v>32</v>
      </c>
      <c r="D245" s="5">
        <v>0</v>
      </c>
      <c r="E245" t="s">
        <v>33</v>
      </c>
      <c r="F245" t="s">
        <v>32</v>
      </c>
    </row>
    <row r="246" spans="1:6" x14ac:dyDescent="0.2">
      <c r="A246" t="s">
        <v>1080</v>
      </c>
      <c r="B246">
        <v>4</v>
      </c>
      <c r="C246" t="s">
        <v>32</v>
      </c>
      <c r="D246" s="5">
        <v>0</v>
      </c>
      <c r="E246" t="s">
        <v>33</v>
      </c>
      <c r="F246" t="s">
        <v>34</v>
      </c>
    </row>
    <row r="247" spans="1:6" x14ac:dyDescent="0.2">
      <c r="A247" t="s">
        <v>1081</v>
      </c>
      <c r="B247">
        <v>0</v>
      </c>
      <c r="C247" t="s">
        <v>32</v>
      </c>
      <c r="D247" s="5">
        <v>0</v>
      </c>
      <c r="E247" t="s">
        <v>33</v>
      </c>
      <c r="F247" t="s">
        <v>32</v>
      </c>
    </row>
    <row r="248" spans="1:6" x14ac:dyDescent="0.2">
      <c r="A248" t="s">
        <v>1082</v>
      </c>
      <c r="B248">
        <v>0</v>
      </c>
      <c r="C248" t="s">
        <v>34</v>
      </c>
      <c r="D248" s="5">
        <v>4</v>
      </c>
      <c r="E248" t="s">
        <v>50</v>
      </c>
      <c r="F248" t="s">
        <v>32</v>
      </c>
    </row>
    <row r="249" spans="1:6" x14ac:dyDescent="0.2">
      <c r="A249" t="s">
        <v>1083</v>
      </c>
      <c r="B249">
        <v>1</v>
      </c>
      <c r="C249" t="s">
        <v>32</v>
      </c>
      <c r="D249" s="5">
        <v>0</v>
      </c>
      <c r="E249" t="s">
        <v>33</v>
      </c>
      <c r="F249" t="s">
        <v>32</v>
      </c>
    </row>
    <row r="250" spans="1:6" x14ac:dyDescent="0.2">
      <c r="A250" t="s">
        <v>1084</v>
      </c>
      <c r="B250">
        <v>5</v>
      </c>
      <c r="C250" t="s">
        <v>32</v>
      </c>
      <c r="D250" s="5">
        <v>0</v>
      </c>
      <c r="E250" t="s">
        <v>33</v>
      </c>
      <c r="F250" t="s">
        <v>32</v>
      </c>
    </row>
    <row r="251" spans="1:6" x14ac:dyDescent="0.2">
      <c r="A251" t="s">
        <v>1085</v>
      </c>
      <c r="B251">
        <v>0</v>
      </c>
      <c r="C251" t="s">
        <v>34</v>
      </c>
      <c r="D251" s="5">
        <v>1</v>
      </c>
      <c r="E251" t="s">
        <v>33</v>
      </c>
      <c r="F251" t="s">
        <v>32</v>
      </c>
    </row>
    <row r="252" spans="1:6" x14ac:dyDescent="0.2">
      <c r="A252" t="s">
        <v>1086</v>
      </c>
      <c r="B252">
        <v>5</v>
      </c>
      <c r="C252" t="s">
        <v>32</v>
      </c>
      <c r="D252" s="5">
        <v>3</v>
      </c>
      <c r="E252" t="s">
        <v>39</v>
      </c>
      <c r="F252" t="s">
        <v>34</v>
      </c>
    </row>
    <row r="253" spans="1:6" x14ac:dyDescent="0.2">
      <c r="A253" t="s">
        <v>1087</v>
      </c>
      <c r="B253">
        <v>0</v>
      </c>
      <c r="C253" t="s">
        <v>34</v>
      </c>
      <c r="D253" s="5">
        <v>1</v>
      </c>
      <c r="E253" t="s">
        <v>37</v>
      </c>
      <c r="F253" t="s">
        <v>32</v>
      </c>
    </row>
    <row r="254" spans="1:6" x14ac:dyDescent="0.2">
      <c r="A254" t="s">
        <v>1088</v>
      </c>
      <c r="B254">
        <v>1</v>
      </c>
      <c r="C254" t="s">
        <v>32</v>
      </c>
      <c r="D254" s="5">
        <v>0</v>
      </c>
      <c r="E254" t="s">
        <v>33</v>
      </c>
      <c r="F254" t="s">
        <v>34</v>
      </c>
    </row>
    <row r="255" spans="1:6" x14ac:dyDescent="0.2">
      <c r="A255" t="s">
        <v>1089</v>
      </c>
      <c r="B255">
        <v>3</v>
      </c>
      <c r="C255" t="s">
        <v>32</v>
      </c>
      <c r="D255" s="5">
        <v>2</v>
      </c>
      <c r="E255" t="s">
        <v>33</v>
      </c>
      <c r="F255" t="s">
        <v>34</v>
      </c>
    </row>
    <row r="256" spans="1:6" x14ac:dyDescent="0.2">
      <c r="A256" t="s">
        <v>1090</v>
      </c>
      <c r="B256">
        <v>1</v>
      </c>
      <c r="C256" t="s">
        <v>34</v>
      </c>
      <c r="D256" s="5">
        <v>1</v>
      </c>
      <c r="E256" t="s">
        <v>33</v>
      </c>
      <c r="F256" t="s">
        <v>32</v>
      </c>
    </row>
    <row r="257" spans="1:6" x14ac:dyDescent="0.2">
      <c r="A257" t="s">
        <v>1091</v>
      </c>
      <c r="B257">
        <v>0</v>
      </c>
      <c r="C257" t="s">
        <v>34</v>
      </c>
      <c r="D257" s="5">
        <v>1</v>
      </c>
      <c r="E257" t="s">
        <v>37</v>
      </c>
      <c r="F257" t="s">
        <v>34</v>
      </c>
    </row>
    <row r="258" spans="1:6" x14ac:dyDescent="0.2">
      <c r="A258" t="s">
        <v>1092</v>
      </c>
      <c r="B258">
        <v>3</v>
      </c>
      <c r="C258" t="s">
        <v>34</v>
      </c>
      <c r="D258" s="5">
        <v>2</v>
      </c>
      <c r="E258" t="s">
        <v>50</v>
      </c>
      <c r="F258" t="s">
        <v>32</v>
      </c>
    </row>
    <row r="259" spans="1:6" x14ac:dyDescent="0.2">
      <c r="A259" t="s">
        <v>1093</v>
      </c>
      <c r="B259">
        <v>5</v>
      </c>
      <c r="C259" t="s">
        <v>32</v>
      </c>
      <c r="D259" s="5">
        <v>4</v>
      </c>
      <c r="E259" t="s">
        <v>37</v>
      </c>
      <c r="F259" t="s">
        <v>32</v>
      </c>
    </row>
    <row r="260" spans="1:6" x14ac:dyDescent="0.2">
      <c r="A260" t="s">
        <v>1094</v>
      </c>
      <c r="B260">
        <v>3</v>
      </c>
      <c r="C260" t="s">
        <v>32</v>
      </c>
      <c r="D260" s="5">
        <v>3</v>
      </c>
      <c r="E260" t="s">
        <v>33</v>
      </c>
      <c r="F260" t="s">
        <v>32</v>
      </c>
    </row>
    <row r="261" spans="1:6" x14ac:dyDescent="0.2">
      <c r="A261" t="s">
        <v>1095</v>
      </c>
      <c r="B261">
        <v>0</v>
      </c>
      <c r="C261" t="s">
        <v>32</v>
      </c>
      <c r="D261" s="5">
        <v>4</v>
      </c>
      <c r="E261" t="s">
        <v>50</v>
      </c>
      <c r="F261" t="s">
        <v>32</v>
      </c>
    </row>
    <row r="262" spans="1:6" x14ac:dyDescent="0.2">
      <c r="A262" t="s">
        <v>1096</v>
      </c>
      <c r="B262">
        <v>5</v>
      </c>
      <c r="C262" t="s">
        <v>34</v>
      </c>
      <c r="D262" s="5">
        <v>3</v>
      </c>
      <c r="E262" t="s">
        <v>42</v>
      </c>
      <c r="F262" t="s">
        <v>34</v>
      </c>
    </row>
    <row r="263" spans="1:6" x14ac:dyDescent="0.2">
      <c r="A263" t="s">
        <v>1097</v>
      </c>
      <c r="B263">
        <v>0</v>
      </c>
      <c r="C263" t="s">
        <v>32</v>
      </c>
      <c r="D263" s="5">
        <v>1</v>
      </c>
      <c r="E263" t="s">
        <v>39</v>
      </c>
      <c r="F263" t="s">
        <v>32</v>
      </c>
    </row>
    <row r="264" spans="1:6" x14ac:dyDescent="0.2">
      <c r="A264" t="s">
        <v>1098</v>
      </c>
      <c r="B264">
        <v>5</v>
      </c>
      <c r="C264" t="s">
        <v>34</v>
      </c>
      <c r="D264" s="5">
        <v>1</v>
      </c>
      <c r="E264" t="s">
        <v>42</v>
      </c>
      <c r="F264" t="s">
        <v>32</v>
      </c>
    </row>
    <row r="265" spans="1:6" x14ac:dyDescent="0.2">
      <c r="A265" t="s">
        <v>1099</v>
      </c>
      <c r="B265">
        <v>4</v>
      </c>
      <c r="C265" t="s">
        <v>32</v>
      </c>
      <c r="D265" s="5">
        <v>3</v>
      </c>
      <c r="E265" t="s">
        <v>33</v>
      </c>
      <c r="F265" t="s">
        <v>34</v>
      </c>
    </row>
    <row r="266" spans="1:6" x14ac:dyDescent="0.2">
      <c r="A266" t="s">
        <v>1100</v>
      </c>
      <c r="B266">
        <v>0</v>
      </c>
      <c r="C266" t="s">
        <v>34</v>
      </c>
      <c r="D266" s="5">
        <v>4</v>
      </c>
      <c r="E266" t="s">
        <v>37</v>
      </c>
      <c r="F266" t="s">
        <v>34</v>
      </c>
    </row>
    <row r="267" spans="1:6" x14ac:dyDescent="0.2">
      <c r="A267" t="s">
        <v>1101</v>
      </c>
      <c r="B267">
        <v>5</v>
      </c>
      <c r="C267" t="s">
        <v>32</v>
      </c>
      <c r="D267" s="5">
        <v>3</v>
      </c>
      <c r="E267" t="s">
        <v>50</v>
      </c>
      <c r="F267" t="s">
        <v>34</v>
      </c>
    </row>
    <row r="268" spans="1:6" x14ac:dyDescent="0.2">
      <c r="A268" t="s">
        <v>1102</v>
      </c>
      <c r="B268">
        <v>3</v>
      </c>
      <c r="C268" t="s">
        <v>32</v>
      </c>
      <c r="D268" s="5">
        <v>0</v>
      </c>
      <c r="E268" t="s">
        <v>50</v>
      </c>
      <c r="F268" t="s">
        <v>32</v>
      </c>
    </row>
    <row r="269" spans="1:6" x14ac:dyDescent="0.2">
      <c r="A269" t="s">
        <v>1103</v>
      </c>
      <c r="B269">
        <v>2</v>
      </c>
      <c r="C269" t="s">
        <v>32</v>
      </c>
      <c r="D269" s="5">
        <v>0</v>
      </c>
      <c r="E269" t="s">
        <v>33</v>
      </c>
      <c r="F269" t="s">
        <v>34</v>
      </c>
    </row>
    <row r="270" spans="1:6" x14ac:dyDescent="0.2">
      <c r="A270" t="s">
        <v>1104</v>
      </c>
      <c r="B270">
        <v>2</v>
      </c>
      <c r="C270" t="s">
        <v>32</v>
      </c>
      <c r="D270" s="5">
        <v>2</v>
      </c>
      <c r="E270" t="s">
        <v>39</v>
      </c>
      <c r="F270" t="s">
        <v>34</v>
      </c>
    </row>
    <row r="271" spans="1:6" x14ac:dyDescent="0.2">
      <c r="A271" t="s">
        <v>1105</v>
      </c>
      <c r="B271">
        <v>3</v>
      </c>
      <c r="C271" t="s">
        <v>32</v>
      </c>
      <c r="D271" s="5">
        <v>0</v>
      </c>
      <c r="E271" t="s">
        <v>33</v>
      </c>
      <c r="F271" t="s">
        <v>32</v>
      </c>
    </row>
    <row r="272" spans="1:6" x14ac:dyDescent="0.2">
      <c r="A272" t="s">
        <v>1106</v>
      </c>
      <c r="B272">
        <v>1</v>
      </c>
      <c r="C272" t="s">
        <v>32</v>
      </c>
      <c r="D272" s="5">
        <v>0</v>
      </c>
      <c r="E272" t="s">
        <v>33</v>
      </c>
      <c r="F272" t="s">
        <v>34</v>
      </c>
    </row>
    <row r="273" spans="1:6" x14ac:dyDescent="0.2">
      <c r="A273" t="s">
        <v>1107</v>
      </c>
      <c r="B273">
        <v>0</v>
      </c>
      <c r="C273" t="s">
        <v>32</v>
      </c>
      <c r="D273" s="5">
        <v>0</v>
      </c>
      <c r="E273" t="s">
        <v>33</v>
      </c>
      <c r="F273" t="s">
        <v>32</v>
      </c>
    </row>
    <row r="274" spans="1:6" x14ac:dyDescent="0.2">
      <c r="A274" t="s">
        <v>1108</v>
      </c>
      <c r="B274">
        <v>3</v>
      </c>
      <c r="C274" t="s">
        <v>32</v>
      </c>
      <c r="D274" s="5">
        <v>4</v>
      </c>
      <c r="E274" t="s">
        <v>50</v>
      </c>
      <c r="F274" t="s">
        <v>34</v>
      </c>
    </row>
    <row r="275" spans="1:6" x14ac:dyDescent="0.2">
      <c r="A275" t="s">
        <v>1109</v>
      </c>
      <c r="B275">
        <v>0</v>
      </c>
      <c r="C275" t="s">
        <v>32</v>
      </c>
      <c r="D275" s="5">
        <v>4</v>
      </c>
      <c r="E275" t="s">
        <v>33</v>
      </c>
      <c r="F275" t="s">
        <v>32</v>
      </c>
    </row>
    <row r="276" spans="1:6" x14ac:dyDescent="0.2">
      <c r="A276" t="s">
        <v>1103</v>
      </c>
      <c r="B276">
        <v>2</v>
      </c>
      <c r="C276" t="s">
        <v>32</v>
      </c>
      <c r="D276" s="5">
        <v>0</v>
      </c>
      <c r="E276" t="s">
        <v>33</v>
      </c>
      <c r="F276" t="s">
        <v>34</v>
      </c>
    </row>
    <row r="277" spans="1:6" x14ac:dyDescent="0.2">
      <c r="A277" t="s">
        <v>1110</v>
      </c>
      <c r="B277">
        <v>1</v>
      </c>
      <c r="C277" t="s">
        <v>32</v>
      </c>
      <c r="D277" s="5">
        <v>1</v>
      </c>
      <c r="E277" t="s">
        <v>42</v>
      </c>
      <c r="F277" t="s">
        <v>32</v>
      </c>
    </row>
    <row r="278" spans="1:6" x14ac:dyDescent="0.2">
      <c r="A278" t="s">
        <v>1111</v>
      </c>
      <c r="B278">
        <v>2</v>
      </c>
      <c r="C278" t="s">
        <v>32</v>
      </c>
      <c r="D278" s="5">
        <v>0</v>
      </c>
      <c r="E278" t="s">
        <v>42</v>
      </c>
      <c r="F278" t="s">
        <v>34</v>
      </c>
    </row>
    <row r="279" spans="1:6" x14ac:dyDescent="0.2">
      <c r="A279" t="s">
        <v>1101</v>
      </c>
      <c r="B279">
        <v>5</v>
      </c>
      <c r="C279" t="s">
        <v>32</v>
      </c>
      <c r="D279" s="5">
        <v>3</v>
      </c>
      <c r="E279" t="s">
        <v>50</v>
      </c>
      <c r="F279" t="s">
        <v>34</v>
      </c>
    </row>
    <row r="280" spans="1:6" x14ac:dyDescent="0.2">
      <c r="A280" t="s">
        <v>1112</v>
      </c>
      <c r="B280">
        <v>0</v>
      </c>
      <c r="C280" t="s">
        <v>32</v>
      </c>
      <c r="D280" s="5">
        <v>0</v>
      </c>
      <c r="E280" t="s">
        <v>33</v>
      </c>
      <c r="F280" t="s">
        <v>32</v>
      </c>
    </row>
    <row r="281" spans="1:6" x14ac:dyDescent="0.2">
      <c r="A281" t="s">
        <v>1113</v>
      </c>
      <c r="B281">
        <v>2</v>
      </c>
      <c r="C281" t="s">
        <v>32</v>
      </c>
      <c r="D281" s="5">
        <v>2</v>
      </c>
      <c r="E281" t="s">
        <v>33</v>
      </c>
      <c r="F281" t="s">
        <v>34</v>
      </c>
    </row>
    <row r="282" spans="1:6" x14ac:dyDescent="0.2">
      <c r="A282" t="s">
        <v>1114</v>
      </c>
      <c r="B282">
        <v>5</v>
      </c>
      <c r="C282" t="s">
        <v>32</v>
      </c>
      <c r="D282" s="5">
        <v>2</v>
      </c>
      <c r="E282" t="s">
        <v>33</v>
      </c>
      <c r="F282" t="s">
        <v>34</v>
      </c>
    </row>
    <row r="283" spans="1:6" x14ac:dyDescent="0.2">
      <c r="A283" t="s">
        <v>1115</v>
      </c>
      <c r="B283">
        <v>5</v>
      </c>
      <c r="C283" t="s">
        <v>32</v>
      </c>
      <c r="D283" s="5">
        <v>1</v>
      </c>
      <c r="E283" t="s">
        <v>39</v>
      </c>
      <c r="F283" t="s">
        <v>32</v>
      </c>
    </row>
    <row r="284" spans="1:6" x14ac:dyDescent="0.2">
      <c r="A284" t="s">
        <v>1116</v>
      </c>
      <c r="B284">
        <v>5</v>
      </c>
      <c r="C284" t="s">
        <v>32</v>
      </c>
      <c r="D284" s="5">
        <v>3</v>
      </c>
      <c r="E284" t="s">
        <v>39</v>
      </c>
      <c r="F284" t="s">
        <v>34</v>
      </c>
    </row>
    <row r="285" spans="1:6" x14ac:dyDescent="0.2">
      <c r="A285" t="s">
        <v>1117</v>
      </c>
      <c r="B285">
        <v>0</v>
      </c>
      <c r="C285" t="s">
        <v>34</v>
      </c>
      <c r="D285" s="5">
        <v>0</v>
      </c>
      <c r="E285" t="s">
        <v>33</v>
      </c>
      <c r="F285" t="s">
        <v>32</v>
      </c>
    </row>
    <row r="286" spans="1:6" x14ac:dyDescent="0.2">
      <c r="A286" t="s">
        <v>1118</v>
      </c>
      <c r="B286">
        <v>2</v>
      </c>
      <c r="C286" t="s">
        <v>32</v>
      </c>
      <c r="D286" s="5">
        <v>0</v>
      </c>
      <c r="E286" t="s">
        <v>33</v>
      </c>
      <c r="F286" t="s">
        <v>32</v>
      </c>
    </row>
    <row r="287" spans="1:6" x14ac:dyDescent="0.2">
      <c r="A287" t="s">
        <v>1119</v>
      </c>
      <c r="B287">
        <v>0</v>
      </c>
      <c r="C287" t="s">
        <v>34</v>
      </c>
      <c r="D287" s="5">
        <v>1</v>
      </c>
      <c r="E287" t="s">
        <v>42</v>
      </c>
      <c r="F287" t="s">
        <v>34</v>
      </c>
    </row>
    <row r="288" spans="1:6" x14ac:dyDescent="0.2">
      <c r="A288" t="s">
        <v>1120</v>
      </c>
      <c r="B288">
        <v>4</v>
      </c>
      <c r="C288" t="s">
        <v>32</v>
      </c>
      <c r="D288" s="5">
        <v>1</v>
      </c>
      <c r="E288" t="s">
        <v>33</v>
      </c>
      <c r="F288" t="s">
        <v>32</v>
      </c>
    </row>
    <row r="289" spans="1:6" x14ac:dyDescent="0.2">
      <c r="A289" t="s">
        <v>1121</v>
      </c>
      <c r="B289">
        <v>0</v>
      </c>
      <c r="C289" t="s">
        <v>34</v>
      </c>
      <c r="D289" s="5">
        <v>1</v>
      </c>
      <c r="E289" t="s">
        <v>37</v>
      </c>
      <c r="F289" t="s">
        <v>34</v>
      </c>
    </row>
    <row r="290" spans="1:6" x14ac:dyDescent="0.2">
      <c r="A290" t="s">
        <v>1122</v>
      </c>
      <c r="B290">
        <v>0</v>
      </c>
      <c r="C290" t="s">
        <v>34</v>
      </c>
      <c r="D290" s="5">
        <v>0</v>
      </c>
      <c r="E290" t="s">
        <v>33</v>
      </c>
      <c r="F290" t="s">
        <v>32</v>
      </c>
    </row>
    <row r="291" spans="1:6" x14ac:dyDescent="0.2">
      <c r="A291" t="s">
        <v>1123</v>
      </c>
      <c r="B291">
        <v>1</v>
      </c>
      <c r="C291" t="s">
        <v>32</v>
      </c>
      <c r="D291" s="5">
        <v>0</v>
      </c>
      <c r="E291" t="s">
        <v>33</v>
      </c>
      <c r="F291" t="s">
        <v>32</v>
      </c>
    </row>
    <row r="292" spans="1:6" x14ac:dyDescent="0.2">
      <c r="A292" t="s">
        <v>1124</v>
      </c>
      <c r="B292">
        <v>2</v>
      </c>
      <c r="C292" t="s">
        <v>32</v>
      </c>
      <c r="D292" s="5">
        <v>0</v>
      </c>
      <c r="E292" t="s">
        <v>42</v>
      </c>
      <c r="F292" t="s">
        <v>34</v>
      </c>
    </row>
    <row r="293" spans="1:6" x14ac:dyDescent="0.2">
      <c r="A293" t="s">
        <v>1125</v>
      </c>
      <c r="B293">
        <v>2</v>
      </c>
      <c r="C293" t="s">
        <v>32</v>
      </c>
      <c r="D293" s="5">
        <v>0</v>
      </c>
      <c r="E293" t="s">
        <v>33</v>
      </c>
      <c r="F293" t="s">
        <v>32</v>
      </c>
    </row>
    <row r="294" spans="1:6" x14ac:dyDescent="0.2">
      <c r="A294" t="s">
        <v>1126</v>
      </c>
      <c r="B294">
        <v>0</v>
      </c>
      <c r="C294" t="s">
        <v>32</v>
      </c>
      <c r="D294" s="5">
        <v>3</v>
      </c>
      <c r="E294" t="s">
        <v>50</v>
      </c>
      <c r="F294" t="s">
        <v>32</v>
      </c>
    </row>
    <row r="295" spans="1:6" x14ac:dyDescent="0.2">
      <c r="A295" t="s">
        <v>1127</v>
      </c>
      <c r="B295">
        <v>1</v>
      </c>
      <c r="C295" t="s">
        <v>34</v>
      </c>
      <c r="D295" s="5">
        <v>0</v>
      </c>
      <c r="E295" t="s">
        <v>33</v>
      </c>
      <c r="F295" t="s">
        <v>32</v>
      </c>
    </row>
    <row r="296" spans="1:6" x14ac:dyDescent="0.2">
      <c r="A296" t="s">
        <v>1128</v>
      </c>
      <c r="B296">
        <v>3</v>
      </c>
      <c r="C296" t="s">
        <v>32</v>
      </c>
      <c r="D296" s="5">
        <v>2</v>
      </c>
      <c r="E296" t="s">
        <v>33</v>
      </c>
      <c r="F296" t="s">
        <v>34</v>
      </c>
    </row>
    <row r="297" spans="1:6" x14ac:dyDescent="0.2">
      <c r="A297" t="s">
        <v>1129</v>
      </c>
      <c r="B297">
        <v>1</v>
      </c>
      <c r="C297" t="s">
        <v>34</v>
      </c>
      <c r="D297" s="5">
        <v>0</v>
      </c>
      <c r="E297" t="s">
        <v>33</v>
      </c>
      <c r="F297" t="s">
        <v>34</v>
      </c>
    </row>
    <row r="298" spans="1:6" x14ac:dyDescent="0.2">
      <c r="A298" t="s">
        <v>1130</v>
      </c>
      <c r="B298">
        <v>0</v>
      </c>
      <c r="C298" t="s">
        <v>34</v>
      </c>
      <c r="D298" s="5">
        <v>2</v>
      </c>
      <c r="E298" t="s">
        <v>33</v>
      </c>
      <c r="F298" t="s">
        <v>34</v>
      </c>
    </row>
    <row r="299" spans="1:6" x14ac:dyDescent="0.2">
      <c r="A299" t="s">
        <v>1131</v>
      </c>
      <c r="B299">
        <v>5</v>
      </c>
      <c r="C299" t="s">
        <v>34</v>
      </c>
      <c r="D299" s="5">
        <v>3</v>
      </c>
      <c r="E299" t="s">
        <v>39</v>
      </c>
      <c r="F299" t="s">
        <v>34</v>
      </c>
    </row>
    <row r="300" spans="1:6" x14ac:dyDescent="0.2">
      <c r="A300" t="s">
        <v>1132</v>
      </c>
      <c r="B300">
        <v>1</v>
      </c>
      <c r="C300" t="s">
        <v>32</v>
      </c>
      <c r="D300" s="5">
        <v>0</v>
      </c>
      <c r="E300" t="s">
        <v>33</v>
      </c>
      <c r="F300" t="s">
        <v>34</v>
      </c>
    </row>
    <row r="301" spans="1:6" x14ac:dyDescent="0.2">
      <c r="A301" t="s">
        <v>1133</v>
      </c>
      <c r="B301">
        <v>1</v>
      </c>
      <c r="C301" t="s">
        <v>32</v>
      </c>
      <c r="D301" s="5">
        <v>1</v>
      </c>
      <c r="E301" t="s">
        <v>39</v>
      </c>
      <c r="F301" t="s">
        <v>34</v>
      </c>
    </row>
    <row r="302" spans="1:6" x14ac:dyDescent="0.2">
      <c r="A302" t="s">
        <v>1134</v>
      </c>
      <c r="B302">
        <v>1</v>
      </c>
      <c r="C302" t="s">
        <v>32</v>
      </c>
      <c r="D302" s="5">
        <v>4</v>
      </c>
      <c r="E302" t="s">
        <v>37</v>
      </c>
      <c r="F302" t="s">
        <v>34</v>
      </c>
    </row>
    <row r="303" spans="1:6" x14ac:dyDescent="0.2">
      <c r="A303" t="s">
        <v>1135</v>
      </c>
      <c r="B303">
        <v>3</v>
      </c>
      <c r="C303" t="s">
        <v>34</v>
      </c>
      <c r="D303" s="5">
        <v>0</v>
      </c>
      <c r="E303" t="s">
        <v>33</v>
      </c>
      <c r="F303" t="s">
        <v>32</v>
      </c>
    </row>
    <row r="304" spans="1:6" x14ac:dyDescent="0.2">
      <c r="A304" t="s">
        <v>1136</v>
      </c>
      <c r="B304">
        <v>0</v>
      </c>
      <c r="C304" t="s">
        <v>32</v>
      </c>
      <c r="D304" s="5">
        <v>0</v>
      </c>
      <c r="E304" t="s">
        <v>39</v>
      </c>
      <c r="F304" t="s">
        <v>34</v>
      </c>
    </row>
    <row r="305" spans="1:6" x14ac:dyDescent="0.2">
      <c r="A305" t="s">
        <v>1137</v>
      </c>
      <c r="B305">
        <v>3</v>
      </c>
      <c r="C305" t="s">
        <v>32</v>
      </c>
      <c r="D305" s="5">
        <v>2</v>
      </c>
      <c r="E305" t="s">
        <v>39</v>
      </c>
      <c r="F305" t="s">
        <v>32</v>
      </c>
    </row>
    <row r="306" spans="1:6" x14ac:dyDescent="0.2">
      <c r="A306" t="s">
        <v>1138</v>
      </c>
      <c r="B306">
        <v>1</v>
      </c>
      <c r="C306" t="s">
        <v>34</v>
      </c>
      <c r="D306" s="5">
        <v>1</v>
      </c>
      <c r="E306" t="s">
        <v>33</v>
      </c>
      <c r="F306" t="s">
        <v>32</v>
      </c>
    </row>
    <row r="307" spans="1:6" x14ac:dyDescent="0.2">
      <c r="A307" t="s">
        <v>1139</v>
      </c>
      <c r="B307">
        <v>0</v>
      </c>
      <c r="C307" t="s">
        <v>34</v>
      </c>
      <c r="D307" s="5">
        <v>0</v>
      </c>
      <c r="E307" t="s">
        <v>33</v>
      </c>
      <c r="F307" t="s">
        <v>32</v>
      </c>
    </row>
    <row r="308" spans="1:6" x14ac:dyDescent="0.2">
      <c r="A308" t="s">
        <v>1140</v>
      </c>
      <c r="B308">
        <v>1</v>
      </c>
      <c r="C308" t="s">
        <v>32</v>
      </c>
      <c r="D308" s="5">
        <v>0</v>
      </c>
      <c r="E308" t="s">
        <v>33</v>
      </c>
      <c r="F308" t="s">
        <v>32</v>
      </c>
    </row>
    <row r="309" spans="1:6" x14ac:dyDescent="0.2">
      <c r="A309" t="s">
        <v>1141</v>
      </c>
      <c r="B309">
        <v>1</v>
      </c>
      <c r="C309" t="s">
        <v>34</v>
      </c>
      <c r="D309" s="5">
        <v>1</v>
      </c>
      <c r="E309" t="s">
        <v>37</v>
      </c>
      <c r="F309" t="s">
        <v>32</v>
      </c>
    </row>
    <row r="310" spans="1:6" x14ac:dyDescent="0.2">
      <c r="A310" t="s">
        <v>1142</v>
      </c>
      <c r="B310">
        <v>0</v>
      </c>
      <c r="C310" t="s">
        <v>34</v>
      </c>
      <c r="D310" s="5">
        <v>1</v>
      </c>
      <c r="E310" t="s">
        <v>37</v>
      </c>
      <c r="F310" t="s">
        <v>32</v>
      </c>
    </row>
    <row r="311" spans="1:6" x14ac:dyDescent="0.2">
      <c r="A311" t="s">
        <v>1143</v>
      </c>
      <c r="B311">
        <v>0</v>
      </c>
      <c r="C311" t="s">
        <v>32</v>
      </c>
      <c r="D311" s="5">
        <v>3</v>
      </c>
      <c r="E311" t="s">
        <v>50</v>
      </c>
      <c r="F311" t="s">
        <v>32</v>
      </c>
    </row>
    <row r="312" spans="1:6" x14ac:dyDescent="0.2">
      <c r="A312" t="s">
        <v>1144</v>
      </c>
      <c r="B312">
        <v>2</v>
      </c>
      <c r="C312" t="s">
        <v>34</v>
      </c>
      <c r="D312" s="5">
        <v>1</v>
      </c>
      <c r="E312" t="s">
        <v>33</v>
      </c>
      <c r="F312" t="s">
        <v>32</v>
      </c>
    </row>
    <row r="313" spans="1:6" x14ac:dyDescent="0.2">
      <c r="A313" t="s">
        <v>1145</v>
      </c>
      <c r="B313">
        <v>1</v>
      </c>
      <c r="C313" t="s">
        <v>32</v>
      </c>
      <c r="D313" s="5">
        <v>0</v>
      </c>
      <c r="E313" t="s">
        <v>37</v>
      </c>
      <c r="F313" t="s">
        <v>32</v>
      </c>
    </row>
    <row r="314" spans="1:6" x14ac:dyDescent="0.2">
      <c r="A314" t="s">
        <v>1146</v>
      </c>
      <c r="B314">
        <v>4</v>
      </c>
      <c r="C314" t="s">
        <v>34</v>
      </c>
      <c r="D314" s="5">
        <v>2</v>
      </c>
      <c r="E314" t="s">
        <v>37</v>
      </c>
      <c r="F314" t="s">
        <v>32</v>
      </c>
    </row>
    <row r="315" spans="1:6" x14ac:dyDescent="0.2">
      <c r="A315" t="s">
        <v>1147</v>
      </c>
      <c r="B315">
        <v>2</v>
      </c>
      <c r="C315" t="s">
        <v>34</v>
      </c>
      <c r="D315" s="5">
        <v>2</v>
      </c>
      <c r="E315" t="s">
        <v>39</v>
      </c>
      <c r="F315" t="s">
        <v>34</v>
      </c>
    </row>
    <row r="316" spans="1:6" x14ac:dyDescent="0.2">
      <c r="A316" t="s">
        <v>1148</v>
      </c>
      <c r="B316">
        <v>2</v>
      </c>
      <c r="C316" t="s">
        <v>32</v>
      </c>
      <c r="D316" s="5">
        <v>1</v>
      </c>
      <c r="E316" t="s">
        <v>42</v>
      </c>
      <c r="F316" t="s">
        <v>32</v>
      </c>
    </row>
    <row r="317" spans="1:6" x14ac:dyDescent="0.2">
      <c r="A317" t="s">
        <v>1149</v>
      </c>
      <c r="B317">
        <v>5</v>
      </c>
      <c r="C317" t="s">
        <v>34</v>
      </c>
      <c r="D317" s="5">
        <v>2</v>
      </c>
      <c r="E317" t="s">
        <v>42</v>
      </c>
      <c r="F317" t="s">
        <v>34</v>
      </c>
    </row>
    <row r="318" spans="1:6" x14ac:dyDescent="0.2">
      <c r="A318" t="s">
        <v>1150</v>
      </c>
      <c r="B318">
        <v>0</v>
      </c>
      <c r="C318" t="s">
        <v>34</v>
      </c>
      <c r="D318" s="5">
        <v>0</v>
      </c>
      <c r="E318" t="s">
        <v>33</v>
      </c>
      <c r="F318" t="s">
        <v>32</v>
      </c>
    </row>
    <row r="319" spans="1:6" x14ac:dyDescent="0.2">
      <c r="A319" t="s">
        <v>1151</v>
      </c>
      <c r="B319">
        <v>1</v>
      </c>
      <c r="C319" t="s">
        <v>32</v>
      </c>
      <c r="D319" s="5">
        <v>0</v>
      </c>
      <c r="E319" t="s">
        <v>33</v>
      </c>
      <c r="F319" t="s">
        <v>32</v>
      </c>
    </row>
    <row r="320" spans="1:6" x14ac:dyDescent="0.2">
      <c r="A320" t="s">
        <v>1152</v>
      </c>
      <c r="B320">
        <v>1</v>
      </c>
      <c r="C320" t="s">
        <v>32</v>
      </c>
      <c r="D320" s="5">
        <v>2</v>
      </c>
      <c r="E320" t="s">
        <v>33</v>
      </c>
      <c r="F320" t="s">
        <v>34</v>
      </c>
    </row>
    <row r="321" spans="1:6" x14ac:dyDescent="0.2">
      <c r="A321" t="s">
        <v>1153</v>
      </c>
      <c r="B321">
        <v>4</v>
      </c>
      <c r="C321" t="s">
        <v>32</v>
      </c>
      <c r="D321" s="5">
        <v>1</v>
      </c>
      <c r="E321" t="s">
        <v>33</v>
      </c>
      <c r="F321" t="s">
        <v>32</v>
      </c>
    </row>
    <row r="322" spans="1:6" x14ac:dyDescent="0.2">
      <c r="A322" t="s">
        <v>1154</v>
      </c>
      <c r="B322">
        <v>2</v>
      </c>
      <c r="C322" t="s">
        <v>32</v>
      </c>
      <c r="D322" s="5">
        <v>2</v>
      </c>
      <c r="E322" t="s">
        <v>39</v>
      </c>
      <c r="F322" t="s">
        <v>34</v>
      </c>
    </row>
    <row r="323" spans="1:6" x14ac:dyDescent="0.2">
      <c r="A323" t="s">
        <v>1155</v>
      </c>
      <c r="B323">
        <v>2</v>
      </c>
      <c r="C323" t="s">
        <v>32</v>
      </c>
      <c r="D323" s="5">
        <v>0</v>
      </c>
      <c r="E323" t="s">
        <v>42</v>
      </c>
      <c r="F323" t="s">
        <v>32</v>
      </c>
    </row>
    <row r="324" spans="1:6" x14ac:dyDescent="0.2">
      <c r="A324" t="s">
        <v>1156</v>
      </c>
      <c r="B324">
        <v>2</v>
      </c>
      <c r="C324" t="s">
        <v>32</v>
      </c>
      <c r="D324" s="5">
        <v>1</v>
      </c>
      <c r="E324" t="s">
        <v>33</v>
      </c>
      <c r="F324" t="s">
        <v>34</v>
      </c>
    </row>
    <row r="325" spans="1:6" x14ac:dyDescent="0.2">
      <c r="A325" t="s">
        <v>1148</v>
      </c>
      <c r="B325">
        <v>2</v>
      </c>
      <c r="C325" t="s">
        <v>32</v>
      </c>
      <c r="D325" s="5">
        <v>1</v>
      </c>
      <c r="E325" t="s">
        <v>42</v>
      </c>
      <c r="F325" t="s">
        <v>32</v>
      </c>
    </row>
    <row r="326" spans="1:6" x14ac:dyDescent="0.2">
      <c r="A326" t="s">
        <v>1157</v>
      </c>
      <c r="B326">
        <v>2</v>
      </c>
      <c r="C326" t="s">
        <v>32</v>
      </c>
      <c r="D326" s="5">
        <v>1</v>
      </c>
      <c r="E326" t="s">
        <v>37</v>
      </c>
      <c r="F326" t="s">
        <v>32</v>
      </c>
    </row>
    <row r="327" spans="1:6" x14ac:dyDescent="0.2">
      <c r="A327" t="s">
        <v>1158</v>
      </c>
      <c r="B327">
        <v>4</v>
      </c>
      <c r="C327" t="s">
        <v>32</v>
      </c>
      <c r="D327" s="5">
        <v>1</v>
      </c>
      <c r="E327" t="s">
        <v>37</v>
      </c>
      <c r="F327" t="s">
        <v>34</v>
      </c>
    </row>
    <row r="328" spans="1:6" x14ac:dyDescent="0.2">
      <c r="A328" t="s">
        <v>1159</v>
      </c>
      <c r="B328">
        <v>1</v>
      </c>
      <c r="C328" t="s">
        <v>32</v>
      </c>
      <c r="D328" s="5">
        <v>1</v>
      </c>
      <c r="E328" t="s">
        <v>39</v>
      </c>
      <c r="F328" t="s">
        <v>34</v>
      </c>
    </row>
    <row r="329" spans="1:6" x14ac:dyDescent="0.2">
      <c r="A329" t="s">
        <v>1160</v>
      </c>
      <c r="B329">
        <v>4</v>
      </c>
      <c r="C329" t="s">
        <v>32</v>
      </c>
      <c r="D329" s="5">
        <v>2</v>
      </c>
      <c r="E329" t="s">
        <v>39</v>
      </c>
      <c r="F329" t="s">
        <v>32</v>
      </c>
    </row>
    <row r="330" spans="1:6" x14ac:dyDescent="0.2">
      <c r="A330" t="s">
        <v>1161</v>
      </c>
      <c r="B330">
        <v>3</v>
      </c>
      <c r="C330" t="s">
        <v>34</v>
      </c>
      <c r="D330" s="5">
        <v>2</v>
      </c>
      <c r="E330" t="s">
        <v>39</v>
      </c>
      <c r="F330" t="s">
        <v>32</v>
      </c>
    </row>
    <row r="331" spans="1:6" x14ac:dyDescent="0.2">
      <c r="A331" t="s">
        <v>1162</v>
      </c>
      <c r="B331">
        <v>5</v>
      </c>
      <c r="C331" t="s">
        <v>34</v>
      </c>
      <c r="D331" s="5">
        <v>1</v>
      </c>
      <c r="E331" t="s">
        <v>33</v>
      </c>
      <c r="F331" t="s">
        <v>32</v>
      </c>
    </row>
    <row r="332" spans="1:6" x14ac:dyDescent="0.2">
      <c r="A332" t="s">
        <v>1163</v>
      </c>
      <c r="B332">
        <v>0</v>
      </c>
      <c r="C332" t="s">
        <v>34</v>
      </c>
      <c r="D332" s="5">
        <v>1</v>
      </c>
      <c r="E332" t="s">
        <v>39</v>
      </c>
      <c r="F332" t="s">
        <v>34</v>
      </c>
    </row>
    <row r="333" spans="1:6" x14ac:dyDescent="0.2">
      <c r="A333" t="s">
        <v>1164</v>
      </c>
      <c r="B333">
        <v>2</v>
      </c>
      <c r="C333" t="s">
        <v>32</v>
      </c>
      <c r="D333" s="5">
        <v>1</v>
      </c>
      <c r="E333" t="s">
        <v>39</v>
      </c>
      <c r="F333" t="s">
        <v>32</v>
      </c>
    </row>
    <row r="334" spans="1:6" x14ac:dyDescent="0.2">
      <c r="A334" t="s">
        <v>1165</v>
      </c>
      <c r="B334">
        <v>0</v>
      </c>
      <c r="C334" t="s">
        <v>32</v>
      </c>
      <c r="D334" s="5">
        <v>0</v>
      </c>
      <c r="E334" t="s">
        <v>33</v>
      </c>
      <c r="F334" t="s">
        <v>32</v>
      </c>
    </row>
    <row r="335" spans="1:6" x14ac:dyDescent="0.2">
      <c r="A335" t="s">
        <v>1166</v>
      </c>
      <c r="B335">
        <v>4</v>
      </c>
      <c r="C335" t="s">
        <v>34</v>
      </c>
      <c r="D335" s="5">
        <v>3</v>
      </c>
      <c r="E335" t="s">
        <v>50</v>
      </c>
      <c r="F335" t="s">
        <v>34</v>
      </c>
    </row>
    <row r="336" spans="1:6" x14ac:dyDescent="0.2">
      <c r="A336" t="s">
        <v>1167</v>
      </c>
      <c r="B336">
        <v>3</v>
      </c>
      <c r="C336" t="s">
        <v>32</v>
      </c>
      <c r="D336" s="5">
        <v>0</v>
      </c>
      <c r="E336" t="s">
        <v>33</v>
      </c>
      <c r="F336" t="s">
        <v>34</v>
      </c>
    </row>
    <row r="337" spans="1:6" x14ac:dyDescent="0.2">
      <c r="A337" t="s">
        <v>1168</v>
      </c>
      <c r="B337">
        <v>0</v>
      </c>
      <c r="C337" t="s">
        <v>32</v>
      </c>
      <c r="D337" s="5">
        <v>0</v>
      </c>
      <c r="E337" t="s">
        <v>37</v>
      </c>
      <c r="F337" t="s">
        <v>32</v>
      </c>
    </row>
    <row r="338" spans="1:6" x14ac:dyDescent="0.2">
      <c r="A338" t="s">
        <v>1169</v>
      </c>
      <c r="B338">
        <v>0</v>
      </c>
      <c r="C338" t="s">
        <v>34</v>
      </c>
      <c r="D338" s="5">
        <v>3</v>
      </c>
      <c r="E338" t="s">
        <v>33</v>
      </c>
      <c r="F338" t="s">
        <v>32</v>
      </c>
    </row>
    <row r="339" spans="1:6" x14ac:dyDescent="0.2">
      <c r="A339" t="s">
        <v>1170</v>
      </c>
      <c r="B339">
        <v>4</v>
      </c>
      <c r="C339" t="s">
        <v>32</v>
      </c>
      <c r="D339" s="5">
        <v>2</v>
      </c>
      <c r="E339" t="s">
        <v>33</v>
      </c>
      <c r="F339" t="s">
        <v>32</v>
      </c>
    </row>
    <row r="340" spans="1:6" x14ac:dyDescent="0.2">
      <c r="A340" t="s">
        <v>1171</v>
      </c>
      <c r="B340">
        <v>0</v>
      </c>
      <c r="C340" t="s">
        <v>34</v>
      </c>
      <c r="D340" s="5">
        <v>0</v>
      </c>
      <c r="E340" t="s">
        <v>33</v>
      </c>
      <c r="F340" t="s">
        <v>32</v>
      </c>
    </row>
    <row r="341" spans="1:6" x14ac:dyDescent="0.2">
      <c r="A341" t="s">
        <v>1172</v>
      </c>
      <c r="B341">
        <v>4</v>
      </c>
      <c r="C341" t="s">
        <v>32</v>
      </c>
      <c r="D341" s="5">
        <v>0</v>
      </c>
      <c r="E341" t="s">
        <v>42</v>
      </c>
      <c r="F341" t="s">
        <v>32</v>
      </c>
    </row>
    <row r="342" spans="1:6" x14ac:dyDescent="0.2">
      <c r="A342" t="s">
        <v>1173</v>
      </c>
      <c r="B342">
        <v>2</v>
      </c>
      <c r="C342" t="s">
        <v>34</v>
      </c>
      <c r="D342" s="5">
        <v>2</v>
      </c>
      <c r="E342" t="s">
        <v>33</v>
      </c>
      <c r="F342" t="s">
        <v>32</v>
      </c>
    </row>
    <row r="343" spans="1:6" x14ac:dyDescent="0.2">
      <c r="A343" t="s">
        <v>1174</v>
      </c>
      <c r="B343">
        <v>0</v>
      </c>
      <c r="C343" t="s">
        <v>34</v>
      </c>
      <c r="D343" s="5">
        <v>0</v>
      </c>
      <c r="E343" t="s">
        <v>33</v>
      </c>
      <c r="F343" t="s">
        <v>32</v>
      </c>
    </row>
    <row r="344" spans="1:6" x14ac:dyDescent="0.2">
      <c r="A344" t="s">
        <v>1175</v>
      </c>
      <c r="B344">
        <v>1</v>
      </c>
      <c r="C344" t="s">
        <v>32</v>
      </c>
      <c r="D344" s="5">
        <v>2</v>
      </c>
      <c r="E344" t="s">
        <v>33</v>
      </c>
      <c r="F344" t="s">
        <v>34</v>
      </c>
    </row>
    <row r="345" spans="1:6" x14ac:dyDescent="0.2">
      <c r="A345" t="s">
        <v>1176</v>
      </c>
      <c r="B345">
        <v>2</v>
      </c>
      <c r="C345" t="s">
        <v>32</v>
      </c>
      <c r="D345" s="5">
        <v>2</v>
      </c>
      <c r="E345" t="s">
        <v>42</v>
      </c>
      <c r="F345" t="s">
        <v>34</v>
      </c>
    </row>
    <row r="346" spans="1:6" x14ac:dyDescent="0.2">
      <c r="A346" t="s">
        <v>1177</v>
      </c>
      <c r="B346">
        <v>5</v>
      </c>
      <c r="C346" t="s">
        <v>32</v>
      </c>
      <c r="D346" s="5">
        <v>2</v>
      </c>
      <c r="E346" t="s">
        <v>50</v>
      </c>
      <c r="F346" t="s">
        <v>34</v>
      </c>
    </row>
    <row r="347" spans="1:6" x14ac:dyDescent="0.2">
      <c r="A347" t="s">
        <v>1178</v>
      </c>
      <c r="B347">
        <v>0</v>
      </c>
      <c r="C347" t="s">
        <v>32</v>
      </c>
      <c r="D347" s="5">
        <v>3</v>
      </c>
      <c r="E347" t="s">
        <v>50</v>
      </c>
      <c r="F347" t="s">
        <v>34</v>
      </c>
    </row>
    <row r="348" spans="1:6" x14ac:dyDescent="0.2">
      <c r="A348" t="s">
        <v>1179</v>
      </c>
      <c r="B348">
        <v>0</v>
      </c>
      <c r="C348" t="s">
        <v>34</v>
      </c>
      <c r="D348" s="5">
        <v>2</v>
      </c>
      <c r="E348" t="s">
        <v>33</v>
      </c>
      <c r="F348" t="s">
        <v>34</v>
      </c>
    </row>
    <row r="349" spans="1:6" x14ac:dyDescent="0.2">
      <c r="A349" t="s">
        <v>1180</v>
      </c>
      <c r="B349">
        <v>0</v>
      </c>
      <c r="C349" t="s">
        <v>34</v>
      </c>
      <c r="D349" s="5">
        <v>2</v>
      </c>
      <c r="E349" t="s">
        <v>42</v>
      </c>
      <c r="F349" t="s">
        <v>32</v>
      </c>
    </row>
    <row r="350" spans="1:6" x14ac:dyDescent="0.2">
      <c r="A350" t="s">
        <v>1181</v>
      </c>
      <c r="B350">
        <v>3</v>
      </c>
      <c r="C350" t="s">
        <v>32</v>
      </c>
      <c r="D350" s="5">
        <v>4</v>
      </c>
      <c r="E350" t="s">
        <v>39</v>
      </c>
      <c r="F350" t="s">
        <v>32</v>
      </c>
    </row>
    <row r="351" spans="1:6" x14ac:dyDescent="0.2">
      <c r="A351" t="s">
        <v>1182</v>
      </c>
      <c r="B351">
        <v>2</v>
      </c>
      <c r="C351" t="s">
        <v>32</v>
      </c>
      <c r="D351" s="5">
        <v>1</v>
      </c>
      <c r="E351" t="s">
        <v>39</v>
      </c>
      <c r="F351" t="s">
        <v>34</v>
      </c>
    </row>
    <row r="352" spans="1:6" x14ac:dyDescent="0.2">
      <c r="A352" t="s">
        <v>1183</v>
      </c>
      <c r="B352">
        <v>5</v>
      </c>
      <c r="C352" t="s">
        <v>34</v>
      </c>
      <c r="D352" s="5">
        <v>2</v>
      </c>
      <c r="E352" t="s">
        <v>33</v>
      </c>
      <c r="F352" t="s">
        <v>34</v>
      </c>
    </row>
    <row r="353" spans="1:6" x14ac:dyDescent="0.2">
      <c r="A353" t="s">
        <v>1184</v>
      </c>
      <c r="B353">
        <v>0</v>
      </c>
      <c r="C353" t="s">
        <v>34</v>
      </c>
      <c r="D353" s="5">
        <v>2</v>
      </c>
      <c r="E353" t="s">
        <v>33</v>
      </c>
      <c r="F353" t="s">
        <v>34</v>
      </c>
    </row>
    <row r="354" spans="1:6" x14ac:dyDescent="0.2">
      <c r="A354" t="s">
        <v>1185</v>
      </c>
      <c r="B354">
        <v>0</v>
      </c>
      <c r="C354" t="s">
        <v>32</v>
      </c>
      <c r="D354" s="5">
        <v>2</v>
      </c>
      <c r="E354" t="s">
        <v>33</v>
      </c>
      <c r="F354" t="s">
        <v>34</v>
      </c>
    </row>
    <row r="355" spans="1:6" x14ac:dyDescent="0.2">
      <c r="A355" t="s">
        <v>1186</v>
      </c>
      <c r="B355">
        <v>3</v>
      </c>
      <c r="C355" t="s">
        <v>32</v>
      </c>
      <c r="D355" s="5">
        <v>4</v>
      </c>
      <c r="E355" t="s">
        <v>39</v>
      </c>
      <c r="F355" t="s">
        <v>32</v>
      </c>
    </row>
    <row r="356" spans="1:6" x14ac:dyDescent="0.2">
      <c r="A356" t="s">
        <v>1187</v>
      </c>
      <c r="B356">
        <v>1</v>
      </c>
      <c r="C356" t="s">
        <v>32</v>
      </c>
      <c r="D356" s="5">
        <v>0</v>
      </c>
      <c r="E356" t="s">
        <v>33</v>
      </c>
      <c r="F356" t="s">
        <v>34</v>
      </c>
    </row>
    <row r="357" spans="1:6" x14ac:dyDescent="0.2">
      <c r="A357" t="s">
        <v>1188</v>
      </c>
      <c r="B357">
        <v>0</v>
      </c>
      <c r="C357" t="s">
        <v>32</v>
      </c>
      <c r="D357" s="5">
        <v>1</v>
      </c>
      <c r="E357" t="s">
        <v>37</v>
      </c>
      <c r="F357" t="s">
        <v>34</v>
      </c>
    </row>
    <row r="358" spans="1:6" x14ac:dyDescent="0.2">
      <c r="A358" t="s">
        <v>1189</v>
      </c>
      <c r="B358">
        <v>0</v>
      </c>
      <c r="C358" t="s">
        <v>34</v>
      </c>
      <c r="D358" s="5">
        <v>1</v>
      </c>
      <c r="E358" t="s">
        <v>37</v>
      </c>
      <c r="F358" t="s">
        <v>32</v>
      </c>
    </row>
    <row r="359" spans="1:6" x14ac:dyDescent="0.2">
      <c r="A359" t="s">
        <v>1190</v>
      </c>
      <c r="B359">
        <v>0</v>
      </c>
      <c r="C359" t="s">
        <v>32</v>
      </c>
      <c r="D359" s="5">
        <v>2</v>
      </c>
      <c r="E359" t="s">
        <v>42</v>
      </c>
      <c r="F359" t="s">
        <v>34</v>
      </c>
    </row>
    <row r="360" spans="1:6" x14ac:dyDescent="0.2">
      <c r="A360" t="s">
        <v>1191</v>
      </c>
      <c r="B360">
        <v>0</v>
      </c>
      <c r="C360" t="s">
        <v>34</v>
      </c>
      <c r="D360" s="5">
        <v>1</v>
      </c>
      <c r="E360" t="s">
        <v>37</v>
      </c>
      <c r="F360" t="s">
        <v>34</v>
      </c>
    </row>
    <row r="361" spans="1:6" x14ac:dyDescent="0.2">
      <c r="A361" t="s">
        <v>1192</v>
      </c>
      <c r="B361">
        <v>0</v>
      </c>
      <c r="C361" t="s">
        <v>34</v>
      </c>
      <c r="D361" s="5">
        <v>1</v>
      </c>
      <c r="E361" t="s">
        <v>37</v>
      </c>
      <c r="F361" t="s">
        <v>32</v>
      </c>
    </row>
    <row r="362" spans="1:6" x14ac:dyDescent="0.2">
      <c r="A362" t="s">
        <v>1193</v>
      </c>
      <c r="B362">
        <v>1</v>
      </c>
      <c r="C362" t="s">
        <v>32</v>
      </c>
      <c r="D362" s="5">
        <v>0</v>
      </c>
      <c r="E362" t="s">
        <v>33</v>
      </c>
      <c r="F362" t="s">
        <v>32</v>
      </c>
    </row>
    <row r="363" spans="1:6" x14ac:dyDescent="0.2">
      <c r="A363" t="s">
        <v>1194</v>
      </c>
      <c r="B363">
        <v>1</v>
      </c>
      <c r="C363" t="s">
        <v>34</v>
      </c>
      <c r="D363" s="5">
        <v>0</v>
      </c>
      <c r="E363" t="s">
        <v>33</v>
      </c>
      <c r="F363" t="s">
        <v>32</v>
      </c>
    </row>
    <row r="364" spans="1:6" x14ac:dyDescent="0.2">
      <c r="A364" t="s">
        <v>1195</v>
      </c>
      <c r="B364">
        <v>1</v>
      </c>
      <c r="C364" t="s">
        <v>34</v>
      </c>
      <c r="D364" s="5">
        <v>1</v>
      </c>
      <c r="E364" t="s">
        <v>33</v>
      </c>
      <c r="F364" t="s">
        <v>32</v>
      </c>
    </row>
    <row r="365" spans="1:6" x14ac:dyDescent="0.2">
      <c r="A365" t="s">
        <v>1196</v>
      </c>
      <c r="B365">
        <v>2</v>
      </c>
      <c r="C365" t="s">
        <v>32</v>
      </c>
      <c r="D365" s="5">
        <v>2</v>
      </c>
      <c r="E365" t="s">
        <v>33</v>
      </c>
      <c r="F365" t="s">
        <v>34</v>
      </c>
    </row>
    <row r="366" spans="1:6" x14ac:dyDescent="0.2">
      <c r="A366" t="s">
        <v>1197</v>
      </c>
      <c r="B366">
        <v>0</v>
      </c>
      <c r="C366" t="s">
        <v>34</v>
      </c>
      <c r="D366" s="5">
        <v>1</v>
      </c>
      <c r="E366" t="s">
        <v>33</v>
      </c>
      <c r="F366" t="s">
        <v>32</v>
      </c>
    </row>
    <row r="367" spans="1:6" x14ac:dyDescent="0.2">
      <c r="A367" t="s">
        <v>1198</v>
      </c>
      <c r="B367">
        <v>0</v>
      </c>
      <c r="C367" t="s">
        <v>34</v>
      </c>
      <c r="D367" s="5">
        <v>0</v>
      </c>
      <c r="E367" t="s">
        <v>33</v>
      </c>
      <c r="F367" t="s">
        <v>32</v>
      </c>
    </row>
    <row r="368" spans="1:6" x14ac:dyDescent="0.2">
      <c r="A368" t="s">
        <v>1199</v>
      </c>
      <c r="B368">
        <v>3</v>
      </c>
      <c r="C368" t="s">
        <v>32</v>
      </c>
      <c r="D368" s="5">
        <v>0</v>
      </c>
      <c r="E368" t="s">
        <v>33</v>
      </c>
      <c r="F368" t="s">
        <v>32</v>
      </c>
    </row>
    <row r="369" spans="1:6" x14ac:dyDescent="0.2">
      <c r="A369" t="s">
        <v>1200</v>
      </c>
      <c r="B369">
        <v>4</v>
      </c>
      <c r="C369" t="s">
        <v>32</v>
      </c>
      <c r="D369" s="5">
        <v>2</v>
      </c>
      <c r="E369" t="s">
        <v>37</v>
      </c>
      <c r="F369" t="s">
        <v>34</v>
      </c>
    </row>
    <row r="370" spans="1:6" x14ac:dyDescent="0.2">
      <c r="A370" t="s">
        <v>1201</v>
      </c>
      <c r="B370">
        <v>3</v>
      </c>
      <c r="C370" t="s">
        <v>32</v>
      </c>
      <c r="D370" s="5">
        <v>3</v>
      </c>
      <c r="E370" t="s">
        <v>33</v>
      </c>
      <c r="F370" t="s">
        <v>32</v>
      </c>
    </row>
    <row r="371" spans="1:6" x14ac:dyDescent="0.2">
      <c r="A371" t="s">
        <v>1202</v>
      </c>
      <c r="B371">
        <v>0</v>
      </c>
      <c r="C371" t="s">
        <v>34</v>
      </c>
      <c r="D371" s="5">
        <v>0</v>
      </c>
      <c r="E371" t="s">
        <v>33</v>
      </c>
      <c r="F371" t="s">
        <v>32</v>
      </c>
    </row>
    <row r="372" spans="1:6" x14ac:dyDescent="0.2">
      <c r="A372" t="s">
        <v>1203</v>
      </c>
      <c r="B372">
        <v>1</v>
      </c>
      <c r="C372" t="s">
        <v>34</v>
      </c>
      <c r="D372" s="5">
        <v>1</v>
      </c>
      <c r="E372" t="s">
        <v>42</v>
      </c>
      <c r="F372" t="s">
        <v>34</v>
      </c>
    </row>
    <row r="373" spans="1:6" x14ac:dyDescent="0.2">
      <c r="A373" t="s">
        <v>1204</v>
      </c>
      <c r="B373">
        <v>0</v>
      </c>
      <c r="C373" t="s">
        <v>32</v>
      </c>
      <c r="D373" s="5">
        <v>3</v>
      </c>
      <c r="E373" t="s">
        <v>50</v>
      </c>
      <c r="F373" t="s">
        <v>34</v>
      </c>
    </row>
    <row r="374" spans="1:6" x14ac:dyDescent="0.2">
      <c r="A374" t="s">
        <v>1201</v>
      </c>
      <c r="B374">
        <v>3</v>
      </c>
      <c r="C374" t="s">
        <v>32</v>
      </c>
      <c r="D374" s="5">
        <v>3</v>
      </c>
      <c r="E374" t="s">
        <v>33</v>
      </c>
      <c r="F374" t="s">
        <v>32</v>
      </c>
    </row>
    <row r="375" spans="1:6" x14ac:dyDescent="0.2">
      <c r="A375" t="s">
        <v>1205</v>
      </c>
      <c r="B375">
        <v>0</v>
      </c>
      <c r="C375" t="s">
        <v>32</v>
      </c>
      <c r="D375" s="5">
        <v>2</v>
      </c>
      <c r="E375" t="s">
        <v>42</v>
      </c>
      <c r="F375" t="s">
        <v>34</v>
      </c>
    </row>
    <row r="376" spans="1:6" x14ac:dyDescent="0.2">
      <c r="A376" t="s">
        <v>1206</v>
      </c>
      <c r="B376">
        <v>4</v>
      </c>
      <c r="C376" t="s">
        <v>32</v>
      </c>
      <c r="D376" s="5">
        <v>3</v>
      </c>
      <c r="E376" t="s">
        <v>39</v>
      </c>
      <c r="F376" t="s">
        <v>32</v>
      </c>
    </row>
    <row r="377" spans="1:6" x14ac:dyDescent="0.2">
      <c r="A377" t="s">
        <v>1207</v>
      </c>
      <c r="B377">
        <v>0</v>
      </c>
      <c r="C377" t="s">
        <v>32</v>
      </c>
      <c r="D377" s="5">
        <v>3</v>
      </c>
      <c r="E377" t="s">
        <v>50</v>
      </c>
      <c r="F377" t="s">
        <v>34</v>
      </c>
    </row>
    <row r="378" spans="1:6" x14ac:dyDescent="0.2">
      <c r="A378" t="s">
        <v>1208</v>
      </c>
      <c r="B378">
        <v>0</v>
      </c>
      <c r="C378" t="s">
        <v>32</v>
      </c>
      <c r="D378" s="5">
        <v>0</v>
      </c>
      <c r="E378" t="s">
        <v>37</v>
      </c>
      <c r="F378" t="s">
        <v>32</v>
      </c>
    </row>
    <row r="379" spans="1:6" x14ac:dyDescent="0.2">
      <c r="A379" t="s">
        <v>1209</v>
      </c>
      <c r="B379">
        <v>3</v>
      </c>
      <c r="C379" t="s">
        <v>34</v>
      </c>
      <c r="D379" s="5">
        <v>2</v>
      </c>
      <c r="E379" t="s">
        <v>33</v>
      </c>
      <c r="F379" t="s">
        <v>32</v>
      </c>
    </row>
    <row r="380" spans="1:6" x14ac:dyDescent="0.2">
      <c r="A380" t="s">
        <v>1210</v>
      </c>
      <c r="B380">
        <v>1</v>
      </c>
      <c r="C380" t="s">
        <v>32</v>
      </c>
      <c r="D380" s="5">
        <v>1</v>
      </c>
      <c r="E380" t="s">
        <v>33</v>
      </c>
      <c r="F380" t="s">
        <v>32</v>
      </c>
    </row>
    <row r="381" spans="1:6" x14ac:dyDescent="0.2">
      <c r="A381" t="s">
        <v>1211</v>
      </c>
      <c r="B381">
        <v>2</v>
      </c>
      <c r="C381" t="s">
        <v>32</v>
      </c>
      <c r="D381" s="5">
        <v>2</v>
      </c>
      <c r="E381" t="s">
        <v>33</v>
      </c>
      <c r="F381" t="s">
        <v>32</v>
      </c>
    </row>
    <row r="382" spans="1:6" x14ac:dyDescent="0.2">
      <c r="A382" t="s">
        <v>1212</v>
      </c>
      <c r="B382">
        <v>2</v>
      </c>
      <c r="C382" t="s">
        <v>32</v>
      </c>
      <c r="D382" s="5">
        <v>1</v>
      </c>
      <c r="E382" t="s">
        <v>33</v>
      </c>
      <c r="F382" t="s">
        <v>32</v>
      </c>
    </row>
    <row r="383" spans="1:6" x14ac:dyDescent="0.2">
      <c r="A383" t="s">
        <v>1213</v>
      </c>
      <c r="B383">
        <v>0</v>
      </c>
      <c r="C383" t="s">
        <v>34</v>
      </c>
      <c r="D383" s="5">
        <v>0</v>
      </c>
      <c r="E383" t="s">
        <v>33</v>
      </c>
      <c r="F383" t="s">
        <v>32</v>
      </c>
    </row>
    <row r="384" spans="1:6" x14ac:dyDescent="0.2">
      <c r="A384" t="s">
        <v>1214</v>
      </c>
      <c r="B384">
        <v>1</v>
      </c>
      <c r="C384" t="s">
        <v>32</v>
      </c>
      <c r="D384" s="5">
        <v>1</v>
      </c>
      <c r="E384" t="s">
        <v>33</v>
      </c>
      <c r="F384" t="s">
        <v>32</v>
      </c>
    </row>
    <row r="385" spans="1:6" x14ac:dyDescent="0.2">
      <c r="A385" t="s">
        <v>1215</v>
      </c>
      <c r="B385">
        <v>3</v>
      </c>
      <c r="C385" t="s">
        <v>32</v>
      </c>
      <c r="D385" s="5">
        <v>3</v>
      </c>
      <c r="E385" t="s">
        <v>39</v>
      </c>
      <c r="F385" t="s">
        <v>32</v>
      </c>
    </row>
    <row r="386" spans="1:6" x14ac:dyDescent="0.2">
      <c r="A386" t="s">
        <v>1216</v>
      </c>
      <c r="B386">
        <v>2</v>
      </c>
      <c r="C386" t="s">
        <v>34</v>
      </c>
      <c r="D386" s="5">
        <v>2</v>
      </c>
      <c r="E386" t="s">
        <v>39</v>
      </c>
      <c r="F386" t="s">
        <v>32</v>
      </c>
    </row>
    <row r="387" spans="1:6" x14ac:dyDescent="0.2">
      <c r="A387" t="s">
        <v>1217</v>
      </c>
      <c r="B387">
        <v>2</v>
      </c>
      <c r="C387" t="s">
        <v>34</v>
      </c>
      <c r="D387" s="5">
        <v>1</v>
      </c>
      <c r="E387" t="s">
        <v>33</v>
      </c>
      <c r="F387" t="s">
        <v>32</v>
      </c>
    </row>
    <row r="388" spans="1:6" x14ac:dyDescent="0.2">
      <c r="A388" t="s">
        <v>1218</v>
      </c>
      <c r="B388">
        <v>4</v>
      </c>
      <c r="C388" t="s">
        <v>32</v>
      </c>
      <c r="D388" s="5">
        <v>1</v>
      </c>
      <c r="E388" t="s">
        <v>50</v>
      </c>
      <c r="F388" t="s">
        <v>34</v>
      </c>
    </row>
    <row r="389" spans="1:6" x14ac:dyDescent="0.2">
      <c r="A389" t="s">
        <v>1219</v>
      </c>
      <c r="B389">
        <v>5</v>
      </c>
      <c r="C389" t="s">
        <v>32</v>
      </c>
      <c r="D389" s="5">
        <v>3</v>
      </c>
      <c r="E389" t="s">
        <v>33</v>
      </c>
      <c r="F389" t="s">
        <v>34</v>
      </c>
    </row>
    <row r="390" spans="1:6" x14ac:dyDescent="0.2">
      <c r="A390" t="s">
        <v>1220</v>
      </c>
      <c r="B390">
        <v>1</v>
      </c>
      <c r="C390" t="s">
        <v>32</v>
      </c>
      <c r="D390" s="5">
        <v>1</v>
      </c>
      <c r="E390" t="s">
        <v>33</v>
      </c>
      <c r="F390" t="s">
        <v>32</v>
      </c>
    </row>
    <row r="391" spans="1:6" x14ac:dyDescent="0.2">
      <c r="A391" t="s">
        <v>1221</v>
      </c>
      <c r="B391">
        <v>0</v>
      </c>
      <c r="C391" t="s">
        <v>34</v>
      </c>
      <c r="D391" s="5">
        <v>1</v>
      </c>
      <c r="E391" t="s">
        <v>37</v>
      </c>
      <c r="F391" t="s">
        <v>34</v>
      </c>
    </row>
    <row r="392" spans="1:6" x14ac:dyDescent="0.2">
      <c r="A392" t="s">
        <v>1222</v>
      </c>
      <c r="B392">
        <v>5</v>
      </c>
      <c r="C392" t="s">
        <v>32</v>
      </c>
      <c r="D392" s="5">
        <v>4</v>
      </c>
      <c r="E392" t="s">
        <v>42</v>
      </c>
      <c r="F392" t="s">
        <v>34</v>
      </c>
    </row>
    <row r="393" spans="1:6" x14ac:dyDescent="0.2">
      <c r="A393" t="s">
        <v>1223</v>
      </c>
      <c r="B393">
        <v>1</v>
      </c>
      <c r="C393" t="s">
        <v>32</v>
      </c>
      <c r="D393" s="5">
        <v>1</v>
      </c>
      <c r="E393" t="s">
        <v>33</v>
      </c>
      <c r="F393" t="s">
        <v>34</v>
      </c>
    </row>
    <row r="394" spans="1:6" x14ac:dyDescent="0.2">
      <c r="A394" t="s">
        <v>1224</v>
      </c>
      <c r="B394">
        <v>1</v>
      </c>
      <c r="C394" t="s">
        <v>32</v>
      </c>
      <c r="D394" s="5">
        <v>0</v>
      </c>
      <c r="E394" t="s">
        <v>33</v>
      </c>
      <c r="F394" t="s">
        <v>32</v>
      </c>
    </row>
    <row r="395" spans="1:6" x14ac:dyDescent="0.2">
      <c r="A395" t="s">
        <v>1225</v>
      </c>
      <c r="B395">
        <v>3</v>
      </c>
      <c r="C395" t="s">
        <v>34</v>
      </c>
      <c r="D395" s="5">
        <v>3</v>
      </c>
      <c r="E395" t="s">
        <v>39</v>
      </c>
      <c r="F395" t="s">
        <v>32</v>
      </c>
    </row>
    <row r="396" spans="1:6" x14ac:dyDescent="0.2">
      <c r="A396" t="s">
        <v>1226</v>
      </c>
      <c r="B396">
        <v>3</v>
      </c>
      <c r="C396" t="s">
        <v>34</v>
      </c>
      <c r="D396" s="5">
        <v>2</v>
      </c>
      <c r="E396" t="s">
        <v>39</v>
      </c>
      <c r="F396" t="s">
        <v>34</v>
      </c>
    </row>
    <row r="397" spans="1:6" x14ac:dyDescent="0.2">
      <c r="A397" t="s">
        <v>1227</v>
      </c>
      <c r="B397">
        <v>3</v>
      </c>
      <c r="C397" t="s">
        <v>32</v>
      </c>
      <c r="D397" s="5">
        <v>2</v>
      </c>
      <c r="E397" t="s">
        <v>39</v>
      </c>
      <c r="F397" t="s">
        <v>34</v>
      </c>
    </row>
    <row r="398" spans="1:6" x14ac:dyDescent="0.2">
      <c r="A398" t="s">
        <v>1228</v>
      </c>
      <c r="B398">
        <v>0</v>
      </c>
      <c r="C398" t="s">
        <v>34</v>
      </c>
      <c r="D398" s="5">
        <v>3</v>
      </c>
      <c r="E398" t="s">
        <v>50</v>
      </c>
      <c r="F398" t="s">
        <v>32</v>
      </c>
    </row>
    <row r="399" spans="1:6" x14ac:dyDescent="0.2">
      <c r="A399" t="s">
        <v>1229</v>
      </c>
      <c r="B399">
        <v>2</v>
      </c>
      <c r="C399" t="s">
        <v>32</v>
      </c>
      <c r="D399" s="5">
        <v>2</v>
      </c>
      <c r="E399" t="s">
        <v>39</v>
      </c>
      <c r="F399" t="s">
        <v>34</v>
      </c>
    </row>
    <row r="400" spans="1:6" x14ac:dyDescent="0.2">
      <c r="A400" t="s">
        <v>1230</v>
      </c>
      <c r="B400">
        <v>4</v>
      </c>
      <c r="C400" t="s">
        <v>32</v>
      </c>
      <c r="D400" s="5">
        <v>2</v>
      </c>
      <c r="E400" t="s">
        <v>50</v>
      </c>
      <c r="F400" t="s">
        <v>34</v>
      </c>
    </row>
    <row r="401" spans="1:6" x14ac:dyDescent="0.2">
      <c r="A401" t="s">
        <v>1231</v>
      </c>
      <c r="B401">
        <v>0</v>
      </c>
      <c r="C401" t="s">
        <v>32</v>
      </c>
      <c r="D401" s="5">
        <v>0</v>
      </c>
      <c r="E401" t="s">
        <v>33</v>
      </c>
      <c r="F401" t="s">
        <v>32</v>
      </c>
    </row>
    <row r="402" spans="1:6" x14ac:dyDescent="0.2">
      <c r="A402" t="s">
        <v>1204</v>
      </c>
      <c r="B402">
        <v>0</v>
      </c>
      <c r="C402" t="s">
        <v>32</v>
      </c>
      <c r="D402" s="5">
        <v>3</v>
      </c>
      <c r="E402" t="s">
        <v>50</v>
      </c>
      <c r="F402" t="s">
        <v>34</v>
      </c>
    </row>
    <row r="403" spans="1:6" x14ac:dyDescent="0.2">
      <c r="A403" t="s">
        <v>1232</v>
      </c>
      <c r="B403">
        <v>0</v>
      </c>
      <c r="C403" t="s">
        <v>34</v>
      </c>
      <c r="D403" s="5">
        <v>1</v>
      </c>
      <c r="E403" t="s">
        <v>33</v>
      </c>
      <c r="F403" t="s">
        <v>32</v>
      </c>
    </row>
    <row r="404" spans="1:6" x14ac:dyDescent="0.2">
      <c r="A404" t="s">
        <v>1233</v>
      </c>
      <c r="B404">
        <v>3</v>
      </c>
      <c r="C404" t="s">
        <v>32</v>
      </c>
      <c r="D404" s="5">
        <v>0</v>
      </c>
      <c r="E404" t="s">
        <v>33</v>
      </c>
      <c r="F404" t="s">
        <v>34</v>
      </c>
    </row>
    <row r="405" spans="1:6" x14ac:dyDescent="0.2">
      <c r="A405" t="s">
        <v>1234</v>
      </c>
      <c r="B405">
        <v>0</v>
      </c>
      <c r="C405" t="s">
        <v>32</v>
      </c>
      <c r="D405" s="5">
        <v>4</v>
      </c>
      <c r="E405" t="s">
        <v>50</v>
      </c>
      <c r="F405" t="s">
        <v>32</v>
      </c>
    </row>
    <row r="406" spans="1:6" x14ac:dyDescent="0.2">
      <c r="A406" t="s">
        <v>1235</v>
      </c>
      <c r="B406">
        <v>0</v>
      </c>
      <c r="C406" t="s">
        <v>34</v>
      </c>
      <c r="D406" s="5">
        <v>2</v>
      </c>
      <c r="E406" t="s">
        <v>42</v>
      </c>
      <c r="F406" t="s">
        <v>32</v>
      </c>
    </row>
    <row r="407" spans="1:6" x14ac:dyDescent="0.2">
      <c r="A407" t="s">
        <v>1236</v>
      </c>
      <c r="B407">
        <v>1</v>
      </c>
      <c r="C407" t="s">
        <v>32</v>
      </c>
      <c r="D407" s="5">
        <v>0</v>
      </c>
      <c r="E407" t="s">
        <v>33</v>
      </c>
      <c r="F407" t="s">
        <v>34</v>
      </c>
    </row>
    <row r="408" spans="1:6" x14ac:dyDescent="0.2">
      <c r="A408" t="s">
        <v>1237</v>
      </c>
      <c r="B408">
        <v>0</v>
      </c>
      <c r="C408" t="s">
        <v>32</v>
      </c>
      <c r="D408" s="5">
        <v>1</v>
      </c>
      <c r="E408" t="s">
        <v>42</v>
      </c>
      <c r="F408" t="s">
        <v>32</v>
      </c>
    </row>
    <row r="409" spans="1:6" x14ac:dyDescent="0.2">
      <c r="A409" t="s">
        <v>1238</v>
      </c>
      <c r="B409">
        <v>0</v>
      </c>
      <c r="C409" t="s">
        <v>34</v>
      </c>
      <c r="D409" s="5">
        <v>1</v>
      </c>
      <c r="E409" t="s">
        <v>39</v>
      </c>
      <c r="F409" t="s">
        <v>34</v>
      </c>
    </row>
    <row r="410" spans="1:6" x14ac:dyDescent="0.2">
      <c r="A410" t="s">
        <v>1239</v>
      </c>
      <c r="B410">
        <v>0</v>
      </c>
      <c r="C410" t="s">
        <v>34</v>
      </c>
      <c r="D410" s="5">
        <v>1</v>
      </c>
      <c r="E410" t="s">
        <v>33</v>
      </c>
      <c r="F410" t="s">
        <v>32</v>
      </c>
    </row>
    <row r="411" spans="1:6" x14ac:dyDescent="0.2">
      <c r="A411" t="s">
        <v>1240</v>
      </c>
      <c r="B411">
        <v>1</v>
      </c>
      <c r="C411" t="s">
        <v>34</v>
      </c>
      <c r="D411" s="5">
        <v>0</v>
      </c>
      <c r="E411" t="s">
        <v>33</v>
      </c>
      <c r="F411" t="s">
        <v>34</v>
      </c>
    </row>
    <row r="412" spans="1:6" x14ac:dyDescent="0.2">
      <c r="A412" t="s">
        <v>1241</v>
      </c>
      <c r="B412">
        <v>0</v>
      </c>
      <c r="C412" t="s">
        <v>32</v>
      </c>
      <c r="D412" s="5">
        <v>2</v>
      </c>
      <c r="E412" t="s">
        <v>42</v>
      </c>
      <c r="F412" t="s">
        <v>34</v>
      </c>
    </row>
    <row r="413" spans="1:6" x14ac:dyDescent="0.2">
      <c r="A413" t="s">
        <v>1242</v>
      </c>
      <c r="B413">
        <v>0</v>
      </c>
      <c r="C413" t="s">
        <v>32</v>
      </c>
      <c r="D413" s="5">
        <v>0</v>
      </c>
      <c r="E413" t="s">
        <v>33</v>
      </c>
      <c r="F413" t="s">
        <v>32</v>
      </c>
    </row>
    <row r="414" spans="1:6" x14ac:dyDescent="0.2">
      <c r="A414" t="s">
        <v>1243</v>
      </c>
      <c r="B414">
        <v>1</v>
      </c>
      <c r="C414" t="s">
        <v>32</v>
      </c>
      <c r="D414" s="5">
        <v>0</v>
      </c>
      <c r="E414" t="s">
        <v>33</v>
      </c>
      <c r="F414" t="s">
        <v>32</v>
      </c>
    </row>
    <row r="415" spans="1:6" x14ac:dyDescent="0.2">
      <c r="A415" t="s">
        <v>1244</v>
      </c>
      <c r="B415">
        <v>2</v>
      </c>
      <c r="C415" t="s">
        <v>32</v>
      </c>
      <c r="D415" s="5">
        <v>1</v>
      </c>
      <c r="E415" t="s">
        <v>37</v>
      </c>
      <c r="F415" t="s">
        <v>32</v>
      </c>
    </row>
    <row r="416" spans="1:6" x14ac:dyDescent="0.2">
      <c r="A416" t="s">
        <v>1245</v>
      </c>
      <c r="B416">
        <v>2</v>
      </c>
      <c r="C416" t="s">
        <v>32</v>
      </c>
      <c r="D416" s="5">
        <v>2</v>
      </c>
      <c r="E416" t="s">
        <v>39</v>
      </c>
      <c r="F416" t="s">
        <v>34</v>
      </c>
    </row>
    <row r="417" spans="1:6" x14ac:dyDescent="0.2">
      <c r="A417" t="s">
        <v>1246</v>
      </c>
      <c r="B417">
        <v>1</v>
      </c>
      <c r="C417" t="s">
        <v>32</v>
      </c>
      <c r="D417" s="5">
        <v>1</v>
      </c>
      <c r="E417" t="s">
        <v>42</v>
      </c>
      <c r="F417" t="s">
        <v>32</v>
      </c>
    </row>
    <row r="418" spans="1:6" x14ac:dyDescent="0.2">
      <c r="A418" t="s">
        <v>1247</v>
      </c>
      <c r="B418">
        <v>2</v>
      </c>
      <c r="C418" t="s">
        <v>34</v>
      </c>
      <c r="D418" s="5">
        <v>1</v>
      </c>
      <c r="E418" t="s">
        <v>39</v>
      </c>
      <c r="F418" t="s">
        <v>32</v>
      </c>
    </row>
    <row r="419" spans="1:6" x14ac:dyDescent="0.2">
      <c r="A419" t="s">
        <v>1248</v>
      </c>
      <c r="B419">
        <v>3</v>
      </c>
      <c r="C419" t="s">
        <v>32</v>
      </c>
      <c r="D419" s="5">
        <v>4</v>
      </c>
      <c r="E419" t="s">
        <v>50</v>
      </c>
      <c r="F419" t="s">
        <v>34</v>
      </c>
    </row>
    <row r="420" spans="1:6" x14ac:dyDescent="0.2">
      <c r="A420" t="s">
        <v>1249</v>
      </c>
      <c r="B420">
        <v>1</v>
      </c>
      <c r="C420" t="s">
        <v>32</v>
      </c>
      <c r="D420" s="5">
        <v>0</v>
      </c>
      <c r="E420" t="s">
        <v>33</v>
      </c>
      <c r="F420" t="s">
        <v>34</v>
      </c>
    </row>
    <row r="421" spans="1:6" x14ac:dyDescent="0.2">
      <c r="A421" t="s">
        <v>1250</v>
      </c>
      <c r="B421">
        <v>1</v>
      </c>
      <c r="C421" t="s">
        <v>32</v>
      </c>
      <c r="D421" s="5">
        <v>0</v>
      </c>
      <c r="E421" t="s">
        <v>33</v>
      </c>
      <c r="F421" t="s">
        <v>34</v>
      </c>
    </row>
    <row r="422" spans="1:6" x14ac:dyDescent="0.2">
      <c r="A422" t="s">
        <v>1251</v>
      </c>
      <c r="B422">
        <v>1</v>
      </c>
      <c r="C422" t="s">
        <v>32</v>
      </c>
      <c r="D422" s="5">
        <v>0</v>
      </c>
      <c r="E422" t="s">
        <v>33</v>
      </c>
      <c r="F422" t="s">
        <v>34</v>
      </c>
    </row>
    <row r="423" spans="1:6" x14ac:dyDescent="0.2">
      <c r="A423" t="s">
        <v>1252</v>
      </c>
      <c r="B423">
        <v>3</v>
      </c>
      <c r="C423" t="s">
        <v>32</v>
      </c>
      <c r="D423" s="5">
        <v>2</v>
      </c>
      <c r="E423" t="s">
        <v>39</v>
      </c>
      <c r="F423" t="s">
        <v>32</v>
      </c>
    </row>
    <row r="424" spans="1:6" x14ac:dyDescent="0.2">
      <c r="A424" t="s">
        <v>1253</v>
      </c>
      <c r="B424">
        <v>0</v>
      </c>
      <c r="C424" t="s">
        <v>32</v>
      </c>
      <c r="D424" s="5">
        <v>0</v>
      </c>
      <c r="E424" t="s">
        <v>33</v>
      </c>
      <c r="F424" t="s">
        <v>32</v>
      </c>
    </row>
    <row r="425" spans="1:6" x14ac:dyDescent="0.2">
      <c r="A425" t="s">
        <v>1254</v>
      </c>
      <c r="B425">
        <v>1</v>
      </c>
      <c r="C425" t="s">
        <v>32</v>
      </c>
      <c r="D425" s="5">
        <v>0</v>
      </c>
      <c r="E425" t="s">
        <v>33</v>
      </c>
      <c r="F425" t="s">
        <v>34</v>
      </c>
    </row>
    <row r="426" spans="1:6" x14ac:dyDescent="0.2">
      <c r="A426" t="s">
        <v>1255</v>
      </c>
      <c r="B426">
        <v>2</v>
      </c>
      <c r="C426" t="s">
        <v>34</v>
      </c>
      <c r="D426" s="5">
        <v>0</v>
      </c>
      <c r="E426" t="s">
        <v>33</v>
      </c>
      <c r="F426" t="s">
        <v>32</v>
      </c>
    </row>
    <row r="427" spans="1:6" x14ac:dyDescent="0.2">
      <c r="A427" t="s">
        <v>1256</v>
      </c>
      <c r="B427">
        <v>2</v>
      </c>
      <c r="C427" t="s">
        <v>32</v>
      </c>
      <c r="D427" s="5">
        <v>0</v>
      </c>
      <c r="E427" t="s">
        <v>33</v>
      </c>
      <c r="F427" t="s">
        <v>34</v>
      </c>
    </row>
    <row r="428" spans="1:6" x14ac:dyDescent="0.2">
      <c r="A428" t="s">
        <v>1257</v>
      </c>
      <c r="B428">
        <v>3</v>
      </c>
      <c r="C428" t="s">
        <v>32</v>
      </c>
      <c r="D428" s="5">
        <v>4</v>
      </c>
      <c r="E428" t="s">
        <v>33</v>
      </c>
      <c r="F428" t="s">
        <v>34</v>
      </c>
    </row>
    <row r="429" spans="1:6" x14ac:dyDescent="0.2">
      <c r="A429" t="s">
        <v>1258</v>
      </c>
      <c r="B429">
        <v>2</v>
      </c>
      <c r="C429" t="s">
        <v>32</v>
      </c>
      <c r="D429" s="5">
        <v>1</v>
      </c>
      <c r="E429" t="s">
        <v>33</v>
      </c>
      <c r="F429" t="s">
        <v>32</v>
      </c>
    </row>
    <row r="430" spans="1:6" x14ac:dyDescent="0.2">
      <c r="A430" t="s">
        <v>1259</v>
      </c>
      <c r="B430">
        <v>5</v>
      </c>
      <c r="C430" t="s">
        <v>32</v>
      </c>
      <c r="D430" s="5">
        <v>2</v>
      </c>
      <c r="E430" t="s">
        <v>39</v>
      </c>
      <c r="F430" t="s">
        <v>34</v>
      </c>
    </row>
    <row r="431" spans="1:6" x14ac:dyDescent="0.2">
      <c r="A431" t="s">
        <v>1260</v>
      </c>
      <c r="B431">
        <v>2</v>
      </c>
      <c r="C431" t="s">
        <v>32</v>
      </c>
      <c r="D431" s="5">
        <v>0</v>
      </c>
      <c r="E431" t="s">
        <v>33</v>
      </c>
      <c r="F431" t="s">
        <v>34</v>
      </c>
    </row>
    <row r="432" spans="1:6" x14ac:dyDescent="0.2">
      <c r="A432" t="s">
        <v>1261</v>
      </c>
      <c r="B432">
        <v>2</v>
      </c>
      <c r="C432" t="s">
        <v>34</v>
      </c>
      <c r="D432" s="5">
        <v>2</v>
      </c>
      <c r="E432" t="s">
        <v>39</v>
      </c>
      <c r="F432" t="s">
        <v>34</v>
      </c>
    </row>
    <row r="433" spans="1:6" x14ac:dyDescent="0.2">
      <c r="A433" t="s">
        <v>1262</v>
      </c>
      <c r="B433">
        <v>0</v>
      </c>
      <c r="C433" t="s">
        <v>32</v>
      </c>
      <c r="D433" s="5">
        <v>0</v>
      </c>
      <c r="E433" t="s">
        <v>33</v>
      </c>
      <c r="F433" t="s">
        <v>32</v>
      </c>
    </row>
    <row r="434" spans="1:6" x14ac:dyDescent="0.2">
      <c r="A434" t="s">
        <v>1263</v>
      </c>
      <c r="B434">
        <v>5</v>
      </c>
      <c r="C434" t="s">
        <v>32</v>
      </c>
      <c r="D434" s="5">
        <v>3</v>
      </c>
      <c r="E434" t="s">
        <v>33</v>
      </c>
      <c r="F434" t="s">
        <v>34</v>
      </c>
    </row>
    <row r="435" spans="1:6" x14ac:dyDescent="0.2">
      <c r="A435" t="s">
        <v>1264</v>
      </c>
      <c r="B435">
        <v>2</v>
      </c>
      <c r="C435" t="s">
        <v>34</v>
      </c>
      <c r="D435" s="5">
        <v>1</v>
      </c>
      <c r="E435" t="s">
        <v>33</v>
      </c>
      <c r="F435" t="s">
        <v>32</v>
      </c>
    </row>
    <row r="436" spans="1:6" x14ac:dyDescent="0.2">
      <c r="A436" t="s">
        <v>1265</v>
      </c>
      <c r="B436">
        <v>2</v>
      </c>
      <c r="C436" t="s">
        <v>34</v>
      </c>
      <c r="D436" s="5">
        <v>2</v>
      </c>
      <c r="E436" t="s">
        <v>39</v>
      </c>
      <c r="F436" t="s">
        <v>34</v>
      </c>
    </row>
    <row r="437" spans="1:6" x14ac:dyDescent="0.2">
      <c r="A437" t="s">
        <v>1266</v>
      </c>
      <c r="B437">
        <v>1</v>
      </c>
      <c r="C437" t="s">
        <v>32</v>
      </c>
      <c r="D437" s="5">
        <v>2</v>
      </c>
      <c r="E437" t="s">
        <v>33</v>
      </c>
      <c r="F437" t="s">
        <v>32</v>
      </c>
    </row>
    <row r="438" spans="1:6" x14ac:dyDescent="0.2">
      <c r="A438" t="s">
        <v>1267</v>
      </c>
      <c r="B438">
        <v>2</v>
      </c>
      <c r="C438" t="s">
        <v>32</v>
      </c>
      <c r="D438" s="5">
        <v>1</v>
      </c>
      <c r="E438" t="s">
        <v>33</v>
      </c>
      <c r="F438" t="s">
        <v>32</v>
      </c>
    </row>
    <row r="439" spans="1:6" x14ac:dyDescent="0.2">
      <c r="A439" t="s">
        <v>1268</v>
      </c>
      <c r="B439">
        <v>2</v>
      </c>
      <c r="C439" t="s">
        <v>32</v>
      </c>
      <c r="D439" s="5">
        <v>4</v>
      </c>
      <c r="E439" t="s">
        <v>50</v>
      </c>
      <c r="F439" t="s">
        <v>34</v>
      </c>
    </row>
    <row r="440" spans="1:6" x14ac:dyDescent="0.2">
      <c r="A440" t="s">
        <v>1269</v>
      </c>
      <c r="B440">
        <v>2</v>
      </c>
      <c r="C440" t="s">
        <v>32</v>
      </c>
      <c r="D440" s="5">
        <v>0</v>
      </c>
      <c r="E440" t="s">
        <v>42</v>
      </c>
      <c r="F440" t="s">
        <v>34</v>
      </c>
    </row>
    <row r="441" spans="1:6" x14ac:dyDescent="0.2">
      <c r="A441" t="s">
        <v>1270</v>
      </c>
      <c r="B441">
        <v>0</v>
      </c>
      <c r="C441" t="s">
        <v>34</v>
      </c>
      <c r="D441" s="5">
        <v>3</v>
      </c>
      <c r="E441" t="s">
        <v>50</v>
      </c>
      <c r="F441" t="s">
        <v>32</v>
      </c>
    </row>
    <row r="442" spans="1:6" x14ac:dyDescent="0.2">
      <c r="A442" t="s">
        <v>1271</v>
      </c>
      <c r="B442">
        <v>0</v>
      </c>
      <c r="C442" t="s">
        <v>32</v>
      </c>
      <c r="D442" s="5">
        <v>1</v>
      </c>
      <c r="E442" t="s">
        <v>37</v>
      </c>
      <c r="F442" t="s">
        <v>32</v>
      </c>
    </row>
    <row r="443" spans="1:6" x14ac:dyDescent="0.2">
      <c r="A443" t="s">
        <v>1272</v>
      </c>
      <c r="B443">
        <v>3</v>
      </c>
      <c r="C443" t="s">
        <v>32</v>
      </c>
      <c r="D443" s="5">
        <v>2</v>
      </c>
      <c r="E443" t="s">
        <v>33</v>
      </c>
      <c r="F443" t="s">
        <v>34</v>
      </c>
    </row>
    <row r="444" spans="1:6" x14ac:dyDescent="0.2">
      <c r="A444" t="s">
        <v>1273</v>
      </c>
      <c r="B444">
        <v>2</v>
      </c>
      <c r="C444" t="s">
        <v>32</v>
      </c>
      <c r="D444" s="5">
        <v>2</v>
      </c>
      <c r="E444" t="s">
        <v>33</v>
      </c>
      <c r="F444" t="s">
        <v>34</v>
      </c>
    </row>
    <row r="445" spans="1:6" x14ac:dyDescent="0.2">
      <c r="A445" t="s">
        <v>1274</v>
      </c>
      <c r="B445">
        <v>0</v>
      </c>
      <c r="C445" t="s">
        <v>34</v>
      </c>
      <c r="D445" s="5">
        <v>1</v>
      </c>
      <c r="E445" t="s">
        <v>37</v>
      </c>
      <c r="F445" t="s">
        <v>34</v>
      </c>
    </row>
    <row r="446" spans="1:6" x14ac:dyDescent="0.2">
      <c r="A446" t="s">
        <v>1275</v>
      </c>
      <c r="B446">
        <v>1</v>
      </c>
      <c r="C446" t="s">
        <v>32</v>
      </c>
      <c r="D446" s="5">
        <v>0</v>
      </c>
      <c r="E446" t="s">
        <v>33</v>
      </c>
      <c r="F446" t="s">
        <v>32</v>
      </c>
    </row>
    <row r="447" spans="1:6" x14ac:dyDescent="0.2">
      <c r="A447" t="s">
        <v>1276</v>
      </c>
      <c r="B447">
        <v>4</v>
      </c>
      <c r="C447" t="s">
        <v>32</v>
      </c>
      <c r="D447" s="5">
        <v>3</v>
      </c>
      <c r="E447" t="s">
        <v>37</v>
      </c>
      <c r="F447" t="s">
        <v>34</v>
      </c>
    </row>
    <row r="448" spans="1:6" x14ac:dyDescent="0.2">
      <c r="A448" t="s">
        <v>1277</v>
      </c>
      <c r="B448">
        <v>0</v>
      </c>
      <c r="C448" t="s">
        <v>32</v>
      </c>
      <c r="D448" s="5">
        <v>1</v>
      </c>
      <c r="E448" t="s">
        <v>37</v>
      </c>
      <c r="F448" t="s">
        <v>34</v>
      </c>
    </row>
    <row r="449" spans="1:6" x14ac:dyDescent="0.2">
      <c r="A449" t="s">
        <v>1278</v>
      </c>
      <c r="B449">
        <v>3</v>
      </c>
      <c r="C449" t="s">
        <v>32</v>
      </c>
      <c r="D449" s="5">
        <v>2</v>
      </c>
      <c r="E449" t="s">
        <v>39</v>
      </c>
      <c r="F449" t="s">
        <v>34</v>
      </c>
    </row>
    <row r="450" spans="1:6" x14ac:dyDescent="0.2">
      <c r="A450" t="s">
        <v>1279</v>
      </c>
      <c r="B450">
        <v>0</v>
      </c>
      <c r="C450" t="s">
        <v>32</v>
      </c>
      <c r="D450" s="5">
        <v>0</v>
      </c>
      <c r="E450" t="s">
        <v>33</v>
      </c>
      <c r="F450" t="s">
        <v>32</v>
      </c>
    </row>
    <row r="451" spans="1:6" x14ac:dyDescent="0.2">
      <c r="A451" t="s">
        <v>1280</v>
      </c>
      <c r="B451">
        <v>0</v>
      </c>
      <c r="C451" t="s">
        <v>32</v>
      </c>
      <c r="D451" s="5">
        <v>3</v>
      </c>
      <c r="E451" t="s">
        <v>50</v>
      </c>
      <c r="F451" t="s">
        <v>32</v>
      </c>
    </row>
    <row r="452" spans="1:6" x14ac:dyDescent="0.2">
      <c r="A452" t="s">
        <v>1281</v>
      </c>
      <c r="B452">
        <v>3</v>
      </c>
      <c r="C452" t="s">
        <v>34</v>
      </c>
      <c r="D452" s="5">
        <v>1</v>
      </c>
      <c r="E452" t="s">
        <v>33</v>
      </c>
      <c r="F452" t="s">
        <v>34</v>
      </c>
    </row>
    <row r="453" spans="1:6" x14ac:dyDescent="0.2">
      <c r="A453" t="s">
        <v>1282</v>
      </c>
      <c r="B453">
        <v>3</v>
      </c>
      <c r="C453" t="s">
        <v>32</v>
      </c>
      <c r="D453" s="5">
        <v>2</v>
      </c>
      <c r="E453" t="s">
        <v>39</v>
      </c>
      <c r="F453" t="s">
        <v>32</v>
      </c>
    </row>
    <row r="454" spans="1:6" x14ac:dyDescent="0.2">
      <c r="A454" t="s">
        <v>1283</v>
      </c>
      <c r="B454">
        <v>2</v>
      </c>
      <c r="C454" t="s">
        <v>34</v>
      </c>
      <c r="D454" s="5">
        <v>1</v>
      </c>
      <c r="E454" t="s">
        <v>37</v>
      </c>
      <c r="F454" t="s">
        <v>34</v>
      </c>
    </row>
    <row r="455" spans="1:6" x14ac:dyDescent="0.2">
      <c r="A455" t="s">
        <v>1284</v>
      </c>
      <c r="B455">
        <v>2</v>
      </c>
      <c r="C455" t="s">
        <v>32</v>
      </c>
      <c r="D455" s="5">
        <v>2</v>
      </c>
      <c r="E455" t="s">
        <v>39</v>
      </c>
      <c r="F455" t="s">
        <v>32</v>
      </c>
    </row>
    <row r="456" spans="1:6" x14ac:dyDescent="0.2">
      <c r="A456" t="s">
        <v>1285</v>
      </c>
      <c r="B456">
        <v>3</v>
      </c>
      <c r="C456" t="s">
        <v>32</v>
      </c>
      <c r="D456" s="5">
        <v>2</v>
      </c>
      <c r="E456" t="s">
        <v>33</v>
      </c>
      <c r="F456" t="s">
        <v>32</v>
      </c>
    </row>
    <row r="457" spans="1:6" x14ac:dyDescent="0.2">
      <c r="A457" t="s">
        <v>1286</v>
      </c>
      <c r="B457">
        <v>0</v>
      </c>
      <c r="C457" t="s">
        <v>34</v>
      </c>
      <c r="D457" s="5">
        <v>0</v>
      </c>
      <c r="E457" t="s">
        <v>33</v>
      </c>
      <c r="F457" t="s">
        <v>32</v>
      </c>
    </row>
    <row r="458" spans="1:6" x14ac:dyDescent="0.2">
      <c r="A458" t="s">
        <v>1287</v>
      </c>
      <c r="B458">
        <v>5</v>
      </c>
      <c r="C458" t="s">
        <v>32</v>
      </c>
      <c r="D458" s="5">
        <v>2</v>
      </c>
      <c r="E458" t="s">
        <v>33</v>
      </c>
      <c r="F458" t="s">
        <v>34</v>
      </c>
    </row>
    <row r="459" spans="1:6" x14ac:dyDescent="0.2">
      <c r="A459" t="s">
        <v>1288</v>
      </c>
      <c r="B459">
        <v>0</v>
      </c>
      <c r="C459" t="s">
        <v>34</v>
      </c>
      <c r="D459" s="5">
        <v>3</v>
      </c>
      <c r="E459" t="s">
        <v>50</v>
      </c>
      <c r="F459" t="s">
        <v>32</v>
      </c>
    </row>
    <row r="460" spans="1:6" x14ac:dyDescent="0.2">
      <c r="A460" t="s">
        <v>1289</v>
      </c>
      <c r="B460">
        <v>2</v>
      </c>
      <c r="C460" t="s">
        <v>32</v>
      </c>
      <c r="D460" s="5">
        <v>2</v>
      </c>
      <c r="E460" t="s">
        <v>39</v>
      </c>
      <c r="F460" t="s">
        <v>32</v>
      </c>
    </row>
    <row r="461" spans="1:6" x14ac:dyDescent="0.2">
      <c r="A461" t="s">
        <v>1290</v>
      </c>
      <c r="B461">
        <v>4</v>
      </c>
      <c r="C461" t="s">
        <v>32</v>
      </c>
      <c r="D461" s="5">
        <v>0</v>
      </c>
      <c r="E461" t="s">
        <v>33</v>
      </c>
      <c r="F461" t="s">
        <v>32</v>
      </c>
    </row>
    <row r="462" spans="1:6" x14ac:dyDescent="0.2">
      <c r="A462" t="s">
        <v>1291</v>
      </c>
      <c r="B462">
        <v>1</v>
      </c>
      <c r="C462" t="s">
        <v>32</v>
      </c>
      <c r="D462" s="5">
        <v>1</v>
      </c>
      <c r="E462" t="s">
        <v>33</v>
      </c>
      <c r="F462" t="s">
        <v>32</v>
      </c>
    </row>
    <row r="463" spans="1:6" x14ac:dyDescent="0.2">
      <c r="A463" t="s">
        <v>1292</v>
      </c>
      <c r="B463">
        <v>0</v>
      </c>
      <c r="C463" t="s">
        <v>34</v>
      </c>
      <c r="D463" s="5">
        <v>1</v>
      </c>
      <c r="E463" t="s">
        <v>42</v>
      </c>
      <c r="F463" t="s">
        <v>34</v>
      </c>
    </row>
    <row r="464" spans="1:6" x14ac:dyDescent="0.2">
      <c r="A464" t="s">
        <v>1293</v>
      </c>
      <c r="B464">
        <v>1</v>
      </c>
      <c r="C464" t="s">
        <v>32</v>
      </c>
      <c r="D464" s="5">
        <v>1</v>
      </c>
      <c r="E464" t="s">
        <v>42</v>
      </c>
      <c r="F464" t="s">
        <v>32</v>
      </c>
    </row>
    <row r="465" spans="1:6" x14ac:dyDescent="0.2">
      <c r="A465" t="s">
        <v>1294</v>
      </c>
      <c r="B465">
        <v>0</v>
      </c>
      <c r="C465" t="s">
        <v>32</v>
      </c>
      <c r="D465" s="5">
        <v>1</v>
      </c>
      <c r="E465" t="s">
        <v>50</v>
      </c>
      <c r="F465" t="s">
        <v>34</v>
      </c>
    </row>
    <row r="466" spans="1:6" x14ac:dyDescent="0.2">
      <c r="A466" t="s">
        <v>1295</v>
      </c>
      <c r="B466">
        <v>1</v>
      </c>
      <c r="C466" t="s">
        <v>32</v>
      </c>
      <c r="D466" s="5">
        <v>0</v>
      </c>
      <c r="E466" t="s">
        <v>42</v>
      </c>
      <c r="F466" t="s">
        <v>32</v>
      </c>
    </row>
    <row r="467" spans="1:6" x14ac:dyDescent="0.2">
      <c r="A467" t="s">
        <v>1296</v>
      </c>
      <c r="B467">
        <v>3</v>
      </c>
      <c r="C467" t="s">
        <v>32</v>
      </c>
      <c r="D467" s="5">
        <v>0</v>
      </c>
      <c r="E467" t="s">
        <v>33</v>
      </c>
      <c r="F467" t="s">
        <v>34</v>
      </c>
    </row>
    <row r="468" spans="1:6" x14ac:dyDescent="0.2">
      <c r="A468" t="s">
        <v>1297</v>
      </c>
      <c r="B468">
        <v>1</v>
      </c>
      <c r="C468" t="s">
        <v>32</v>
      </c>
      <c r="D468" s="5">
        <v>0</v>
      </c>
      <c r="E468" t="s">
        <v>33</v>
      </c>
      <c r="F468" t="s">
        <v>34</v>
      </c>
    </row>
    <row r="469" spans="1:6" x14ac:dyDescent="0.2">
      <c r="A469" t="s">
        <v>1298</v>
      </c>
      <c r="B469">
        <v>2</v>
      </c>
      <c r="C469" t="s">
        <v>32</v>
      </c>
      <c r="D469" s="5">
        <v>0</v>
      </c>
      <c r="E469" t="s">
        <v>33</v>
      </c>
      <c r="F469" t="s">
        <v>32</v>
      </c>
    </row>
    <row r="470" spans="1:6" x14ac:dyDescent="0.2">
      <c r="A470" t="s">
        <v>1299</v>
      </c>
      <c r="B470">
        <v>1</v>
      </c>
      <c r="C470" t="s">
        <v>32</v>
      </c>
      <c r="D470" s="5">
        <v>0</v>
      </c>
      <c r="E470" t="s">
        <v>33</v>
      </c>
      <c r="F470" t="s">
        <v>34</v>
      </c>
    </row>
    <row r="471" spans="1:6" x14ac:dyDescent="0.2">
      <c r="A471" t="s">
        <v>1300</v>
      </c>
      <c r="B471">
        <v>2</v>
      </c>
      <c r="C471" t="s">
        <v>34</v>
      </c>
      <c r="D471" s="5">
        <v>2</v>
      </c>
      <c r="E471" t="s">
        <v>33</v>
      </c>
      <c r="F471" t="s">
        <v>34</v>
      </c>
    </row>
    <row r="472" spans="1:6" x14ac:dyDescent="0.2">
      <c r="A472" t="s">
        <v>1301</v>
      </c>
      <c r="B472">
        <v>5</v>
      </c>
      <c r="C472" t="s">
        <v>32</v>
      </c>
      <c r="D472" s="5">
        <v>2</v>
      </c>
      <c r="E472" t="s">
        <v>39</v>
      </c>
      <c r="F472" t="s">
        <v>34</v>
      </c>
    </row>
    <row r="473" spans="1:6" x14ac:dyDescent="0.2">
      <c r="A473" t="s">
        <v>1302</v>
      </c>
      <c r="B473">
        <v>0</v>
      </c>
      <c r="C473" t="s">
        <v>34</v>
      </c>
      <c r="D473" s="5">
        <v>1</v>
      </c>
      <c r="E473" t="s">
        <v>37</v>
      </c>
      <c r="F473" t="s">
        <v>34</v>
      </c>
    </row>
    <row r="474" spans="1:6" x14ac:dyDescent="0.2">
      <c r="A474" t="s">
        <v>1303</v>
      </c>
      <c r="B474">
        <v>4</v>
      </c>
      <c r="C474" t="s">
        <v>34</v>
      </c>
      <c r="D474" s="5">
        <v>1</v>
      </c>
      <c r="E474" t="s">
        <v>37</v>
      </c>
      <c r="F474" t="s">
        <v>32</v>
      </c>
    </row>
    <row r="475" spans="1:6" x14ac:dyDescent="0.2">
      <c r="A475" t="s">
        <v>1304</v>
      </c>
      <c r="B475">
        <v>3</v>
      </c>
      <c r="C475" t="s">
        <v>34</v>
      </c>
      <c r="D475" s="5">
        <v>4</v>
      </c>
      <c r="E475" t="s">
        <v>39</v>
      </c>
      <c r="F475" t="s">
        <v>34</v>
      </c>
    </row>
    <row r="476" spans="1:6" x14ac:dyDescent="0.2">
      <c r="A476" t="s">
        <v>1305</v>
      </c>
      <c r="B476">
        <v>1</v>
      </c>
      <c r="C476" t="s">
        <v>32</v>
      </c>
      <c r="D476" s="5">
        <v>0</v>
      </c>
      <c r="E476" t="s">
        <v>33</v>
      </c>
      <c r="F476" t="s">
        <v>34</v>
      </c>
    </row>
    <row r="477" spans="1:6" x14ac:dyDescent="0.2">
      <c r="A477" t="s">
        <v>1306</v>
      </c>
      <c r="B477">
        <v>0</v>
      </c>
      <c r="C477" t="s">
        <v>32</v>
      </c>
      <c r="D477" s="5">
        <v>4</v>
      </c>
      <c r="E477" t="s">
        <v>50</v>
      </c>
      <c r="F477" t="s">
        <v>32</v>
      </c>
    </row>
    <row r="478" spans="1:6" x14ac:dyDescent="0.2">
      <c r="A478" t="s">
        <v>1307</v>
      </c>
      <c r="B478">
        <v>0</v>
      </c>
      <c r="C478" t="s">
        <v>34</v>
      </c>
      <c r="D478" s="5">
        <v>3</v>
      </c>
      <c r="E478" t="s">
        <v>50</v>
      </c>
      <c r="F478" t="s">
        <v>34</v>
      </c>
    </row>
    <row r="479" spans="1:6" x14ac:dyDescent="0.2">
      <c r="A479" t="s">
        <v>1308</v>
      </c>
      <c r="B479">
        <v>0</v>
      </c>
      <c r="C479" t="s">
        <v>32</v>
      </c>
      <c r="D479" s="5">
        <v>2</v>
      </c>
      <c r="E479" t="s">
        <v>42</v>
      </c>
      <c r="F479" t="s">
        <v>32</v>
      </c>
    </row>
    <row r="480" spans="1:6" x14ac:dyDescent="0.2">
      <c r="A480" t="s">
        <v>1309</v>
      </c>
      <c r="B480">
        <v>1</v>
      </c>
      <c r="C480" t="s">
        <v>32</v>
      </c>
      <c r="D480" s="5">
        <v>2</v>
      </c>
      <c r="E480" t="s">
        <v>33</v>
      </c>
      <c r="F480" t="s">
        <v>32</v>
      </c>
    </row>
    <row r="481" spans="1:6" x14ac:dyDescent="0.2">
      <c r="A481" t="s">
        <v>1310</v>
      </c>
      <c r="B481">
        <v>0</v>
      </c>
      <c r="C481" t="s">
        <v>32</v>
      </c>
      <c r="D481" s="5">
        <v>0</v>
      </c>
      <c r="E481" t="s">
        <v>33</v>
      </c>
      <c r="F481" t="s">
        <v>32</v>
      </c>
    </row>
    <row r="482" spans="1:6" x14ac:dyDescent="0.2">
      <c r="A482" t="s">
        <v>1311</v>
      </c>
      <c r="B482">
        <v>2</v>
      </c>
      <c r="C482" t="s">
        <v>32</v>
      </c>
      <c r="D482" s="5">
        <v>1</v>
      </c>
      <c r="E482" t="s">
        <v>33</v>
      </c>
      <c r="F482" t="s">
        <v>34</v>
      </c>
    </row>
    <row r="483" spans="1:6" x14ac:dyDescent="0.2">
      <c r="A483" t="s">
        <v>1312</v>
      </c>
      <c r="B483">
        <v>3</v>
      </c>
      <c r="C483" t="s">
        <v>32</v>
      </c>
      <c r="D483" s="5">
        <v>0</v>
      </c>
      <c r="E483" t="s">
        <v>33</v>
      </c>
      <c r="F483" t="s">
        <v>32</v>
      </c>
    </row>
    <row r="484" spans="1:6" x14ac:dyDescent="0.2">
      <c r="A484" t="s">
        <v>1313</v>
      </c>
      <c r="B484">
        <v>2</v>
      </c>
      <c r="C484" t="s">
        <v>32</v>
      </c>
      <c r="D484" s="5">
        <v>2</v>
      </c>
      <c r="E484" t="s">
        <v>33</v>
      </c>
      <c r="F484" t="s">
        <v>34</v>
      </c>
    </row>
    <row r="485" spans="1:6" x14ac:dyDescent="0.2">
      <c r="A485" t="s">
        <v>1314</v>
      </c>
      <c r="B485">
        <v>3</v>
      </c>
      <c r="C485" t="s">
        <v>32</v>
      </c>
      <c r="D485" s="5">
        <v>0</v>
      </c>
      <c r="E485" t="s">
        <v>33</v>
      </c>
      <c r="F485" t="s">
        <v>32</v>
      </c>
    </row>
    <row r="486" spans="1:6" x14ac:dyDescent="0.2">
      <c r="A486" t="s">
        <v>1315</v>
      </c>
      <c r="B486">
        <v>1</v>
      </c>
      <c r="C486" t="s">
        <v>34</v>
      </c>
      <c r="D486" s="5">
        <v>3</v>
      </c>
      <c r="E486" t="s">
        <v>33</v>
      </c>
      <c r="F486" t="s">
        <v>32</v>
      </c>
    </row>
    <row r="487" spans="1:6" x14ac:dyDescent="0.2">
      <c r="A487" t="s">
        <v>1316</v>
      </c>
      <c r="B487">
        <v>5</v>
      </c>
      <c r="C487" t="s">
        <v>32</v>
      </c>
      <c r="D487" s="5">
        <v>3</v>
      </c>
      <c r="E487" t="s">
        <v>33</v>
      </c>
      <c r="F487" t="s">
        <v>34</v>
      </c>
    </row>
    <row r="488" spans="1:6" x14ac:dyDescent="0.2">
      <c r="A488" t="s">
        <v>1317</v>
      </c>
      <c r="B488">
        <v>1</v>
      </c>
      <c r="C488" t="s">
        <v>32</v>
      </c>
      <c r="D488" s="5">
        <v>0</v>
      </c>
      <c r="E488" t="s">
        <v>33</v>
      </c>
      <c r="F488" t="s">
        <v>34</v>
      </c>
    </row>
    <row r="489" spans="1:6" x14ac:dyDescent="0.2">
      <c r="A489" t="s">
        <v>1318</v>
      </c>
      <c r="B489">
        <v>0</v>
      </c>
      <c r="C489" t="s">
        <v>34</v>
      </c>
      <c r="D489" s="5">
        <v>1</v>
      </c>
      <c r="E489" t="s">
        <v>42</v>
      </c>
      <c r="F489" t="s">
        <v>34</v>
      </c>
    </row>
    <row r="490" spans="1:6" x14ac:dyDescent="0.2">
      <c r="A490" t="s">
        <v>1319</v>
      </c>
      <c r="B490">
        <v>0</v>
      </c>
      <c r="C490" t="s">
        <v>34</v>
      </c>
      <c r="D490" s="5">
        <v>2</v>
      </c>
      <c r="E490" t="s">
        <v>39</v>
      </c>
      <c r="F490" t="s">
        <v>32</v>
      </c>
    </row>
    <row r="491" spans="1:6" x14ac:dyDescent="0.2">
      <c r="A491" t="s">
        <v>1320</v>
      </c>
      <c r="B491">
        <v>0</v>
      </c>
      <c r="C491" t="s">
        <v>32</v>
      </c>
      <c r="D491" s="5">
        <v>0</v>
      </c>
      <c r="E491" t="s">
        <v>33</v>
      </c>
      <c r="F491" t="s">
        <v>32</v>
      </c>
    </row>
    <row r="492" spans="1:6" x14ac:dyDescent="0.2">
      <c r="A492" t="s">
        <v>1321</v>
      </c>
      <c r="B492">
        <v>0</v>
      </c>
      <c r="C492" t="s">
        <v>32</v>
      </c>
      <c r="D492" s="5">
        <v>0</v>
      </c>
      <c r="E492" t="s">
        <v>33</v>
      </c>
      <c r="F492" t="s">
        <v>32</v>
      </c>
    </row>
    <row r="493" spans="1:6" x14ac:dyDescent="0.2">
      <c r="A493" t="s">
        <v>1322</v>
      </c>
      <c r="B493">
        <v>2</v>
      </c>
      <c r="C493" t="s">
        <v>34</v>
      </c>
      <c r="D493" s="5">
        <v>0</v>
      </c>
      <c r="E493" t="s">
        <v>33</v>
      </c>
      <c r="F493" t="s">
        <v>32</v>
      </c>
    </row>
    <row r="494" spans="1:6" x14ac:dyDescent="0.2">
      <c r="A494" t="s">
        <v>1323</v>
      </c>
      <c r="B494">
        <v>4</v>
      </c>
      <c r="C494" t="s">
        <v>34</v>
      </c>
      <c r="D494" s="5">
        <v>2</v>
      </c>
      <c r="E494" t="s">
        <v>42</v>
      </c>
      <c r="F494" t="s">
        <v>34</v>
      </c>
    </row>
    <row r="495" spans="1:6" x14ac:dyDescent="0.2">
      <c r="A495" t="s">
        <v>1324</v>
      </c>
      <c r="B495">
        <v>0</v>
      </c>
      <c r="C495" t="s">
        <v>32</v>
      </c>
      <c r="D495" s="5">
        <v>1</v>
      </c>
      <c r="E495" t="s">
        <v>39</v>
      </c>
      <c r="F495" t="s">
        <v>32</v>
      </c>
    </row>
    <row r="496" spans="1:6" x14ac:dyDescent="0.2">
      <c r="A496" t="s">
        <v>1325</v>
      </c>
      <c r="B496">
        <v>2</v>
      </c>
      <c r="C496" t="s">
        <v>34</v>
      </c>
      <c r="D496" s="5">
        <v>2</v>
      </c>
      <c r="E496" t="s">
        <v>42</v>
      </c>
      <c r="F496" t="s">
        <v>32</v>
      </c>
    </row>
    <row r="497" spans="1:6" x14ac:dyDescent="0.2">
      <c r="A497" t="s">
        <v>1326</v>
      </c>
      <c r="B497">
        <v>0</v>
      </c>
      <c r="C497" t="s">
        <v>32</v>
      </c>
      <c r="D497" s="5">
        <v>0</v>
      </c>
      <c r="E497" t="s">
        <v>33</v>
      </c>
      <c r="F497" t="s">
        <v>32</v>
      </c>
    </row>
    <row r="498" spans="1:6" x14ac:dyDescent="0.2">
      <c r="A498" t="s">
        <v>1327</v>
      </c>
      <c r="B498">
        <v>1</v>
      </c>
      <c r="C498" t="s">
        <v>32</v>
      </c>
      <c r="D498" s="5">
        <v>1</v>
      </c>
      <c r="E498" t="s">
        <v>33</v>
      </c>
      <c r="F498" t="s">
        <v>32</v>
      </c>
    </row>
    <row r="499" spans="1:6" x14ac:dyDescent="0.2">
      <c r="A499" t="s">
        <v>1328</v>
      </c>
      <c r="B499">
        <v>1</v>
      </c>
      <c r="C499" t="s">
        <v>32</v>
      </c>
      <c r="D499" s="5">
        <v>1</v>
      </c>
      <c r="E499" t="s">
        <v>39</v>
      </c>
      <c r="F499" t="s">
        <v>34</v>
      </c>
    </row>
    <row r="500" spans="1:6" x14ac:dyDescent="0.2">
      <c r="A500" t="s">
        <v>1329</v>
      </c>
      <c r="B500">
        <v>2</v>
      </c>
      <c r="C500" t="s">
        <v>32</v>
      </c>
      <c r="D500" s="5">
        <v>0</v>
      </c>
      <c r="E500" t="s">
        <v>42</v>
      </c>
      <c r="F500" t="s">
        <v>32</v>
      </c>
    </row>
    <row r="501" spans="1:6" x14ac:dyDescent="0.2">
      <c r="A501" t="s">
        <v>1330</v>
      </c>
      <c r="B501">
        <v>0</v>
      </c>
      <c r="C501" t="s">
        <v>34</v>
      </c>
      <c r="D501" s="5">
        <v>0</v>
      </c>
      <c r="E501" t="s">
        <v>33</v>
      </c>
      <c r="F501" t="s">
        <v>32</v>
      </c>
    </row>
    <row r="502" spans="1:6" x14ac:dyDescent="0.2">
      <c r="A502" t="s">
        <v>1331</v>
      </c>
      <c r="B502">
        <v>1</v>
      </c>
      <c r="C502" t="s">
        <v>32</v>
      </c>
      <c r="D502" s="5">
        <v>0</v>
      </c>
      <c r="E502" t="s">
        <v>33</v>
      </c>
      <c r="F502" t="s">
        <v>34</v>
      </c>
    </row>
    <row r="503" spans="1:6" x14ac:dyDescent="0.2">
      <c r="A503" t="s">
        <v>1332</v>
      </c>
      <c r="B503">
        <v>0</v>
      </c>
      <c r="C503" t="s">
        <v>34</v>
      </c>
      <c r="D503" s="5">
        <v>1</v>
      </c>
      <c r="E503" t="s">
        <v>37</v>
      </c>
      <c r="F503" t="s">
        <v>32</v>
      </c>
    </row>
    <row r="504" spans="1:6" x14ac:dyDescent="0.2">
      <c r="A504" t="s">
        <v>1333</v>
      </c>
      <c r="B504">
        <v>2</v>
      </c>
      <c r="C504" t="s">
        <v>32</v>
      </c>
      <c r="D504" s="5">
        <v>2</v>
      </c>
      <c r="E504" t="s">
        <v>33</v>
      </c>
      <c r="F504" t="s">
        <v>34</v>
      </c>
    </row>
    <row r="505" spans="1:6" x14ac:dyDescent="0.2">
      <c r="A505" t="s">
        <v>1334</v>
      </c>
      <c r="B505">
        <v>4</v>
      </c>
      <c r="C505" t="s">
        <v>32</v>
      </c>
      <c r="D505" s="5">
        <v>4</v>
      </c>
      <c r="E505" t="s">
        <v>50</v>
      </c>
      <c r="F505" t="s">
        <v>34</v>
      </c>
    </row>
    <row r="506" spans="1:6" x14ac:dyDescent="0.2">
      <c r="A506" t="s">
        <v>1335</v>
      </c>
      <c r="B506">
        <v>0</v>
      </c>
      <c r="C506" t="s">
        <v>32</v>
      </c>
      <c r="D506" s="5">
        <v>0</v>
      </c>
      <c r="E506" t="s">
        <v>33</v>
      </c>
      <c r="F506" t="s">
        <v>34</v>
      </c>
    </row>
    <row r="507" spans="1:6" x14ac:dyDescent="0.2">
      <c r="A507" t="s">
        <v>1336</v>
      </c>
      <c r="B507">
        <v>0</v>
      </c>
      <c r="C507" t="s">
        <v>32</v>
      </c>
      <c r="D507" s="5">
        <v>2</v>
      </c>
      <c r="E507" t="s">
        <v>42</v>
      </c>
      <c r="F507" t="s">
        <v>34</v>
      </c>
    </row>
    <row r="508" spans="1:6" x14ac:dyDescent="0.2">
      <c r="A508" t="s">
        <v>1337</v>
      </c>
      <c r="B508">
        <v>0</v>
      </c>
      <c r="C508" t="s">
        <v>32</v>
      </c>
      <c r="D508" s="5">
        <v>2</v>
      </c>
      <c r="E508" t="s">
        <v>33</v>
      </c>
      <c r="F508" t="s">
        <v>34</v>
      </c>
    </row>
    <row r="509" spans="1:6" x14ac:dyDescent="0.2">
      <c r="A509" t="s">
        <v>1338</v>
      </c>
      <c r="B509">
        <v>4</v>
      </c>
      <c r="C509" t="s">
        <v>32</v>
      </c>
      <c r="D509" s="5">
        <v>0</v>
      </c>
      <c r="E509" t="s">
        <v>37</v>
      </c>
      <c r="F509" t="s">
        <v>34</v>
      </c>
    </row>
    <row r="510" spans="1:6" x14ac:dyDescent="0.2">
      <c r="A510" t="s">
        <v>1339</v>
      </c>
      <c r="B510">
        <v>2</v>
      </c>
      <c r="C510" t="s">
        <v>32</v>
      </c>
      <c r="D510" s="5">
        <v>2</v>
      </c>
      <c r="E510" t="s">
        <v>39</v>
      </c>
      <c r="F510" t="s">
        <v>34</v>
      </c>
    </row>
    <row r="511" spans="1:6" x14ac:dyDescent="0.2">
      <c r="A511" t="s">
        <v>1340</v>
      </c>
      <c r="B511">
        <v>3</v>
      </c>
      <c r="C511" t="s">
        <v>32</v>
      </c>
      <c r="D511" s="5">
        <v>1</v>
      </c>
      <c r="E511" t="s">
        <v>42</v>
      </c>
      <c r="F511" t="s">
        <v>32</v>
      </c>
    </row>
    <row r="512" spans="1:6" x14ac:dyDescent="0.2">
      <c r="A512" t="s">
        <v>1341</v>
      </c>
      <c r="B512">
        <v>5</v>
      </c>
      <c r="C512" t="s">
        <v>32</v>
      </c>
      <c r="D512" s="5">
        <v>3</v>
      </c>
      <c r="E512" t="s">
        <v>50</v>
      </c>
      <c r="F512" t="s">
        <v>32</v>
      </c>
    </row>
    <row r="513" spans="1:6" x14ac:dyDescent="0.2">
      <c r="A513" t="s">
        <v>1342</v>
      </c>
      <c r="B513">
        <v>4</v>
      </c>
      <c r="C513" t="s">
        <v>32</v>
      </c>
      <c r="D513" s="5">
        <v>0</v>
      </c>
      <c r="E513" t="s">
        <v>39</v>
      </c>
      <c r="F513" t="s">
        <v>34</v>
      </c>
    </row>
    <row r="514" spans="1:6" x14ac:dyDescent="0.2">
      <c r="A514" t="s">
        <v>1343</v>
      </c>
      <c r="B514">
        <v>2</v>
      </c>
      <c r="C514" t="s">
        <v>32</v>
      </c>
      <c r="D514" s="5">
        <v>2</v>
      </c>
      <c r="E514" t="s">
        <v>50</v>
      </c>
      <c r="F514" t="s">
        <v>34</v>
      </c>
    </row>
    <row r="515" spans="1:6" x14ac:dyDescent="0.2">
      <c r="A515" t="s">
        <v>1344</v>
      </c>
      <c r="B515">
        <v>3</v>
      </c>
      <c r="C515" t="s">
        <v>32</v>
      </c>
      <c r="D515" s="5">
        <v>1</v>
      </c>
      <c r="E515" t="s">
        <v>37</v>
      </c>
      <c r="F515" t="s">
        <v>32</v>
      </c>
    </row>
    <row r="516" spans="1:6" x14ac:dyDescent="0.2">
      <c r="A516" t="s">
        <v>1345</v>
      </c>
      <c r="B516">
        <v>1</v>
      </c>
      <c r="C516" t="s">
        <v>32</v>
      </c>
      <c r="D516" s="5">
        <v>0</v>
      </c>
      <c r="E516" t="s">
        <v>37</v>
      </c>
      <c r="F516" t="s">
        <v>32</v>
      </c>
    </row>
    <row r="517" spans="1:6" x14ac:dyDescent="0.2">
      <c r="A517" t="s">
        <v>1346</v>
      </c>
      <c r="B517">
        <v>1</v>
      </c>
      <c r="C517" t="s">
        <v>32</v>
      </c>
      <c r="D517" s="5">
        <v>1</v>
      </c>
      <c r="E517" t="s">
        <v>37</v>
      </c>
      <c r="F517" t="s">
        <v>32</v>
      </c>
    </row>
    <row r="518" spans="1:6" x14ac:dyDescent="0.2">
      <c r="A518" t="s">
        <v>1347</v>
      </c>
      <c r="B518">
        <v>0</v>
      </c>
      <c r="C518" t="s">
        <v>34</v>
      </c>
      <c r="D518" s="5">
        <v>2</v>
      </c>
      <c r="E518" t="s">
        <v>42</v>
      </c>
      <c r="F518" t="s">
        <v>32</v>
      </c>
    </row>
    <row r="519" spans="1:6" x14ac:dyDescent="0.2">
      <c r="A519" t="s">
        <v>1348</v>
      </c>
      <c r="B519">
        <v>5</v>
      </c>
      <c r="C519" t="s">
        <v>32</v>
      </c>
      <c r="D519" s="5">
        <v>1</v>
      </c>
      <c r="E519" t="s">
        <v>37</v>
      </c>
      <c r="F519" t="s">
        <v>34</v>
      </c>
    </row>
    <row r="520" spans="1:6" x14ac:dyDescent="0.2">
      <c r="A520" t="s">
        <v>1349</v>
      </c>
      <c r="B520">
        <v>0</v>
      </c>
      <c r="C520" t="s">
        <v>32</v>
      </c>
      <c r="D520" s="5">
        <v>0</v>
      </c>
      <c r="E520" t="s">
        <v>33</v>
      </c>
      <c r="F520" t="s">
        <v>34</v>
      </c>
    </row>
    <row r="521" spans="1:6" x14ac:dyDescent="0.2">
      <c r="A521" t="s">
        <v>1350</v>
      </c>
      <c r="B521">
        <v>0</v>
      </c>
      <c r="C521" t="s">
        <v>32</v>
      </c>
      <c r="D521" s="5">
        <v>1</v>
      </c>
      <c r="E521" t="s">
        <v>39</v>
      </c>
      <c r="F521" t="s">
        <v>34</v>
      </c>
    </row>
    <row r="522" spans="1:6" x14ac:dyDescent="0.2">
      <c r="A522" t="s">
        <v>1351</v>
      </c>
      <c r="B522">
        <v>1</v>
      </c>
      <c r="C522" t="s">
        <v>32</v>
      </c>
      <c r="D522" s="5">
        <v>4</v>
      </c>
      <c r="E522" t="s">
        <v>37</v>
      </c>
      <c r="F522" t="s">
        <v>32</v>
      </c>
    </row>
    <row r="523" spans="1:6" x14ac:dyDescent="0.2">
      <c r="A523" t="s">
        <v>1352</v>
      </c>
      <c r="B523">
        <v>2</v>
      </c>
      <c r="C523" t="s">
        <v>32</v>
      </c>
      <c r="D523" s="5">
        <v>1</v>
      </c>
      <c r="E523" t="s">
        <v>37</v>
      </c>
      <c r="F523" t="s">
        <v>32</v>
      </c>
    </row>
    <row r="524" spans="1:6" x14ac:dyDescent="0.2">
      <c r="A524" t="s">
        <v>1353</v>
      </c>
      <c r="B524">
        <v>4</v>
      </c>
      <c r="C524" t="s">
        <v>32</v>
      </c>
      <c r="D524" s="5">
        <v>4</v>
      </c>
      <c r="E524" t="s">
        <v>33</v>
      </c>
      <c r="F524" t="s">
        <v>34</v>
      </c>
    </row>
    <row r="525" spans="1:6" x14ac:dyDescent="0.2">
      <c r="A525" t="s">
        <v>1354</v>
      </c>
      <c r="B525">
        <v>4</v>
      </c>
      <c r="C525" t="s">
        <v>32</v>
      </c>
      <c r="D525" s="5">
        <v>2</v>
      </c>
      <c r="E525" t="s">
        <v>37</v>
      </c>
      <c r="F525" t="s">
        <v>32</v>
      </c>
    </row>
    <row r="526" spans="1:6" x14ac:dyDescent="0.2">
      <c r="A526" t="s">
        <v>1355</v>
      </c>
      <c r="B526">
        <v>1</v>
      </c>
      <c r="C526" t="s">
        <v>32</v>
      </c>
      <c r="D526" s="5">
        <v>1</v>
      </c>
      <c r="E526" t="s">
        <v>42</v>
      </c>
      <c r="F526" t="s">
        <v>32</v>
      </c>
    </row>
    <row r="527" spans="1:6" x14ac:dyDescent="0.2">
      <c r="A527" t="s">
        <v>1356</v>
      </c>
      <c r="B527">
        <v>0</v>
      </c>
      <c r="C527" t="s">
        <v>34</v>
      </c>
      <c r="D527" s="5">
        <v>2</v>
      </c>
      <c r="E527" t="s">
        <v>42</v>
      </c>
      <c r="F527" t="s">
        <v>34</v>
      </c>
    </row>
    <row r="528" spans="1:6" x14ac:dyDescent="0.2">
      <c r="A528" t="s">
        <v>1357</v>
      </c>
      <c r="B528">
        <v>3</v>
      </c>
      <c r="C528" t="s">
        <v>32</v>
      </c>
      <c r="D528" s="5">
        <v>1</v>
      </c>
      <c r="E528" t="s">
        <v>37</v>
      </c>
      <c r="F528" t="s">
        <v>32</v>
      </c>
    </row>
    <row r="529" spans="1:6" x14ac:dyDescent="0.2">
      <c r="A529" t="s">
        <v>1358</v>
      </c>
      <c r="B529">
        <v>0</v>
      </c>
      <c r="C529" t="s">
        <v>34</v>
      </c>
      <c r="D529" s="5">
        <v>1</v>
      </c>
      <c r="E529" t="s">
        <v>37</v>
      </c>
      <c r="F529" t="s">
        <v>32</v>
      </c>
    </row>
    <row r="530" spans="1:6" x14ac:dyDescent="0.2">
      <c r="A530" t="s">
        <v>1359</v>
      </c>
      <c r="B530">
        <v>4</v>
      </c>
      <c r="C530" t="s">
        <v>32</v>
      </c>
      <c r="D530" s="5">
        <v>0</v>
      </c>
      <c r="E530" t="s">
        <v>39</v>
      </c>
      <c r="F530" t="s">
        <v>32</v>
      </c>
    </row>
    <row r="531" spans="1:6" x14ac:dyDescent="0.2">
      <c r="A531" t="s">
        <v>1360</v>
      </c>
      <c r="B531">
        <v>1</v>
      </c>
      <c r="C531" t="s">
        <v>32</v>
      </c>
      <c r="D531" s="5">
        <v>1</v>
      </c>
      <c r="E531" t="s">
        <v>33</v>
      </c>
      <c r="F531" t="s">
        <v>32</v>
      </c>
    </row>
    <row r="532" spans="1:6" x14ac:dyDescent="0.2">
      <c r="A532" t="s">
        <v>1361</v>
      </c>
      <c r="B532">
        <v>4</v>
      </c>
      <c r="C532" t="s">
        <v>32</v>
      </c>
      <c r="D532" s="5">
        <v>2</v>
      </c>
      <c r="E532" t="s">
        <v>50</v>
      </c>
      <c r="F532" t="s">
        <v>32</v>
      </c>
    </row>
    <row r="533" spans="1:6" x14ac:dyDescent="0.2">
      <c r="A533" t="s">
        <v>1362</v>
      </c>
      <c r="B533">
        <v>0</v>
      </c>
      <c r="C533" t="s">
        <v>34</v>
      </c>
      <c r="D533" s="5">
        <v>1</v>
      </c>
      <c r="E533" t="s">
        <v>37</v>
      </c>
      <c r="F533" t="s">
        <v>34</v>
      </c>
    </row>
    <row r="534" spans="1:6" x14ac:dyDescent="0.2">
      <c r="A534" t="s">
        <v>1363</v>
      </c>
      <c r="B534">
        <v>5</v>
      </c>
      <c r="C534" t="s">
        <v>32</v>
      </c>
      <c r="D534" s="5">
        <v>2</v>
      </c>
      <c r="E534" t="s">
        <v>37</v>
      </c>
      <c r="F534" t="s">
        <v>34</v>
      </c>
    </row>
    <row r="535" spans="1:6" x14ac:dyDescent="0.2">
      <c r="A535" t="s">
        <v>1364</v>
      </c>
      <c r="B535">
        <v>2</v>
      </c>
      <c r="C535" t="s">
        <v>32</v>
      </c>
      <c r="D535" s="5">
        <v>2</v>
      </c>
      <c r="E535" t="s">
        <v>39</v>
      </c>
      <c r="F535" t="s">
        <v>34</v>
      </c>
    </row>
    <row r="536" spans="1:6" x14ac:dyDescent="0.2">
      <c r="A536" t="s">
        <v>1365</v>
      </c>
      <c r="B536">
        <v>3</v>
      </c>
      <c r="C536" t="s">
        <v>34</v>
      </c>
      <c r="D536" s="5">
        <v>0</v>
      </c>
      <c r="E536" t="s">
        <v>33</v>
      </c>
      <c r="F536" t="s">
        <v>32</v>
      </c>
    </row>
    <row r="537" spans="1:6" x14ac:dyDescent="0.2">
      <c r="A537" t="s">
        <v>1366</v>
      </c>
      <c r="B537">
        <v>0</v>
      </c>
      <c r="C537" t="s">
        <v>32</v>
      </c>
      <c r="D537" s="5">
        <v>1</v>
      </c>
      <c r="E537" t="s">
        <v>42</v>
      </c>
      <c r="F537" t="s">
        <v>32</v>
      </c>
    </row>
    <row r="538" spans="1:6" x14ac:dyDescent="0.2">
      <c r="A538" t="s">
        <v>1367</v>
      </c>
      <c r="B538">
        <v>5</v>
      </c>
      <c r="C538" t="s">
        <v>32</v>
      </c>
      <c r="D538" s="5">
        <v>2</v>
      </c>
      <c r="E538" t="s">
        <v>42</v>
      </c>
      <c r="F538" t="s">
        <v>34</v>
      </c>
    </row>
    <row r="539" spans="1:6" x14ac:dyDescent="0.2">
      <c r="A539" t="s">
        <v>1368</v>
      </c>
      <c r="B539">
        <v>1</v>
      </c>
      <c r="C539" t="s">
        <v>34</v>
      </c>
      <c r="D539" s="5">
        <v>3</v>
      </c>
      <c r="E539" t="s">
        <v>42</v>
      </c>
      <c r="F539" t="s">
        <v>34</v>
      </c>
    </row>
    <row r="540" spans="1:6" x14ac:dyDescent="0.2">
      <c r="A540" t="s">
        <v>1369</v>
      </c>
      <c r="B540">
        <v>4</v>
      </c>
      <c r="C540" t="s">
        <v>32</v>
      </c>
      <c r="D540" s="5">
        <v>2</v>
      </c>
      <c r="E540" t="s">
        <v>50</v>
      </c>
      <c r="F540" t="s">
        <v>32</v>
      </c>
    </row>
    <row r="541" spans="1:6" x14ac:dyDescent="0.2">
      <c r="A541" t="s">
        <v>1370</v>
      </c>
      <c r="B541">
        <v>3</v>
      </c>
      <c r="C541" t="s">
        <v>34</v>
      </c>
      <c r="D541" s="5">
        <v>1</v>
      </c>
      <c r="E541" t="s">
        <v>33</v>
      </c>
      <c r="F541" t="s">
        <v>32</v>
      </c>
    </row>
    <row r="542" spans="1:6" x14ac:dyDescent="0.2">
      <c r="A542" t="s">
        <v>1371</v>
      </c>
      <c r="B542">
        <v>3</v>
      </c>
      <c r="C542" t="s">
        <v>34</v>
      </c>
      <c r="D542" s="5">
        <v>2</v>
      </c>
      <c r="E542" t="s">
        <v>33</v>
      </c>
      <c r="F542" t="s">
        <v>32</v>
      </c>
    </row>
    <row r="543" spans="1:6" x14ac:dyDescent="0.2">
      <c r="A543" t="s">
        <v>1372</v>
      </c>
      <c r="B543">
        <v>4</v>
      </c>
      <c r="C543" t="s">
        <v>32</v>
      </c>
      <c r="D543" s="5">
        <v>2</v>
      </c>
      <c r="E543" t="s">
        <v>39</v>
      </c>
      <c r="F543" t="s">
        <v>34</v>
      </c>
    </row>
    <row r="544" spans="1:6" x14ac:dyDescent="0.2">
      <c r="A544" t="s">
        <v>1373</v>
      </c>
      <c r="B544">
        <v>5</v>
      </c>
      <c r="C544" t="s">
        <v>32</v>
      </c>
      <c r="D544" s="5">
        <v>3</v>
      </c>
      <c r="E544" t="s">
        <v>50</v>
      </c>
      <c r="F544" t="s">
        <v>32</v>
      </c>
    </row>
    <row r="545" spans="1:6" x14ac:dyDescent="0.2">
      <c r="A545" t="s">
        <v>1374</v>
      </c>
      <c r="B545">
        <v>1</v>
      </c>
      <c r="C545" t="s">
        <v>32</v>
      </c>
      <c r="D545" s="5">
        <v>2</v>
      </c>
      <c r="E545" t="s">
        <v>42</v>
      </c>
      <c r="F545" t="s">
        <v>34</v>
      </c>
    </row>
    <row r="546" spans="1:6" x14ac:dyDescent="0.2">
      <c r="A546" t="s">
        <v>1375</v>
      </c>
      <c r="B546">
        <v>1</v>
      </c>
      <c r="C546" t="s">
        <v>32</v>
      </c>
      <c r="D546" s="5">
        <v>0</v>
      </c>
      <c r="E546" t="s">
        <v>33</v>
      </c>
      <c r="F546" t="s">
        <v>34</v>
      </c>
    </row>
    <row r="547" spans="1:6" x14ac:dyDescent="0.2">
      <c r="A547" t="s">
        <v>1376</v>
      </c>
      <c r="B547">
        <v>0</v>
      </c>
      <c r="C547" t="s">
        <v>32</v>
      </c>
      <c r="D547" s="5">
        <v>1</v>
      </c>
      <c r="E547" t="s">
        <v>39</v>
      </c>
      <c r="F547" t="s">
        <v>34</v>
      </c>
    </row>
    <row r="548" spans="1:6" x14ac:dyDescent="0.2">
      <c r="A548" t="s">
        <v>1377</v>
      </c>
      <c r="B548">
        <v>2</v>
      </c>
      <c r="C548" t="s">
        <v>32</v>
      </c>
      <c r="D548" s="5">
        <v>1</v>
      </c>
      <c r="E548" t="s">
        <v>50</v>
      </c>
      <c r="F548" t="s">
        <v>32</v>
      </c>
    </row>
    <row r="549" spans="1:6" x14ac:dyDescent="0.2">
      <c r="A549" t="s">
        <v>1378</v>
      </c>
      <c r="B549">
        <v>0</v>
      </c>
      <c r="C549" t="s">
        <v>32</v>
      </c>
      <c r="D549" s="5">
        <v>1</v>
      </c>
      <c r="E549" t="s">
        <v>39</v>
      </c>
      <c r="F549" t="s">
        <v>32</v>
      </c>
    </row>
    <row r="550" spans="1:6" x14ac:dyDescent="0.2">
      <c r="A550" t="s">
        <v>1379</v>
      </c>
      <c r="B550">
        <v>0</v>
      </c>
      <c r="C550" t="s">
        <v>32</v>
      </c>
      <c r="D550" s="5">
        <v>2</v>
      </c>
      <c r="E550" t="s">
        <v>39</v>
      </c>
      <c r="F550" t="s">
        <v>34</v>
      </c>
    </row>
    <row r="551" spans="1:6" x14ac:dyDescent="0.2">
      <c r="A551" t="s">
        <v>1380</v>
      </c>
      <c r="B551">
        <v>1</v>
      </c>
      <c r="C551" t="s">
        <v>34</v>
      </c>
      <c r="D551" s="5">
        <v>1</v>
      </c>
      <c r="E551" t="s">
        <v>33</v>
      </c>
      <c r="F551" t="s">
        <v>32</v>
      </c>
    </row>
    <row r="552" spans="1:6" x14ac:dyDescent="0.2">
      <c r="A552" t="s">
        <v>1381</v>
      </c>
      <c r="B552">
        <v>3</v>
      </c>
      <c r="C552" t="s">
        <v>32</v>
      </c>
      <c r="D552" s="5">
        <v>2</v>
      </c>
      <c r="E552" t="s">
        <v>50</v>
      </c>
      <c r="F552" t="s">
        <v>34</v>
      </c>
    </row>
    <row r="553" spans="1:6" x14ac:dyDescent="0.2">
      <c r="A553" t="s">
        <v>1382</v>
      </c>
      <c r="B553">
        <v>4</v>
      </c>
      <c r="C553" t="s">
        <v>32</v>
      </c>
      <c r="D553" s="5">
        <v>2</v>
      </c>
      <c r="E553" t="s">
        <v>50</v>
      </c>
      <c r="F553" t="s">
        <v>34</v>
      </c>
    </row>
    <row r="554" spans="1:6" x14ac:dyDescent="0.2">
      <c r="A554" t="s">
        <v>1383</v>
      </c>
      <c r="B554">
        <v>3</v>
      </c>
      <c r="C554" t="s">
        <v>32</v>
      </c>
      <c r="D554" s="5">
        <v>3</v>
      </c>
      <c r="E554" t="s">
        <v>50</v>
      </c>
      <c r="F554" t="s">
        <v>34</v>
      </c>
    </row>
    <row r="555" spans="1:6" x14ac:dyDescent="0.2">
      <c r="A555" t="s">
        <v>1384</v>
      </c>
      <c r="B555">
        <v>3</v>
      </c>
      <c r="C555" t="s">
        <v>32</v>
      </c>
      <c r="D555" s="5">
        <v>1</v>
      </c>
      <c r="E555" t="s">
        <v>33</v>
      </c>
      <c r="F555" t="s">
        <v>32</v>
      </c>
    </row>
    <row r="556" spans="1:6" x14ac:dyDescent="0.2">
      <c r="A556" t="s">
        <v>1385</v>
      </c>
      <c r="B556">
        <v>1</v>
      </c>
      <c r="C556" t="s">
        <v>32</v>
      </c>
      <c r="D556" s="5">
        <v>1</v>
      </c>
      <c r="E556" t="s">
        <v>42</v>
      </c>
      <c r="F556" t="s">
        <v>32</v>
      </c>
    </row>
    <row r="557" spans="1:6" x14ac:dyDescent="0.2">
      <c r="A557" t="s">
        <v>1386</v>
      </c>
      <c r="B557">
        <v>4</v>
      </c>
      <c r="C557" t="s">
        <v>32</v>
      </c>
      <c r="D557" s="5">
        <v>0</v>
      </c>
      <c r="E557" t="s">
        <v>33</v>
      </c>
      <c r="F557" t="s">
        <v>34</v>
      </c>
    </row>
    <row r="558" spans="1:6" x14ac:dyDescent="0.2">
      <c r="A558" t="s">
        <v>1387</v>
      </c>
      <c r="B558">
        <v>0</v>
      </c>
      <c r="C558" t="s">
        <v>34</v>
      </c>
      <c r="D558" s="5">
        <v>1</v>
      </c>
      <c r="E558" t="s">
        <v>37</v>
      </c>
      <c r="F558" t="s">
        <v>32</v>
      </c>
    </row>
    <row r="559" spans="1:6" x14ac:dyDescent="0.2">
      <c r="A559" t="s">
        <v>1388</v>
      </c>
      <c r="B559">
        <v>3</v>
      </c>
      <c r="C559" t="s">
        <v>32</v>
      </c>
      <c r="D559" s="5">
        <v>2</v>
      </c>
      <c r="E559" t="s">
        <v>42</v>
      </c>
      <c r="F559" t="s">
        <v>34</v>
      </c>
    </row>
    <row r="560" spans="1:6" x14ac:dyDescent="0.2">
      <c r="A560" t="s">
        <v>1389</v>
      </c>
      <c r="B560">
        <v>1</v>
      </c>
      <c r="C560" t="s">
        <v>32</v>
      </c>
      <c r="D560" s="5">
        <v>0</v>
      </c>
      <c r="E560" t="s">
        <v>42</v>
      </c>
      <c r="F560" t="s">
        <v>34</v>
      </c>
    </row>
    <row r="561" spans="1:6" x14ac:dyDescent="0.2">
      <c r="A561" t="s">
        <v>1390</v>
      </c>
      <c r="B561">
        <v>0</v>
      </c>
      <c r="C561" t="s">
        <v>32</v>
      </c>
      <c r="D561" s="5">
        <v>2</v>
      </c>
      <c r="E561" t="s">
        <v>39</v>
      </c>
      <c r="F561" t="s">
        <v>34</v>
      </c>
    </row>
    <row r="562" spans="1:6" x14ac:dyDescent="0.2">
      <c r="A562" t="s">
        <v>1391</v>
      </c>
      <c r="B562">
        <v>2</v>
      </c>
      <c r="C562" t="s">
        <v>32</v>
      </c>
      <c r="D562" s="5">
        <v>2</v>
      </c>
      <c r="E562" t="s">
        <v>37</v>
      </c>
      <c r="F562" t="s">
        <v>34</v>
      </c>
    </row>
    <row r="563" spans="1:6" x14ac:dyDescent="0.2">
      <c r="A563" t="s">
        <v>1392</v>
      </c>
      <c r="B563">
        <v>2</v>
      </c>
      <c r="C563" t="s">
        <v>34</v>
      </c>
      <c r="D563" s="5">
        <v>4</v>
      </c>
      <c r="E563" t="s">
        <v>42</v>
      </c>
      <c r="F563" t="s">
        <v>34</v>
      </c>
    </row>
    <row r="564" spans="1:6" x14ac:dyDescent="0.2">
      <c r="A564" t="s">
        <v>1393</v>
      </c>
      <c r="B564">
        <v>0</v>
      </c>
      <c r="C564" t="s">
        <v>34</v>
      </c>
      <c r="D564" s="5">
        <v>2</v>
      </c>
      <c r="E564" t="s">
        <v>42</v>
      </c>
      <c r="F564" t="s">
        <v>34</v>
      </c>
    </row>
    <row r="565" spans="1:6" x14ac:dyDescent="0.2">
      <c r="A565" t="s">
        <v>1394</v>
      </c>
      <c r="B565">
        <v>4</v>
      </c>
      <c r="C565" t="s">
        <v>32</v>
      </c>
      <c r="D565" s="5">
        <v>2</v>
      </c>
      <c r="E565" t="s">
        <v>37</v>
      </c>
      <c r="F565" t="s">
        <v>32</v>
      </c>
    </row>
    <row r="566" spans="1:6" x14ac:dyDescent="0.2">
      <c r="A566" t="s">
        <v>1395</v>
      </c>
      <c r="B566">
        <v>2</v>
      </c>
      <c r="C566" t="s">
        <v>32</v>
      </c>
      <c r="D566" s="5">
        <v>2</v>
      </c>
      <c r="E566" t="s">
        <v>37</v>
      </c>
      <c r="F566" t="s">
        <v>32</v>
      </c>
    </row>
    <row r="567" spans="1:6" x14ac:dyDescent="0.2">
      <c r="A567" t="s">
        <v>1396</v>
      </c>
      <c r="B567">
        <v>4</v>
      </c>
      <c r="C567" t="s">
        <v>34</v>
      </c>
      <c r="D567" s="5">
        <v>0</v>
      </c>
      <c r="E567" t="s">
        <v>33</v>
      </c>
      <c r="F567" t="s">
        <v>34</v>
      </c>
    </row>
    <row r="568" spans="1:6" x14ac:dyDescent="0.2">
      <c r="A568" t="s">
        <v>1397</v>
      </c>
      <c r="B568">
        <v>3</v>
      </c>
      <c r="C568" t="s">
        <v>32</v>
      </c>
      <c r="D568" s="5">
        <v>3</v>
      </c>
      <c r="E568" t="s">
        <v>33</v>
      </c>
      <c r="F568" t="s">
        <v>32</v>
      </c>
    </row>
    <row r="569" spans="1:6" x14ac:dyDescent="0.2">
      <c r="A569" t="s">
        <v>1398</v>
      </c>
      <c r="B569">
        <v>0</v>
      </c>
      <c r="C569" t="s">
        <v>34</v>
      </c>
      <c r="D569" s="5">
        <v>1</v>
      </c>
      <c r="E569" t="s">
        <v>33</v>
      </c>
      <c r="F569" t="s">
        <v>32</v>
      </c>
    </row>
    <row r="570" spans="1:6" x14ac:dyDescent="0.2">
      <c r="A570" t="s">
        <v>1399</v>
      </c>
      <c r="B570">
        <v>4</v>
      </c>
      <c r="C570" t="s">
        <v>32</v>
      </c>
      <c r="D570" s="5">
        <v>2</v>
      </c>
      <c r="E570" t="s">
        <v>50</v>
      </c>
      <c r="F570" t="s">
        <v>34</v>
      </c>
    </row>
    <row r="571" spans="1:6" x14ac:dyDescent="0.2">
      <c r="A571" t="s">
        <v>1400</v>
      </c>
      <c r="B571">
        <v>3</v>
      </c>
      <c r="C571" t="s">
        <v>32</v>
      </c>
      <c r="D571" s="5">
        <v>2</v>
      </c>
      <c r="E571" t="s">
        <v>50</v>
      </c>
      <c r="F571" t="s">
        <v>32</v>
      </c>
    </row>
    <row r="572" spans="1:6" x14ac:dyDescent="0.2">
      <c r="A572" t="s">
        <v>1401</v>
      </c>
      <c r="B572">
        <v>3</v>
      </c>
      <c r="C572" t="s">
        <v>34</v>
      </c>
      <c r="D572" s="5">
        <v>2</v>
      </c>
      <c r="E572" t="s">
        <v>39</v>
      </c>
      <c r="F572" t="s">
        <v>32</v>
      </c>
    </row>
    <row r="573" spans="1:6" x14ac:dyDescent="0.2">
      <c r="A573" t="s">
        <v>1402</v>
      </c>
      <c r="B573">
        <v>2</v>
      </c>
      <c r="C573" t="s">
        <v>32</v>
      </c>
      <c r="D573" s="5">
        <v>0</v>
      </c>
      <c r="E573" t="s">
        <v>37</v>
      </c>
      <c r="F573" t="s">
        <v>32</v>
      </c>
    </row>
    <row r="574" spans="1:6" x14ac:dyDescent="0.2">
      <c r="A574" t="s">
        <v>1403</v>
      </c>
      <c r="B574">
        <v>0</v>
      </c>
      <c r="C574" t="s">
        <v>34</v>
      </c>
      <c r="D574" s="5">
        <v>1</v>
      </c>
      <c r="E574" t="s">
        <v>37</v>
      </c>
      <c r="F574" t="s">
        <v>32</v>
      </c>
    </row>
    <row r="575" spans="1:6" x14ac:dyDescent="0.2">
      <c r="A575" t="s">
        <v>1404</v>
      </c>
      <c r="B575">
        <v>4</v>
      </c>
      <c r="C575" t="s">
        <v>32</v>
      </c>
      <c r="D575" s="5">
        <v>0</v>
      </c>
      <c r="E575" t="s">
        <v>42</v>
      </c>
      <c r="F575" t="s">
        <v>34</v>
      </c>
    </row>
    <row r="576" spans="1:6" x14ac:dyDescent="0.2">
      <c r="A576" t="s">
        <v>1405</v>
      </c>
      <c r="B576">
        <v>3</v>
      </c>
      <c r="C576" t="s">
        <v>32</v>
      </c>
      <c r="D576" s="5">
        <v>0</v>
      </c>
      <c r="E576" t="s">
        <v>42</v>
      </c>
      <c r="F576" t="s">
        <v>34</v>
      </c>
    </row>
    <row r="577" spans="1:6" x14ac:dyDescent="0.2">
      <c r="A577" t="s">
        <v>1406</v>
      </c>
      <c r="B577">
        <v>3</v>
      </c>
      <c r="C577" t="s">
        <v>32</v>
      </c>
      <c r="D577" s="5">
        <v>2</v>
      </c>
      <c r="E577" t="s">
        <v>33</v>
      </c>
      <c r="F577" t="s">
        <v>34</v>
      </c>
    </row>
    <row r="578" spans="1:6" x14ac:dyDescent="0.2">
      <c r="A578" t="s">
        <v>1407</v>
      </c>
      <c r="B578">
        <v>2</v>
      </c>
      <c r="C578" t="s">
        <v>32</v>
      </c>
      <c r="D578" s="5">
        <v>0</v>
      </c>
      <c r="E578" t="s">
        <v>50</v>
      </c>
      <c r="F578" t="s">
        <v>34</v>
      </c>
    </row>
    <row r="579" spans="1:6" x14ac:dyDescent="0.2">
      <c r="A579" t="s">
        <v>1408</v>
      </c>
      <c r="B579">
        <v>0</v>
      </c>
      <c r="C579" t="s">
        <v>32</v>
      </c>
      <c r="D579" s="5">
        <v>0</v>
      </c>
      <c r="E579" t="s">
        <v>33</v>
      </c>
      <c r="F579" t="s">
        <v>34</v>
      </c>
    </row>
    <row r="580" spans="1:6" x14ac:dyDescent="0.2">
      <c r="A580" t="s">
        <v>1409</v>
      </c>
      <c r="B580">
        <v>2</v>
      </c>
      <c r="C580" t="s">
        <v>34</v>
      </c>
      <c r="D580" s="5">
        <v>0</v>
      </c>
      <c r="E580" t="s">
        <v>33</v>
      </c>
      <c r="F580" t="s">
        <v>34</v>
      </c>
    </row>
    <row r="581" spans="1:6" x14ac:dyDescent="0.2">
      <c r="A581" t="s">
        <v>1410</v>
      </c>
      <c r="B581">
        <v>2</v>
      </c>
      <c r="C581" t="s">
        <v>32</v>
      </c>
      <c r="D581" s="5">
        <v>0</v>
      </c>
      <c r="E581" t="s">
        <v>37</v>
      </c>
      <c r="F581" t="s">
        <v>32</v>
      </c>
    </row>
    <row r="582" spans="1:6" x14ac:dyDescent="0.2">
      <c r="A582" t="s">
        <v>1411</v>
      </c>
      <c r="B582">
        <v>0</v>
      </c>
      <c r="C582" t="s">
        <v>32</v>
      </c>
      <c r="D582" s="5">
        <v>1</v>
      </c>
      <c r="E582" t="s">
        <v>39</v>
      </c>
      <c r="F582" t="s">
        <v>34</v>
      </c>
    </row>
    <row r="583" spans="1:6" x14ac:dyDescent="0.2">
      <c r="A583" t="s">
        <v>1412</v>
      </c>
      <c r="B583">
        <v>0</v>
      </c>
      <c r="C583" t="s">
        <v>32</v>
      </c>
      <c r="D583" s="5">
        <v>1</v>
      </c>
      <c r="E583" t="s">
        <v>39</v>
      </c>
      <c r="F583" t="s">
        <v>34</v>
      </c>
    </row>
    <row r="584" spans="1:6" x14ac:dyDescent="0.2">
      <c r="A584" t="s">
        <v>1413</v>
      </c>
      <c r="B584">
        <v>3</v>
      </c>
      <c r="C584" t="s">
        <v>34</v>
      </c>
      <c r="D584" s="5">
        <v>2</v>
      </c>
      <c r="E584" t="s">
        <v>39</v>
      </c>
      <c r="F584" t="s">
        <v>32</v>
      </c>
    </row>
    <row r="585" spans="1:6" x14ac:dyDescent="0.2">
      <c r="A585" t="s">
        <v>1414</v>
      </c>
      <c r="B585">
        <v>2</v>
      </c>
      <c r="C585" t="s">
        <v>32</v>
      </c>
      <c r="D585" s="5">
        <v>2</v>
      </c>
      <c r="E585" t="s">
        <v>39</v>
      </c>
      <c r="F585" t="s">
        <v>34</v>
      </c>
    </row>
    <row r="586" spans="1:6" x14ac:dyDescent="0.2">
      <c r="A586" t="s">
        <v>1415</v>
      </c>
      <c r="B586">
        <v>1</v>
      </c>
      <c r="C586" t="s">
        <v>32</v>
      </c>
      <c r="D586" s="5">
        <v>1</v>
      </c>
      <c r="E586" t="s">
        <v>42</v>
      </c>
      <c r="F586" t="s">
        <v>32</v>
      </c>
    </row>
    <row r="587" spans="1:6" x14ac:dyDescent="0.2">
      <c r="A587" t="s">
        <v>1416</v>
      </c>
      <c r="B587">
        <v>1</v>
      </c>
      <c r="C587" t="s">
        <v>32</v>
      </c>
      <c r="D587" s="5">
        <v>1</v>
      </c>
      <c r="E587" t="s">
        <v>37</v>
      </c>
      <c r="F587" t="s">
        <v>32</v>
      </c>
    </row>
    <row r="588" spans="1:6" x14ac:dyDescent="0.2">
      <c r="A588" t="s">
        <v>1417</v>
      </c>
      <c r="B588">
        <v>3</v>
      </c>
      <c r="C588" t="s">
        <v>32</v>
      </c>
      <c r="D588" s="5">
        <v>2</v>
      </c>
      <c r="E588" t="s">
        <v>50</v>
      </c>
      <c r="F588" t="s">
        <v>34</v>
      </c>
    </row>
    <row r="589" spans="1:6" x14ac:dyDescent="0.2">
      <c r="A589" t="s">
        <v>1418</v>
      </c>
      <c r="B589">
        <v>3</v>
      </c>
      <c r="C589" t="s">
        <v>32</v>
      </c>
      <c r="D589" s="5">
        <v>2</v>
      </c>
      <c r="E589" t="s">
        <v>39</v>
      </c>
      <c r="F589" t="s">
        <v>34</v>
      </c>
    </row>
    <row r="590" spans="1:6" x14ac:dyDescent="0.2">
      <c r="A590" t="s">
        <v>1419</v>
      </c>
      <c r="B590">
        <v>2</v>
      </c>
      <c r="C590" t="s">
        <v>32</v>
      </c>
      <c r="D590" s="5">
        <v>2</v>
      </c>
      <c r="E590" t="s">
        <v>37</v>
      </c>
      <c r="F590" t="s">
        <v>34</v>
      </c>
    </row>
    <row r="591" spans="1:6" x14ac:dyDescent="0.2">
      <c r="A591" t="s">
        <v>1420</v>
      </c>
      <c r="B591">
        <v>0</v>
      </c>
      <c r="C591" t="s">
        <v>32</v>
      </c>
      <c r="D591" s="5">
        <v>2</v>
      </c>
      <c r="E591" t="s">
        <v>39</v>
      </c>
      <c r="F591" t="s">
        <v>34</v>
      </c>
    </row>
    <row r="592" spans="1:6" x14ac:dyDescent="0.2">
      <c r="A592" t="s">
        <v>1421</v>
      </c>
      <c r="B592">
        <v>3</v>
      </c>
      <c r="C592" t="s">
        <v>32</v>
      </c>
      <c r="D592" s="5">
        <v>2</v>
      </c>
      <c r="E592" t="s">
        <v>42</v>
      </c>
      <c r="F592" t="s">
        <v>34</v>
      </c>
    </row>
    <row r="593" spans="1:6" x14ac:dyDescent="0.2">
      <c r="A593" t="s">
        <v>1422</v>
      </c>
      <c r="B593">
        <v>0</v>
      </c>
      <c r="C593" t="s">
        <v>32</v>
      </c>
      <c r="D593" s="5">
        <v>1</v>
      </c>
      <c r="E593" t="s">
        <v>42</v>
      </c>
      <c r="F593" t="s">
        <v>32</v>
      </c>
    </row>
    <row r="594" spans="1:6" x14ac:dyDescent="0.2">
      <c r="A594" t="s">
        <v>1423</v>
      </c>
      <c r="B594">
        <v>2</v>
      </c>
      <c r="C594" t="s">
        <v>32</v>
      </c>
      <c r="D594" s="5">
        <v>1</v>
      </c>
      <c r="E594" t="s">
        <v>50</v>
      </c>
      <c r="F594" t="s">
        <v>34</v>
      </c>
    </row>
    <row r="595" spans="1:6" x14ac:dyDescent="0.2">
      <c r="A595" t="s">
        <v>1424</v>
      </c>
      <c r="B595">
        <v>0</v>
      </c>
      <c r="C595" t="s">
        <v>32</v>
      </c>
      <c r="D595" s="5">
        <v>1</v>
      </c>
      <c r="E595" t="s">
        <v>39</v>
      </c>
      <c r="F595" t="s">
        <v>34</v>
      </c>
    </row>
    <row r="596" spans="1:6" x14ac:dyDescent="0.2">
      <c r="A596" t="s">
        <v>1425</v>
      </c>
      <c r="B596">
        <v>1</v>
      </c>
      <c r="C596" t="s">
        <v>32</v>
      </c>
      <c r="D596" s="5">
        <v>4</v>
      </c>
      <c r="E596" t="s">
        <v>33</v>
      </c>
      <c r="F596" t="s">
        <v>34</v>
      </c>
    </row>
    <row r="597" spans="1:6" x14ac:dyDescent="0.2">
      <c r="A597" t="s">
        <v>1426</v>
      </c>
      <c r="B597">
        <v>4</v>
      </c>
      <c r="C597" t="s">
        <v>32</v>
      </c>
      <c r="D597" s="5">
        <v>2</v>
      </c>
      <c r="E597" t="s">
        <v>37</v>
      </c>
      <c r="F597" t="s">
        <v>34</v>
      </c>
    </row>
    <row r="598" spans="1:6" x14ac:dyDescent="0.2">
      <c r="A598" t="s">
        <v>1427</v>
      </c>
      <c r="B598">
        <v>3</v>
      </c>
      <c r="C598" t="s">
        <v>34</v>
      </c>
      <c r="D598" s="5">
        <v>2</v>
      </c>
      <c r="E598" t="s">
        <v>33</v>
      </c>
      <c r="F598" t="s">
        <v>34</v>
      </c>
    </row>
    <row r="599" spans="1:6" x14ac:dyDescent="0.2">
      <c r="A599" t="s">
        <v>1428</v>
      </c>
      <c r="B599">
        <v>3</v>
      </c>
      <c r="C599" t="s">
        <v>32</v>
      </c>
      <c r="D599" s="5">
        <v>2</v>
      </c>
      <c r="E599" t="s">
        <v>50</v>
      </c>
      <c r="F599" t="s">
        <v>34</v>
      </c>
    </row>
    <row r="600" spans="1:6" x14ac:dyDescent="0.2">
      <c r="A600" t="s">
        <v>1429</v>
      </c>
      <c r="B600">
        <v>0</v>
      </c>
      <c r="C600" t="s">
        <v>32</v>
      </c>
      <c r="D600" s="5">
        <v>1</v>
      </c>
      <c r="E600" t="s">
        <v>39</v>
      </c>
      <c r="F600" t="s">
        <v>34</v>
      </c>
    </row>
    <row r="601" spans="1:6" x14ac:dyDescent="0.2">
      <c r="A601" t="s">
        <v>1430</v>
      </c>
      <c r="B601">
        <v>4</v>
      </c>
      <c r="C601" t="s">
        <v>32</v>
      </c>
      <c r="D601" s="5">
        <v>0</v>
      </c>
      <c r="E601" t="s">
        <v>42</v>
      </c>
      <c r="F601" t="s">
        <v>34</v>
      </c>
    </row>
    <row r="602" spans="1:6" x14ac:dyDescent="0.2">
      <c r="A602" t="s">
        <v>1431</v>
      </c>
      <c r="B602">
        <v>3</v>
      </c>
      <c r="C602" t="s">
        <v>32</v>
      </c>
      <c r="D602" s="5">
        <v>2</v>
      </c>
      <c r="E602" t="s">
        <v>50</v>
      </c>
      <c r="F602" t="s">
        <v>34</v>
      </c>
    </row>
    <row r="603" spans="1:6" x14ac:dyDescent="0.2">
      <c r="A603" t="s">
        <v>1432</v>
      </c>
      <c r="B603">
        <v>2</v>
      </c>
      <c r="C603" t="s">
        <v>34</v>
      </c>
      <c r="D603" s="5">
        <v>1</v>
      </c>
      <c r="E603" t="s">
        <v>33</v>
      </c>
      <c r="F603" t="s">
        <v>32</v>
      </c>
    </row>
    <row r="604" spans="1:6" x14ac:dyDescent="0.2">
      <c r="A604" t="s">
        <v>1433</v>
      </c>
      <c r="B604">
        <v>2</v>
      </c>
      <c r="C604" t="s">
        <v>34</v>
      </c>
      <c r="D604" s="5">
        <v>3</v>
      </c>
      <c r="E604" t="s">
        <v>33</v>
      </c>
      <c r="F604" t="s">
        <v>32</v>
      </c>
    </row>
    <row r="605" spans="1:6" x14ac:dyDescent="0.2">
      <c r="A605" t="s">
        <v>1434</v>
      </c>
      <c r="B605">
        <v>2</v>
      </c>
      <c r="C605" t="s">
        <v>34</v>
      </c>
      <c r="D605" s="5">
        <v>2</v>
      </c>
      <c r="E605" t="s">
        <v>42</v>
      </c>
      <c r="F605" t="s">
        <v>34</v>
      </c>
    </row>
    <row r="606" spans="1:6" x14ac:dyDescent="0.2">
      <c r="A606" t="s">
        <v>1435</v>
      </c>
      <c r="B606">
        <v>0</v>
      </c>
      <c r="C606" t="s">
        <v>32</v>
      </c>
      <c r="D606" s="5">
        <v>3</v>
      </c>
      <c r="E606" t="s">
        <v>42</v>
      </c>
      <c r="F606" t="s">
        <v>34</v>
      </c>
    </row>
    <row r="607" spans="1:6" x14ac:dyDescent="0.2">
      <c r="A607" t="s">
        <v>1436</v>
      </c>
      <c r="B607">
        <v>2</v>
      </c>
      <c r="C607" t="s">
        <v>32</v>
      </c>
      <c r="D607" s="5">
        <v>1</v>
      </c>
      <c r="E607" t="s">
        <v>50</v>
      </c>
      <c r="F607" t="s">
        <v>32</v>
      </c>
    </row>
    <row r="608" spans="1:6" x14ac:dyDescent="0.2">
      <c r="A608" t="s">
        <v>1437</v>
      </c>
      <c r="B608">
        <v>2</v>
      </c>
      <c r="C608" t="s">
        <v>32</v>
      </c>
      <c r="D608" s="5">
        <v>0</v>
      </c>
      <c r="E608" t="s">
        <v>50</v>
      </c>
      <c r="F608" t="s">
        <v>34</v>
      </c>
    </row>
    <row r="609" spans="1:6" x14ac:dyDescent="0.2">
      <c r="A609" t="s">
        <v>1438</v>
      </c>
      <c r="B609">
        <v>1</v>
      </c>
      <c r="C609" t="s">
        <v>34</v>
      </c>
      <c r="D609" s="5">
        <v>0</v>
      </c>
      <c r="E609" t="s">
        <v>33</v>
      </c>
      <c r="F609" t="s">
        <v>32</v>
      </c>
    </row>
    <row r="610" spans="1:6" x14ac:dyDescent="0.2">
      <c r="A610" t="s">
        <v>1439</v>
      </c>
      <c r="B610">
        <v>4</v>
      </c>
      <c r="C610" t="s">
        <v>34</v>
      </c>
      <c r="D610" s="5">
        <v>2</v>
      </c>
      <c r="E610" t="s">
        <v>50</v>
      </c>
      <c r="F610" t="s">
        <v>32</v>
      </c>
    </row>
    <row r="611" spans="1:6" x14ac:dyDescent="0.2">
      <c r="A611" t="s">
        <v>1440</v>
      </c>
      <c r="B611">
        <v>5</v>
      </c>
      <c r="C611" t="s">
        <v>32</v>
      </c>
      <c r="D611" s="5">
        <v>2</v>
      </c>
      <c r="E611" t="s">
        <v>39</v>
      </c>
      <c r="F611" t="s">
        <v>34</v>
      </c>
    </row>
    <row r="612" spans="1:6" x14ac:dyDescent="0.2">
      <c r="A612" t="s">
        <v>1441</v>
      </c>
      <c r="B612">
        <v>2</v>
      </c>
      <c r="C612" t="s">
        <v>32</v>
      </c>
      <c r="D612" s="5">
        <v>0</v>
      </c>
      <c r="E612" t="s">
        <v>39</v>
      </c>
      <c r="F612" t="s">
        <v>32</v>
      </c>
    </row>
    <row r="613" spans="1:6" x14ac:dyDescent="0.2">
      <c r="A613" t="s">
        <v>1442</v>
      </c>
      <c r="B613">
        <v>4</v>
      </c>
      <c r="C613" t="s">
        <v>32</v>
      </c>
      <c r="D613" s="5">
        <v>2</v>
      </c>
      <c r="E613" t="s">
        <v>39</v>
      </c>
      <c r="F613" t="s">
        <v>34</v>
      </c>
    </row>
    <row r="614" spans="1:6" x14ac:dyDescent="0.2">
      <c r="A614" t="s">
        <v>1443</v>
      </c>
      <c r="B614">
        <v>3</v>
      </c>
      <c r="C614" t="s">
        <v>32</v>
      </c>
      <c r="D614" s="5">
        <v>2</v>
      </c>
      <c r="E614" t="s">
        <v>37</v>
      </c>
      <c r="F614" t="s">
        <v>34</v>
      </c>
    </row>
    <row r="615" spans="1:6" x14ac:dyDescent="0.2">
      <c r="A615" t="s">
        <v>1444</v>
      </c>
      <c r="B615">
        <v>4</v>
      </c>
      <c r="C615" t="s">
        <v>32</v>
      </c>
      <c r="D615" s="5">
        <v>1</v>
      </c>
      <c r="E615" t="s">
        <v>42</v>
      </c>
      <c r="F615" t="s">
        <v>34</v>
      </c>
    </row>
    <row r="616" spans="1:6" x14ac:dyDescent="0.2">
      <c r="A616" t="s">
        <v>1445</v>
      </c>
      <c r="B616">
        <v>2</v>
      </c>
      <c r="C616" t="s">
        <v>34</v>
      </c>
      <c r="D616" s="5">
        <v>1</v>
      </c>
      <c r="E616" t="s">
        <v>37</v>
      </c>
      <c r="F616" t="s">
        <v>32</v>
      </c>
    </row>
    <row r="617" spans="1:6" x14ac:dyDescent="0.2">
      <c r="A617" t="s">
        <v>1446</v>
      </c>
      <c r="B617">
        <v>1</v>
      </c>
      <c r="C617" t="s">
        <v>32</v>
      </c>
      <c r="D617" s="5">
        <v>4</v>
      </c>
      <c r="E617" t="s">
        <v>33</v>
      </c>
      <c r="F617" t="s">
        <v>34</v>
      </c>
    </row>
    <row r="618" spans="1:6" x14ac:dyDescent="0.2">
      <c r="A618" t="s">
        <v>1447</v>
      </c>
      <c r="B618">
        <v>2</v>
      </c>
      <c r="C618" t="s">
        <v>32</v>
      </c>
      <c r="D618" s="5">
        <v>1</v>
      </c>
      <c r="E618" t="s">
        <v>37</v>
      </c>
      <c r="F618" t="s">
        <v>32</v>
      </c>
    </row>
    <row r="619" spans="1:6" x14ac:dyDescent="0.2">
      <c r="A619" t="s">
        <v>1448</v>
      </c>
      <c r="B619">
        <v>2</v>
      </c>
      <c r="C619" t="s">
        <v>34</v>
      </c>
      <c r="D619" s="5">
        <v>2</v>
      </c>
      <c r="E619" t="s">
        <v>33</v>
      </c>
      <c r="F619" t="s">
        <v>34</v>
      </c>
    </row>
    <row r="620" spans="1:6" x14ac:dyDescent="0.2">
      <c r="A620" t="s">
        <v>1449</v>
      </c>
      <c r="B620">
        <v>4</v>
      </c>
      <c r="C620" t="s">
        <v>34</v>
      </c>
      <c r="D620" s="5">
        <v>2</v>
      </c>
      <c r="E620" t="s">
        <v>33</v>
      </c>
      <c r="F620" t="s">
        <v>34</v>
      </c>
    </row>
    <row r="621" spans="1:6" x14ac:dyDescent="0.2">
      <c r="A621" t="s">
        <v>1450</v>
      </c>
      <c r="B621">
        <v>2</v>
      </c>
      <c r="C621" t="s">
        <v>32</v>
      </c>
      <c r="D621" s="5">
        <v>2</v>
      </c>
      <c r="E621" t="s">
        <v>39</v>
      </c>
      <c r="F621" t="s">
        <v>32</v>
      </c>
    </row>
    <row r="622" spans="1:6" x14ac:dyDescent="0.2">
      <c r="A622" t="s">
        <v>23</v>
      </c>
      <c r="B622">
        <v>1</v>
      </c>
      <c r="C622" t="s">
        <v>32</v>
      </c>
      <c r="D622" s="5">
        <v>0</v>
      </c>
      <c r="E622" t="s">
        <v>33</v>
      </c>
      <c r="F622" t="s">
        <v>32</v>
      </c>
    </row>
    <row r="623" spans="1:6" x14ac:dyDescent="0.2">
      <c r="A623" t="s">
        <v>1451</v>
      </c>
      <c r="B623">
        <v>0</v>
      </c>
      <c r="C623" t="s">
        <v>32</v>
      </c>
      <c r="D623" s="5">
        <v>2</v>
      </c>
      <c r="E623" t="s">
        <v>39</v>
      </c>
      <c r="F623" t="s">
        <v>34</v>
      </c>
    </row>
    <row r="624" spans="1:6" x14ac:dyDescent="0.2">
      <c r="A624" t="s">
        <v>1452</v>
      </c>
      <c r="B624">
        <v>3</v>
      </c>
      <c r="C624" t="s">
        <v>32</v>
      </c>
      <c r="D624" s="5">
        <v>0</v>
      </c>
      <c r="E624" t="s">
        <v>39</v>
      </c>
      <c r="F624" t="s">
        <v>32</v>
      </c>
    </row>
    <row r="625" spans="1:6" x14ac:dyDescent="0.2">
      <c r="A625" t="s">
        <v>1453</v>
      </c>
      <c r="B625">
        <v>2</v>
      </c>
      <c r="C625" t="s">
        <v>32</v>
      </c>
      <c r="D625" s="5">
        <v>0</v>
      </c>
      <c r="E625" t="s">
        <v>37</v>
      </c>
      <c r="F625" t="s">
        <v>34</v>
      </c>
    </row>
    <row r="626" spans="1:6" x14ac:dyDescent="0.2">
      <c r="A626" t="s">
        <v>1454</v>
      </c>
      <c r="B626">
        <v>5</v>
      </c>
      <c r="C626" t="s">
        <v>32</v>
      </c>
      <c r="D626" s="5">
        <v>3</v>
      </c>
      <c r="E626" t="s">
        <v>50</v>
      </c>
      <c r="F626" t="s">
        <v>32</v>
      </c>
    </row>
    <row r="627" spans="1:6" x14ac:dyDescent="0.2">
      <c r="A627" t="s">
        <v>1455</v>
      </c>
      <c r="B627">
        <v>3</v>
      </c>
      <c r="C627" t="s">
        <v>32</v>
      </c>
      <c r="D627" s="5">
        <v>2</v>
      </c>
      <c r="E627" t="s">
        <v>39</v>
      </c>
      <c r="F627" t="s">
        <v>32</v>
      </c>
    </row>
    <row r="628" spans="1:6" x14ac:dyDescent="0.2">
      <c r="A628" t="s">
        <v>1456</v>
      </c>
      <c r="B628">
        <v>0</v>
      </c>
      <c r="C628" t="s">
        <v>34</v>
      </c>
      <c r="D628" s="5">
        <v>1</v>
      </c>
      <c r="E628" t="s">
        <v>33</v>
      </c>
      <c r="F628" t="s">
        <v>34</v>
      </c>
    </row>
    <row r="629" spans="1:6" x14ac:dyDescent="0.2">
      <c r="A629" t="s">
        <v>1457</v>
      </c>
      <c r="B629">
        <v>1</v>
      </c>
      <c r="C629" t="s">
        <v>32</v>
      </c>
      <c r="D629" s="5">
        <v>1</v>
      </c>
      <c r="E629" t="s">
        <v>37</v>
      </c>
      <c r="F629" t="s">
        <v>34</v>
      </c>
    </row>
    <row r="630" spans="1:6" x14ac:dyDescent="0.2">
      <c r="A630" t="s">
        <v>1458</v>
      </c>
      <c r="B630">
        <v>0</v>
      </c>
      <c r="C630" t="s">
        <v>32</v>
      </c>
      <c r="D630" s="5">
        <v>1</v>
      </c>
      <c r="E630" t="s">
        <v>42</v>
      </c>
      <c r="F630" t="s">
        <v>32</v>
      </c>
    </row>
    <row r="631" spans="1:6" x14ac:dyDescent="0.2">
      <c r="A631" t="s">
        <v>1459</v>
      </c>
      <c r="B631">
        <v>0</v>
      </c>
      <c r="C631" t="s">
        <v>32</v>
      </c>
      <c r="D631" s="5">
        <v>2</v>
      </c>
      <c r="E631" t="s">
        <v>39</v>
      </c>
      <c r="F631" t="s">
        <v>34</v>
      </c>
    </row>
    <row r="632" spans="1:6" x14ac:dyDescent="0.2">
      <c r="A632" t="s">
        <v>1460</v>
      </c>
      <c r="B632">
        <v>1</v>
      </c>
      <c r="C632" t="s">
        <v>32</v>
      </c>
      <c r="D632" s="5">
        <v>4</v>
      </c>
      <c r="E632" t="s">
        <v>39</v>
      </c>
      <c r="F632" t="s">
        <v>32</v>
      </c>
    </row>
    <row r="633" spans="1:6" x14ac:dyDescent="0.2">
      <c r="A633" t="s">
        <v>1461</v>
      </c>
      <c r="B633">
        <v>3</v>
      </c>
      <c r="C633" t="s">
        <v>32</v>
      </c>
      <c r="D633" s="5">
        <v>4</v>
      </c>
      <c r="E633" t="s">
        <v>42</v>
      </c>
      <c r="F633" t="s">
        <v>34</v>
      </c>
    </row>
    <row r="634" spans="1:6" x14ac:dyDescent="0.2">
      <c r="A634" t="s">
        <v>1462</v>
      </c>
      <c r="B634">
        <v>4</v>
      </c>
      <c r="C634" t="s">
        <v>34</v>
      </c>
      <c r="D634" s="5">
        <v>0</v>
      </c>
      <c r="E634" t="s">
        <v>33</v>
      </c>
      <c r="F634" t="s">
        <v>32</v>
      </c>
    </row>
    <row r="635" spans="1:6" x14ac:dyDescent="0.2">
      <c r="A635" t="s">
        <v>1463</v>
      </c>
      <c r="B635">
        <v>4</v>
      </c>
      <c r="C635" t="s">
        <v>32</v>
      </c>
      <c r="D635" s="5">
        <v>0</v>
      </c>
      <c r="E635" t="s">
        <v>42</v>
      </c>
      <c r="F635" t="s">
        <v>34</v>
      </c>
    </row>
    <row r="636" spans="1:6" x14ac:dyDescent="0.2">
      <c r="A636" t="s">
        <v>1464</v>
      </c>
      <c r="B636">
        <v>4</v>
      </c>
      <c r="C636" t="s">
        <v>32</v>
      </c>
      <c r="D636" s="5">
        <v>2</v>
      </c>
      <c r="E636" t="s">
        <v>37</v>
      </c>
      <c r="F636" t="s">
        <v>32</v>
      </c>
    </row>
    <row r="637" spans="1:6" x14ac:dyDescent="0.2">
      <c r="A637" t="s">
        <v>1465</v>
      </c>
      <c r="B637">
        <v>3</v>
      </c>
      <c r="C637" t="s">
        <v>34</v>
      </c>
      <c r="D637" s="5">
        <v>2</v>
      </c>
      <c r="E637" t="s">
        <v>33</v>
      </c>
      <c r="F637" t="s">
        <v>34</v>
      </c>
    </row>
    <row r="638" spans="1:6" x14ac:dyDescent="0.2">
      <c r="A638" t="s">
        <v>1466</v>
      </c>
      <c r="B638">
        <v>0</v>
      </c>
      <c r="C638" t="s">
        <v>32</v>
      </c>
      <c r="D638" s="5">
        <v>1</v>
      </c>
      <c r="E638" t="s">
        <v>39</v>
      </c>
      <c r="F638" t="s">
        <v>34</v>
      </c>
    </row>
    <row r="639" spans="1:6" x14ac:dyDescent="0.2">
      <c r="A639" t="s">
        <v>1467</v>
      </c>
      <c r="B639">
        <v>4</v>
      </c>
      <c r="C639" t="s">
        <v>32</v>
      </c>
      <c r="D639" s="5">
        <v>4</v>
      </c>
      <c r="E639" t="s">
        <v>37</v>
      </c>
      <c r="F639" t="s">
        <v>32</v>
      </c>
    </row>
    <row r="640" spans="1:6" x14ac:dyDescent="0.2">
      <c r="A640" t="s">
        <v>1468</v>
      </c>
      <c r="B640">
        <v>4</v>
      </c>
      <c r="C640" t="s">
        <v>32</v>
      </c>
      <c r="D640" s="5">
        <v>1</v>
      </c>
      <c r="E640" t="s">
        <v>42</v>
      </c>
      <c r="F640" t="s">
        <v>34</v>
      </c>
    </row>
    <row r="641" spans="1:6" x14ac:dyDescent="0.2">
      <c r="A641" t="s">
        <v>1469</v>
      </c>
      <c r="B641">
        <v>5</v>
      </c>
      <c r="C641" t="s">
        <v>32</v>
      </c>
      <c r="D641" s="5">
        <v>1</v>
      </c>
      <c r="E641" t="s">
        <v>37</v>
      </c>
      <c r="F641" t="s">
        <v>34</v>
      </c>
    </row>
    <row r="642" spans="1:6" x14ac:dyDescent="0.2">
      <c r="A642" t="s">
        <v>1470</v>
      </c>
      <c r="B642">
        <v>4</v>
      </c>
      <c r="C642" t="s">
        <v>32</v>
      </c>
      <c r="D642" s="5">
        <v>1</v>
      </c>
      <c r="E642" t="s">
        <v>42</v>
      </c>
      <c r="F642" t="s">
        <v>34</v>
      </c>
    </row>
    <row r="643" spans="1:6" x14ac:dyDescent="0.2">
      <c r="A643" t="s">
        <v>1471</v>
      </c>
      <c r="B643">
        <v>0</v>
      </c>
      <c r="C643" t="s">
        <v>34</v>
      </c>
      <c r="D643" s="5">
        <v>2</v>
      </c>
      <c r="E643" t="s">
        <v>33</v>
      </c>
      <c r="F643" t="s">
        <v>32</v>
      </c>
    </row>
    <row r="644" spans="1:6" x14ac:dyDescent="0.2">
      <c r="A644" t="s">
        <v>1472</v>
      </c>
      <c r="B644">
        <v>3</v>
      </c>
      <c r="C644" t="s">
        <v>32</v>
      </c>
      <c r="D644" s="5">
        <v>2</v>
      </c>
      <c r="E644" t="s">
        <v>42</v>
      </c>
      <c r="F644" t="s">
        <v>34</v>
      </c>
    </row>
    <row r="645" spans="1:6" x14ac:dyDescent="0.2">
      <c r="A645" t="s">
        <v>1473</v>
      </c>
      <c r="B645">
        <v>0</v>
      </c>
      <c r="C645" t="s">
        <v>32</v>
      </c>
      <c r="D645" s="5">
        <v>2</v>
      </c>
      <c r="E645" t="s">
        <v>39</v>
      </c>
      <c r="F645" t="s">
        <v>34</v>
      </c>
    </row>
    <row r="646" spans="1:6" x14ac:dyDescent="0.2">
      <c r="A646" t="s">
        <v>1474</v>
      </c>
      <c r="B646">
        <v>3</v>
      </c>
      <c r="C646" t="s">
        <v>32</v>
      </c>
      <c r="D646" s="5">
        <v>2</v>
      </c>
      <c r="E646" t="s">
        <v>42</v>
      </c>
      <c r="F646" t="s">
        <v>34</v>
      </c>
    </row>
    <row r="647" spans="1:6" x14ac:dyDescent="0.2">
      <c r="A647" t="s">
        <v>1475</v>
      </c>
      <c r="B647">
        <v>3</v>
      </c>
      <c r="C647" t="s">
        <v>34</v>
      </c>
      <c r="D647" s="5">
        <v>1</v>
      </c>
      <c r="E647" t="s">
        <v>42</v>
      </c>
      <c r="F647" t="s">
        <v>32</v>
      </c>
    </row>
    <row r="648" spans="1:6" x14ac:dyDescent="0.2">
      <c r="A648" t="s">
        <v>1476</v>
      </c>
      <c r="B648">
        <v>1</v>
      </c>
      <c r="C648" t="s">
        <v>32</v>
      </c>
      <c r="D648" s="5">
        <v>0</v>
      </c>
      <c r="E648" t="s">
        <v>33</v>
      </c>
      <c r="F648" t="s">
        <v>34</v>
      </c>
    </row>
    <row r="649" spans="1:6" x14ac:dyDescent="0.2">
      <c r="A649" t="s">
        <v>1477</v>
      </c>
      <c r="B649">
        <v>0</v>
      </c>
      <c r="C649" t="s">
        <v>34</v>
      </c>
      <c r="D649" s="5">
        <v>2</v>
      </c>
      <c r="E649" t="s">
        <v>42</v>
      </c>
      <c r="F649" t="s">
        <v>34</v>
      </c>
    </row>
    <row r="650" spans="1:6" x14ac:dyDescent="0.2">
      <c r="A650" t="s">
        <v>1478</v>
      </c>
      <c r="B650">
        <v>5</v>
      </c>
      <c r="C650" t="s">
        <v>32</v>
      </c>
      <c r="D650" s="5">
        <v>3</v>
      </c>
      <c r="E650" t="s">
        <v>37</v>
      </c>
      <c r="F650" t="s">
        <v>34</v>
      </c>
    </row>
    <row r="651" spans="1:6" x14ac:dyDescent="0.2">
      <c r="A651" t="s">
        <v>1479</v>
      </c>
      <c r="B651">
        <v>4</v>
      </c>
      <c r="C651" t="s">
        <v>32</v>
      </c>
      <c r="D651" s="5">
        <v>0</v>
      </c>
      <c r="E651" t="s">
        <v>42</v>
      </c>
      <c r="F651" t="s">
        <v>34</v>
      </c>
    </row>
    <row r="652" spans="1:6" x14ac:dyDescent="0.2">
      <c r="A652" t="s">
        <v>1480</v>
      </c>
      <c r="B652">
        <v>1</v>
      </c>
      <c r="C652" t="s">
        <v>32</v>
      </c>
      <c r="D652" s="5">
        <v>2</v>
      </c>
      <c r="E652" t="s">
        <v>33</v>
      </c>
      <c r="F652" t="s">
        <v>32</v>
      </c>
    </row>
    <row r="653" spans="1:6" x14ac:dyDescent="0.2">
      <c r="A653" t="s">
        <v>1481</v>
      </c>
      <c r="B653">
        <v>3</v>
      </c>
      <c r="C653" t="s">
        <v>34</v>
      </c>
      <c r="D653" s="5">
        <v>2</v>
      </c>
      <c r="E653" t="s">
        <v>42</v>
      </c>
      <c r="F653" t="s">
        <v>34</v>
      </c>
    </row>
    <row r="654" spans="1:6" x14ac:dyDescent="0.2">
      <c r="A654" t="s">
        <v>1482</v>
      </c>
      <c r="B654">
        <v>2</v>
      </c>
      <c r="C654" t="s">
        <v>34</v>
      </c>
      <c r="D654" s="5">
        <v>2</v>
      </c>
      <c r="E654" t="s">
        <v>33</v>
      </c>
      <c r="F654" t="s">
        <v>34</v>
      </c>
    </row>
    <row r="655" spans="1:6" x14ac:dyDescent="0.2">
      <c r="A655" t="s">
        <v>1483</v>
      </c>
      <c r="B655">
        <v>4</v>
      </c>
      <c r="C655" t="s">
        <v>32</v>
      </c>
      <c r="D655" s="5">
        <v>3</v>
      </c>
      <c r="E655" t="s">
        <v>39</v>
      </c>
      <c r="F655" t="s">
        <v>32</v>
      </c>
    </row>
    <row r="656" spans="1:6" x14ac:dyDescent="0.2">
      <c r="A656" t="s">
        <v>1484</v>
      </c>
      <c r="B656">
        <v>0</v>
      </c>
      <c r="C656" t="s">
        <v>34</v>
      </c>
      <c r="D656" s="5">
        <v>2</v>
      </c>
      <c r="E656" t="s">
        <v>42</v>
      </c>
      <c r="F656" t="s">
        <v>34</v>
      </c>
    </row>
    <row r="657" spans="1:6" x14ac:dyDescent="0.2">
      <c r="A657" t="s">
        <v>1485</v>
      </c>
      <c r="B657">
        <v>0</v>
      </c>
      <c r="C657" t="s">
        <v>32</v>
      </c>
      <c r="D657" s="5">
        <v>2</v>
      </c>
      <c r="E657" t="s">
        <v>39</v>
      </c>
      <c r="F657" t="s">
        <v>32</v>
      </c>
    </row>
    <row r="658" spans="1:6" x14ac:dyDescent="0.2">
      <c r="A658" t="s">
        <v>1486</v>
      </c>
      <c r="B658">
        <v>2</v>
      </c>
      <c r="C658" t="s">
        <v>32</v>
      </c>
      <c r="D658" s="5">
        <v>3</v>
      </c>
      <c r="E658" t="s">
        <v>42</v>
      </c>
      <c r="F658" t="s">
        <v>34</v>
      </c>
    </row>
    <row r="659" spans="1:6" x14ac:dyDescent="0.2">
      <c r="A659" t="s">
        <v>1487</v>
      </c>
      <c r="B659">
        <v>2</v>
      </c>
      <c r="C659" t="s">
        <v>32</v>
      </c>
      <c r="D659" s="5">
        <v>2</v>
      </c>
      <c r="E659" t="s">
        <v>37</v>
      </c>
      <c r="F659" t="s">
        <v>32</v>
      </c>
    </row>
    <row r="660" spans="1:6" x14ac:dyDescent="0.2">
      <c r="A660" t="s">
        <v>1488</v>
      </c>
      <c r="B660">
        <v>4</v>
      </c>
      <c r="C660" t="s">
        <v>32</v>
      </c>
      <c r="D660" s="5">
        <v>2</v>
      </c>
      <c r="E660" t="s">
        <v>50</v>
      </c>
      <c r="F660" t="s">
        <v>34</v>
      </c>
    </row>
    <row r="661" spans="1:6" x14ac:dyDescent="0.2">
      <c r="A661" t="s">
        <v>1489</v>
      </c>
      <c r="B661">
        <v>3</v>
      </c>
      <c r="C661" t="s">
        <v>32</v>
      </c>
      <c r="D661" s="5">
        <v>2</v>
      </c>
      <c r="E661" t="s">
        <v>39</v>
      </c>
      <c r="F661" t="s">
        <v>32</v>
      </c>
    </row>
    <row r="662" spans="1:6" x14ac:dyDescent="0.2">
      <c r="A662" t="s">
        <v>1490</v>
      </c>
      <c r="B662">
        <v>3</v>
      </c>
      <c r="C662" t="s">
        <v>32</v>
      </c>
      <c r="D662" s="5">
        <v>0</v>
      </c>
      <c r="E662" t="s">
        <v>37</v>
      </c>
      <c r="F662" t="s">
        <v>32</v>
      </c>
    </row>
    <row r="663" spans="1:6" x14ac:dyDescent="0.2">
      <c r="A663" t="s">
        <v>1491</v>
      </c>
      <c r="B663">
        <v>5</v>
      </c>
      <c r="C663" t="s">
        <v>32</v>
      </c>
      <c r="D663" s="5">
        <v>3</v>
      </c>
      <c r="E663" t="s">
        <v>50</v>
      </c>
      <c r="F663" t="s">
        <v>34</v>
      </c>
    </row>
    <row r="664" spans="1:6" x14ac:dyDescent="0.2">
      <c r="A664" t="s">
        <v>1492</v>
      </c>
      <c r="B664">
        <v>0</v>
      </c>
      <c r="C664" t="s">
        <v>32</v>
      </c>
      <c r="D664" s="5">
        <v>0</v>
      </c>
      <c r="E664" t="s">
        <v>33</v>
      </c>
      <c r="F664" t="s">
        <v>34</v>
      </c>
    </row>
    <row r="665" spans="1:6" x14ac:dyDescent="0.2">
      <c r="A665" t="s">
        <v>1493</v>
      </c>
      <c r="B665">
        <v>4</v>
      </c>
      <c r="C665" t="s">
        <v>34</v>
      </c>
      <c r="D665" s="5">
        <v>0</v>
      </c>
      <c r="E665" t="s">
        <v>42</v>
      </c>
      <c r="F665" t="s">
        <v>34</v>
      </c>
    </row>
    <row r="666" spans="1:6" x14ac:dyDescent="0.2">
      <c r="A666" t="s">
        <v>1494</v>
      </c>
      <c r="B666">
        <v>0</v>
      </c>
      <c r="C666" t="s">
        <v>32</v>
      </c>
      <c r="D666" s="5">
        <v>2</v>
      </c>
      <c r="E666" t="s">
        <v>39</v>
      </c>
      <c r="F666" t="s">
        <v>34</v>
      </c>
    </row>
    <row r="667" spans="1:6" x14ac:dyDescent="0.2">
      <c r="A667" t="s">
        <v>1495</v>
      </c>
      <c r="B667">
        <v>2</v>
      </c>
      <c r="C667" t="s">
        <v>34</v>
      </c>
      <c r="D667" s="5">
        <v>1</v>
      </c>
      <c r="E667" t="s">
        <v>37</v>
      </c>
      <c r="F667" t="s">
        <v>32</v>
      </c>
    </row>
    <row r="668" spans="1:6" x14ac:dyDescent="0.2">
      <c r="A668" t="s">
        <v>1496</v>
      </c>
      <c r="B668">
        <v>0</v>
      </c>
      <c r="C668" t="s">
        <v>34</v>
      </c>
      <c r="D668" s="5">
        <v>1</v>
      </c>
      <c r="E668" t="s">
        <v>37</v>
      </c>
      <c r="F668" t="s">
        <v>32</v>
      </c>
    </row>
    <row r="669" spans="1:6" x14ac:dyDescent="0.2">
      <c r="A669" t="s">
        <v>1497</v>
      </c>
      <c r="B669">
        <v>5</v>
      </c>
      <c r="C669" t="s">
        <v>32</v>
      </c>
      <c r="D669" s="5">
        <v>2</v>
      </c>
      <c r="E669" t="s">
        <v>50</v>
      </c>
      <c r="F669" t="s">
        <v>32</v>
      </c>
    </row>
    <row r="670" spans="1:6" x14ac:dyDescent="0.2">
      <c r="A670" t="s">
        <v>1498</v>
      </c>
      <c r="B670">
        <v>0</v>
      </c>
      <c r="C670" t="s">
        <v>34</v>
      </c>
      <c r="D670" s="5">
        <v>2</v>
      </c>
      <c r="E670" t="s">
        <v>42</v>
      </c>
      <c r="F670" t="s">
        <v>32</v>
      </c>
    </row>
    <row r="671" spans="1:6" x14ac:dyDescent="0.2">
      <c r="A671" t="s">
        <v>1499</v>
      </c>
      <c r="B671">
        <v>5</v>
      </c>
      <c r="C671" t="s">
        <v>34</v>
      </c>
      <c r="D671" s="5">
        <v>3</v>
      </c>
      <c r="E671" t="s">
        <v>39</v>
      </c>
      <c r="F671" t="s">
        <v>34</v>
      </c>
    </row>
    <row r="672" spans="1:6" x14ac:dyDescent="0.2">
      <c r="A672" t="s">
        <v>1500</v>
      </c>
      <c r="B672">
        <v>0</v>
      </c>
      <c r="C672" t="s">
        <v>34</v>
      </c>
      <c r="D672" s="5">
        <v>2</v>
      </c>
      <c r="E672" t="s">
        <v>42</v>
      </c>
      <c r="F672" t="s">
        <v>32</v>
      </c>
    </row>
    <row r="673" spans="1:6" x14ac:dyDescent="0.2">
      <c r="A673" t="s">
        <v>1501</v>
      </c>
      <c r="B673">
        <v>0</v>
      </c>
      <c r="C673" t="s">
        <v>34</v>
      </c>
      <c r="D673" s="5">
        <v>2</v>
      </c>
      <c r="E673" t="s">
        <v>42</v>
      </c>
      <c r="F673" t="s">
        <v>32</v>
      </c>
    </row>
    <row r="674" spans="1:6" x14ac:dyDescent="0.2">
      <c r="A674" t="s">
        <v>1502</v>
      </c>
      <c r="B674">
        <v>3</v>
      </c>
      <c r="C674" t="s">
        <v>32</v>
      </c>
      <c r="D674" s="5">
        <v>1</v>
      </c>
      <c r="E674" t="s">
        <v>33</v>
      </c>
      <c r="F674" t="s">
        <v>34</v>
      </c>
    </row>
    <row r="675" spans="1:6" x14ac:dyDescent="0.2">
      <c r="A675" t="s">
        <v>1503</v>
      </c>
      <c r="B675">
        <v>2</v>
      </c>
      <c r="C675" t="s">
        <v>34</v>
      </c>
      <c r="D675" s="5">
        <v>2</v>
      </c>
      <c r="E675" t="s">
        <v>39</v>
      </c>
      <c r="F675" t="s">
        <v>34</v>
      </c>
    </row>
    <row r="676" spans="1:6" x14ac:dyDescent="0.2">
      <c r="A676" t="s">
        <v>1504</v>
      </c>
      <c r="B676">
        <v>1</v>
      </c>
      <c r="C676" t="s">
        <v>32</v>
      </c>
      <c r="D676" s="5">
        <v>1</v>
      </c>
      <c r="E676" t="s">
        <v>33</v>
      </c>
      <c r="F676" t="s">
        <v>34</v>
      </c>
    </row>
    <row r="677" spans="1:6" x14ac:dyDescent="0.2">
      <c r="A677" t="s">
        <v>1505</v>
      </c>
      <c r="B677">
        <v>2</v>
      </c>
      <c r="C677" t="s">
        <v>32</v>
      </c>
      <c r="D677" s="5">
        <v>1</v>
      </c>
      <c r="E677" t="s">
        <v>37</v>
      </c>
      <c r="F677" t="s">
        <v>32</v>
      </c>
    </row>
    <row r="678" spans="1:6" x14ac:dyDescent="0.2">
      <c r="A678" t="s">
        <v>1506</v>
      </c>
      <c r="B678">
        <v>4</v>
      </c>
      <c r="C678" t="s">
        <v>32</v>
      </c>
      <c r="D678" s="5">
        <v>2</v>
      </c>
      <c r="E678" t="s">
        <v>50</v>
      </c>
      <c r="F678" t="s">
        <v>34</v>
      </c>
    </row>
    <row r="679" spans="1:6" x14ac:dyDescent="0.2">
      <c r="A679" t="s">
        <v>1507</v>
      </c>
      <c r="B679">
        <v>1</v>
      </c>
      <c r="C679" t="s">
        <v>32</v>
      </c>
      <c r="D679" s="5">
        <v>0</v>
      </c>
      <c r="E679" t="s">
        <v>37</v>
      </c>
      <c r="F679" t="s">
        <v>32</v>
      </c>
    </row>
    <row r="680" spans="1:6" x14ac:dyDescent="0.2">
      <c r="A680" t="s">
        <v>1508</v>
      </c>
      <c r="B680">
        <v>0</v>
      </c>
      <c r="C680" t="s">
        <v>34</v>
      </c>
      <c r="D680" s="5">
        <v>2</v>
      </c>
      <c r="E680" t="s">
        <v>33</v>
      </c>
      <c r="F680" t="s">
        <v>32</v>
      </c>
    </row>
    <row r="681" spans="1:6" x14ac:dyDescent="0.2">
      <c r="A681" t="s">
        <v>1509</v>
      </c>
      <c r="B681">
        <v>1</v>
      </c>
      <c r="C681" t="s">
        <v>34</v>
      </c>
      <c r="D681" s="5">
        <v>3</v>
      </c>
      <c r="E681" t="s">
        <v>42</v>
      </c>
      <c r="F681" t="s">
        <v>34</v>
      </c>
    </row>
    <row r="682" spans="1:6" x14ac:dyDescent="0.2">
      <c r="A682" t="s">
        <v>1510</v>
      </c>
      <c r="B682">
        <v>5</v>
      </c>
      <c r="C682" t="s">
        <v>32</v>
      </c>
      <c r="D682" s="5">
        <v>1</v>
      </c>
      <c r="E682" t="s">
        <v>33</v>
      </c>
      <c r="F682" t="s">
        <v>34</v>
      </c>
    </row>
    <row r="683" spans="1:6" x14ac:dyDescent="0.2">
      <c r="A683" t="s">
        <v>1511</v>
      </c>
      <c r="B683">
        <v>0</v>
      </c>
      <c r="C683" t="s">
        <v>32</v>
      </c>
      <c r="D683" s="5">
        <v>0</v>
      </c>
      <c r="E683" t="s">
        <v>42</v>
      </c>
      <c r="F683" t="s">
        <v>32</v>
      </c>
    </row>
    <row r="684" spans="1:6" x14ac:dyDescent="0.2">
      <c r="A684" t="s">
        <v>1512</v>
      </c>
      <c r="B684">
        <v>1</v>
      </c>
      <c r="C684" t="s">
        <v>32</v>
      </c>
      <c r="D684" s="5">
        <v>4</v>
      </c>
      <c r="E684" t="s">
        <v>33</v>
      </c>
      <c r="F684" t="s">
        <v>34</v>
      </c>
    </row>
    <row r="685" spans="1:6" x14ac:dyDescent="0.2">
      <c r="A685" t="s">
        <v>1513</v>
      </c>
      <c r="B685">
        <v>1</v>
      </c>
      <c r="C685" t="s">
        <v>32</v>
      </c>
      <c r="D685" s="5">
        <v>1</v>
      </c>
      <c r="E685" t="s">
        <v>37</v>
      </c>
      <c r="F685" t="s">
        <v>32</v>
      </c>
    </row>
    <row r="686" spans="1:6" x14ac:dyDescent="0.2">
      <c r="A686" t="s">
        <v>1514</v>
      </c>
      <c r="B686">
        <v>5</v>
      </c>
      <c r="C686" t="s">
        <v>34</v>
      </c>
      <c r="D686" s="5">
        <v>2</v>
      </c>
      <c r="E686" t="s">
        <v>50</v>
      </c>
      <c r="F686" t="s">
        <v>34</v>
      </c>
    </row>
    <row r="687" spans="1:6" x14ac:dyDescent="0.2">
      <c r="A687" t="s">
        <v>1515</v>
      </c>
      <c r="B687">
        <v>0</v>
      </c>
      <c r="C687" t="s">
        <v>32</v>
      </c>
      <c r="D687" s="5">
        <v>0</v>
      </c>
      <c r="E687" t="s">
        <v>33</v>
      </c>
      <c r="F687" t="s">
        <v>34</v>
      </c>
    </row>
    <row r="688" spans="1:6" x14ac:dyDescent="0.2">
      <c r="A688" t="s">
        <v>1516</v>
      </c>
      <c r="B688">
        <v>2</v>
      </c>
      <c r="C688" t="s">
        <v>32</v>
      </c>
      <c r="D688" s="5">
        <v>2</v>
      </c>
      <c r="E688" t="s">
        <v>39</v>
      </c>
      <c r="F688" t="s">
        <v>34</v>
      </c>
    </row>
    <row r="689" spans="1:6" x14ac:dyDescent="0.2">
      <c r="A689" t="s">
        <v>1517</v>
      </c>
      <c r="B689">
        <v>2</v>
      </c>
      <c r="C689" t="s">
        <v>32</v>
      </c>
      <c r="D689" s="5">
        <v>1</v>
      </c>
      <c r="E689" t="s">
        <v>50</v>
      </c>
      <c r="F689" t="s">
        <v>34</v>
      </c>
    </row>
    <row r="690" spans="1:6" x14ac:dyDescent="0.2">
      <c r="A690" t="s">
        <v>1518</v>
      </c>
      <c r="B690">
        <v>1</v>
      </c>
      <c r="C690" t="s">
        <v>32</v>
      </c>
      <c r="D690" s="5">
        <v>0</v>
      </c>
      <c r="E690" t="s">
        <v>37</v>
      </c>
      <c r="F690" t="s">
        <v>32</v>
      </c>
    </row>
    <row r="691" spans="1:6" x14ac:dyDescent="0.2">
      <c r="A691" t="s">
        <v>1519</v>
      </c>
      <c r="B691">
        <v>0</v>
      </c>
      <c r="C691" t="s">
        <v>32</v>
      </c>
      <c r="D691" s="5">
        <v>2</v>
      </c>
      <c r="E691" t="s">
        <v>39</v>
      </c>
      <c r="F691" t="s">
        <v>34</v>
      </c>
    </row>
    <row r="692" spans="1:6" x14ac:dyDescent="0.2">
      <c r="A692" t="s">
        <v>1520</v>
      </c>
      <c r="B692">
        <v>4</v>
      </c>
      <c r="C692" t="s">
        <v>32</v>
      </c>
      <c r="D692" s="5">
        <v>0</v>
      </c>
      <c r="E692" t="s">
        <v>37</v>
      </c>
      <c r="F692" t="s">
        <v>32</v>
      </c>
    </row>
    <row r="693" spans="1:6" x14ac:dyDescent="0.2">
      <c r="A693" t="s">
        <v>1521</v>
      </c>
      <c r="B693">
        <v>2</v>
      </c>
      <c r="C693" t="s">
        <v>32</v>
      </c>
      <c r="D693" s="5">
        <v>2</v>
      </c>
      <c r="E693" t="s">
        <v>42</v>
      </c>
      <c r="F693" t="s">
        <v>34</v>
      </c>
    </row>
    <row r="694" spans="1:6" x14ac:dyDescent="0.2">
      <c r="A694" t="s">
        <v>1522</v>
      </c>
      <c r="B694">
        <v>3</v>
      </c>
      <c r="C694" t="s">
        <v>32</v>
      </c>
      <c r="D694" s="5">
        <v>4</v>
      </c>
      <c r="E694" t="s">
        <v>33</v>
      </c>
      <c r="F694" t="s">
        <v>34</v>
      </c>
    </row>
    <row r="695" spans="1:6" x14ac:dyDescent="0.2">
      <c r="A695" t="s">
        <v>1523</v>
      </c>
      <c r="B695">
        <v>2</v>
      </c>
      <c r="C695" t="s">
        <v>32</v>
      </c>
      <c r="D695" s="5">
        <v>1</v>
      </c>
      <c r="E695" t="s">
        <v>33</v>
      </c>
      <c r="F695" t="s">
        <v>34</v>
      </c>
    </row>
    <row r="696" spans="1:6" x14ac:dyDescent="0.2">
      <c r="A696" t="s">
        <v>1524</v>
      </c>
      <c r="B696">
        <v>4</v>
      </c>
      <c r="C696" t="s">
        <v>34</v>
      </c>
      <c r="D696" s="5">
        <v>0</v>
      </c>
      <c r="E696" t="s">
        <v>33</v>
      </c>
      <c r="F696" t="s">
        <v>34</v>
      </c>
    </row>
    <row r="697" spans="1:6" x14ac:dyDescent="0.2">
      <c r="A697" t="s">
        <v>1525</v>
      </c>
      <c r="B697">
        <v>5</v>
      </c>
      <c r="C697" t="s">
        <v>34</v>
      </c>
      <c r="D697" s="5">
        <v>2</v>
      </c>
      <c r="E697" t="s">
        <v>37</v>
      </c>
      <c r="F697" t="s">
        <v>34</v>
      </c>
    </row>
    <row r="698" spans="1:6" x14ac:dyDescent="0.2">
      <c r="A698" t="s">
        <v>1526</v>
      </c>
      <c r="B698">
        <v>4</v>
      </c>
      <c r="C698" t="s">
        <v>32</v>
      </c>
      <c r="D698" s="5">
        <v>2</v>
      </c>
      <c r="E698" t="s">
        <v>50</v>
      </c>
      <c r="F698" t="s">
        <v>34</v>
      </c>
    </row>
    <row r="699" spans="1:6" x14ac:dyDescent="0.2">
      <c r="A699" t="s">
        <v>1527</v>
      </c>
      <c r="B699">
        <v>0</v>
      </c>
      <c r="C699" t="s">
        <v>34</v>
      </c>
      <c r="D699" s="5">
        <v>1</v>
      </c>
      <c r="E699" t="s">
        <v>42</v>
      </c>
      <c r="F699" t="s">
        <v>34</v>
      </c>
    </row>
    <row r="700" spans="1:6" x14ac:dyDescent="0.2">
      <c r="A700" t="s">
        <v>1528</v>
      </c>
      <c r="B700">
        <v>4</v>
      </c>
      <c r="C700" t="s">
        <v>34</v>
      </c>
      <c r="D700" s="5">
        <v>0</v>
      </c>
      <c r="E700" t="s">
        <v>33</v>
      </c>
      <c r="F700" t="s">
        <v>34</v>
      </c>
    </row>
    <row r="701" spans="1:6" x14ac:dyDescent="0.2">
      <c r="A701" t="s">
        <v>1529</v>
      </c>
      <c r="B701">
        <v>3</v>
      </c>
      <c r="C701" t="s">
        <v>34</v>
      </c>
      <c r="D701" s="5">
        <v>2</v>
      </c>
      <c r="E701" t="s">
        <v>33</v>
      </c>
      <c r="F701" t="s">
        <v>34</v>
      </c>
    </row>
    <row r="702" spans="1:6" x14ac:dyDescent="0.2">
      <c r="A702" t="s">
        <v>1530</v>
      </c>
      <c r="B702">
        <v>5</v>
      </c>
      <c r="C702" t="s">
        <v>32</v>
      </c>
      <c r="D702" s="5">
        <v>3</v>
      </c>
      <c r="E702" t="s">
        <v>37</v>
      </c>
      <c r="F702" t="s">
        <v>34</v>
      </c>
    </row>
    <row r="703" spans="1:6" x14ac:dyDescent="0.2">
      <c r="A703" t="s">
        <v>1531</v>
      </c>
      <c r="B703">
        <v>4</v>
      </c>
      <c r="C703" t="s">
        <v>34</v>
      </c>
      <c r="D703" s="5">
        <v>2</v>
      </c>
      <c r="E703" t="s">
        <v>33</v>
      </c>
      <c r="F703" t="s">
        <v>34</v>
      </c>
    </row>
    <row r="704" spans="1:6" x14ac:dyDescent="0.2">
      <c r="A704" t="s">
        <v>1532</v>
      </c>
      <c r="B704">
        <v>3</v>
      </c>
      <c r="C704" t="s">
        <v>32</v>
      </c>
      <c r="D704" s="5">
        <v>2</v>
      </c>
      <c r="E704" t="s">
        <v>39</v>
      </c>
      <c r="F704" t="s">
        <v>32</v>
      </c>
    </row>
    <row r="705" spans="1:6" x14ac:dyDescent="0.2">
      <c r="A705" t="s">
        <v>1533</v>
      </c>
      <c r="B705">
        <v>1</v>
      </c>
      <c r="C705" t="s">
        <v>32</v>
      </c>
      <c r="D705" s="5">
        <v>1</v>
      </c>
      <c r="E705" t="s">
        <v>42</v>
      </c>
      <c r="F705" t="s">
        <v>32</v>
      </c>
    </row>
    <row r="706" spans="1:6" x14ac:dyDescent="0.2">
      <c r="A706" t="s">
        <v>1534</v>
      </c>
      <c r="B706">
        <v>0</v>
      </c>
      <c r="C706" t="s">
        <v>32</v>
      </c>
      <c r="D706" s="5">
        <v>2</v>
      </c>
      <c r="E706" t="s">
        <v>39</v>
      </c>
      <c r="F706" t="s">
        <v>34</v>
      </c>
    </row>
    <row r="707" spans="1:6" x14ac:dyDescent="0.2">
      <c r="A707" t="s">
        <v>1535</v>
      </c>
      <c r="B707">
        <v>0</v>
      </c>
      <c r="C707" t="s">
        <v>34</v>
      </c>
      <c r="D707" s="5">
        <v>2</v>
      </c>
      <c r="E707" t="s">
        <v>33</v>
      </c>
      <c r="F707" t="s">
        <v>34</v>
      </c>
    </row>
    <row r="708" spans="1:6" x14ac:dyDescent="0.2">
      <c r="A708" t="s">
        <v>1536</v>
      </c>
      <c r="B708">
        <v>0</v>
      </c>
      <c r="C708" t="s">
        <v>32</v>
      </c>
      <c r="D708" s="5">
        <v>2</v>
      </c>
      <c r="E708" t="s">
        <v>39</v>
      </c>
      <c r="F708" t="s">
        <v>34</v>
      </c>
    </row>
    <row r="709" spans="1:6" x14ac:dyDescent="0.2">
      <c r="A709" t="s">
        <v>1537</v>
      </c>
      <c r="B709">
        <v>1</v>
      </c>
      <c r="C709" t="s">
        <v>34</v>
      </c>
      <c r="D709" s="5">
        <v>1</v>
      </c>
      <c r="E709" t="s">
        <v>37</v>
      </c>
      <c r="F709" t="s">
        <v>34</v>
      </c>
    </row>
    <row r="710" spans="1:6" x14ac:dyDescent="0.2">
      <c r="A710" t="s">
        <v>1538</v>
      </c>
      <c r="B710">
        <v>1</v>
      </c>
      <c r="C710" t="s">
        <v>32</v>
      </c>
      <c r="D710" s="5">
        <v>0</v>
      </c>
      <c r="E710" t="s">
        <v>33</v>
      </c>
      <c r="F710" t="s">
        <v>32</v>
      </c>
    </row>
    <row r="711" spans="1:6" x14ac:dyDescent="0.2">
      <c r="A711" t="s">
        <v>1539</v>
      </c>
      <c r="B711">
        <v>1</v>
      </c>
      <c r="C711" t="s">
        <v>32</v>
      </c>
      <c r="D711" s="5">
        <v>1</v>
      </c>
      <c r="E711" t="s">
        <v>37</v>
      </c>
      <c r="F711" t="s">
        <v>32</v>
      </c>
    </row>
    <row r="712" spans="1:6" x14ac:dyDescent="0.2">
      <c r="A712" t="s">
        <v>1540</v>
      </c>
      <c r="B712">
        <v>4</v>
      </c>
      <c r="C712" t="s">
        <v>34</v>
      </c>
      <c r="D712" s="5">
        <v>2</v>
      </c>
      <c r="E712" t="s">
        <v>33</v>
      </c>
      <c r="F712" t="s">
        <v>32</v>
      </c>
    </row>
    <row r="713" spans="1:6" x14ac:dyDescent="0.2">
      <c r="A713" t="s">
        <v>1541</v>
      </c>
      <c r="B713">
        <v>3</v>
      </c>
      <c r="C713" t="s">
        <v>34</v>
      </c>
      <c r="D713" s="5">
        <v>0</v>
      </c>
      <c r="E713" t="s">
        <v>33</v>
      </c>
      <c r="F713" t="s">
        <v>32</v>
      </c>
    </row>
    <row r="714" spans="1:6" x14ac:dyDescent="0.2">
      <c r="A714" t="s">
        <v>1542</v>
      </c>
      <c r="B714">
        <v>5</v>
      </c>
      <c r="C714" t="s">
        <v>32</v>
      </c>
      <c r="D714" s="5">
        <v>2</v>
      </c>
      <c r="E714" t="s">
        <v>33</v>
      </c>
      <c r="F714" t="s">
        <v>34</v>
      </c>
    </row>
    <row r="715" spans="1:6" x14ac:dyDescent="0.2">
      <c r="A715" t="s">
        <v>1543</v>
      </c>
      <c r="B715">
        <v>0</v>
      </c>
      <c r="C715" t="s">
        <v>34</v>
      </c>
      <c r="D715" s="5">
        <v>2</v>
      </c>
      <c r="E715" t="s">
        <v>42</v>
      </c>
      <c r="F715" t="s">
        <v>34</v>
      </c>
    </row>
    <row r="716" spans="1:6" x14ac:dyDescent="0.2">
      <c r="A716" t="s">
        <v>1544</v>
      </c>
      <c r="B716">
        <v>0</v>
      </c>
      <c r="C716" t="s">
        <v>34</v>
      </c>
      <c r="D716" s="5">
        <v>2</v>
      </c>
      <c r="E716" t="s">
        <v>33</v>
      </c>
      <c r="F716" t="s">
        <v>34</v>
      </c>
    </row>
    <row r="717" spans="1:6" x14ac:dyDescent="0.2">
      <c r="A717" t="s">
        <v>1545</v>
      </c>
      <c r="B717">
        <v>2</v>
      </c>
      <c r="C717" t="s">
        <v>32</v>
      </c>
      <c r="D717" s="5">
        <v>2</v>
      </c>
      <c r="E717" t="s">
        <v>42</v>
      </c>
      <c r="F717" t="s">
        <v>34</v>
      </c>
    </row>
    <row r="718" spans="1:6" x14ac:dyDescent="0.2">
      <c r="A718" t="s">
        <v>1546</v>
      </c>
      <c r="B718">
        <v>0</v>
      </c>
      <c r="C718" t="s">
        <v>34</v>
      </c>
      <c r="D718" s="5">
        <v>2</v>
      </c>
      <c r="E718" t="s">
        <v>33</v>
      </c>
      <c r="F718" t="s">
        <v>32</v>
      </c>
    </row>
    <row r="719" spans="1:6" x14ac:dyDescent="0.2">
      <c r="A719" t="s">
        <v>1547</v>
      </c>
      <c r="B719">
        <v>4</v>
      </c>
      <c r="C719" t="s">
        <v>32</v>
      </c>
      <c r="D719" s="5">
        <v>1</v>
      </c>
      <c r="E719" t="s">
        <v>42</v>
      </c>
      <c r="F719" t="s">
        <v>34</v>
      </c>
    </row>
    <row r="720" spans="1:6" x14ac:dyDescent="0.2">
      <c r="A720" t="s">
        <v>1548</v>
      </c>
      <c r="B720">
        <v>0</v>
      </c>
      <c r="C720" t="s">
        <v>32</v>
      </c>
      <c r="D720" s="5">
        <v>2</v>
      </c>
      <c r="E720" t="s">
        <v>39</v>
      </c>
      <c r="F720" t="s">
        <v>34</v>
      </c>
    </row>
    <row r="721" spans="1:6" x14ac:dyDescent="0.2">
      <c r="A721" t="s">
        <v>1549</v>
      </c>
      <c r="B721">
        <v>1</v>
      </c>
      <c r="C721" t="s">
        <v>32</v>
      </c>
      <c r="D721" s="5">
        <v>4</v>
      </c>
      <c r="E721" t="s">
        <v>39</v>
      </c>
      <c r="F721" t="s">
        <v>32</v>
      </c>
    </row>
    <row r="722" spans="1:6" x14ac:dyDescent="0.2">
      <c r="A722" t="s">
        <v>1550</v>
      </c>
      <c r="B722">
        <v>0</v>
      </c>
      <c r="C722" t="s">
        <v>32</v>
      </c>
      <c r="D722" s="5">
        <v>0</v>
      </c>
      <c r="E722" t="s">
        <v>42</v>
      </c>
      <c r="F722" t="s">
        <v>34</v>
      </c>
    </row>
    <row r="723" spans="1:6" x14ac:dyDescent="0.2">
      <c r="A723" t="s">
        <v>1551</v>
      </c>
      <c r="B723">
        <v>0</v>
      </c>
      <c r="C723" t="s">
        <v>32</v>
      </c>
      <c r="D723" s="5">
        <v>1</v>
      </c>
      <c r="E723" t="s">
        <v>37</v>
      </c>
      <c r="F723" t="s">
        <v>32</v>
      </c>
    </row>
    <row r="724" spans="1:6" x14ac:dyDescent="0.2">
      <c r="A724" t="s">
        <v>1552</v>
      </c>
      <c r="B724">
        <v>4</v>
      </c>
      <c r="C724" t="s">
        <v>32</v>
      </c>
      <c r="D724" s="5">
        <v>1</v>
      </c>
      <c r="E724" t="s">
        <v>50</v>
      </c>
      <c r="F724" t="s">
        <v>34</v>
      </c>
    </row>
    <row r="725" spans="1:6" x14ac:dyDescent="0.2">
      <c r="A725" t="s">
        <v>1553</v>
      </c>
      <c r="B725">
        <v>0</v>
      </c>
      <c r="C725" t="s">
        <v>34</v>
      </c>
      <c r="D725" s="5">
        <v>1</v>
      </c>
      <c r="E725" t="s">
        <v>42</v>
      </c>
      <c r="F725" t="s">
        <v>32</v>
      </c>
    </row>
    <row r="726" spans="1:6" x14ac:dyDescent="0.2">
      <c r="A726" t="s">
        <v>1554</v>
      </c>
      <c r="B726">
        <v>1</v>
      </c>
      <c r="C726" t="s">
        <v>32</v>
      </c>
      <c r="D726" s="5">
        <v>1</v>
      </c>
      <c r="E726" t="s">
        <v>33</v>
      </c>
      <c r="F726" t="s">
        <v>32</v>
      </c>
    </row>
    <row r="727" spans="1:6" x14ac:dyDescent="0.2">
      <c r="A727" t="s">
        <v>1555</v>
      </c>
      <c r="B727">
        <v>5</v>
      </c>
      <c r="C727" t="s">
        <v>32</v>
      </c>
      <c r="D727" s="5">
        <v>4</v>
      </c>
      <c r="E727" t="s">
        <v>50</v>
      </c>
      <c r="F727" t="s">
        <v>34</v>
      </c>
    </row>
    <row r="728" spans="1:6" x14ac:dyDescent="0.2">
      <c r="A728" t="s">
        <v>1556</v>
      </c>
      <c r="B728">
        <v>2</v>
      </c>
      <c r="C728" t="s">
        <v>32</v>
      </c>
      <c r="D728" s="5">
        <v>1</v>
      </c>
      <c r="E728" t="s">
        <v>50</v>
      </c>
      <c r="F728" t="s">
        <v>34</v>
      </c>
    </row>
    <row r="729" spans="1:6" x14ac:dyDescent="0.2">
      <c r="A729" t="s">
        <v>1557</v>
      </c>
      <c r="B729">
        <v>0</v>
      </c>
      <c r="C729" t="s">
        <v>32</v>
      </c>
      <c r="D729" s="5">
        <v>2</v>
      </c>
      <c r="E729" t="s">
        <v>39</v>
      </c>
      <c r="F729" t="s">
        <v>32</v>
      </c>
    </row>
    <row r="730" spans="1:6" x14ac:dyDescent="0.2">
      <c r="A730" t="s">
        <v>1558</v>
      </c>
      <c r="B730">
        <v>2</v>
      </c>
      <c r="C730" t="s">
        <v>32</v>
      </c>
      <c r="D730" s="5">
        <v>1</v>
      </c>
      <c r="E730" t="s">
        <v>50</v>
      </c>
      <c r="F730" t="s">
        <v>34</v>
      </c>
    </row>
    <row r="731" spans="1:6" x14ac:dyDescent="0.2">
      <c r="A731" t="s">
        <v>1559</v>
      </c>
      <c r="B731">
        <v>2</v>
      </c>
      <c r="C731" t="s">
        <v>34</v>
      </c>
      <c r="D731" s="5">
        <v>2</v>
      </c>
      <c r="E731" t="s">
        <v>37</v>
      </c>
      <c r="F731" t="s">
        <v>34</v>
      </c>
    </row>
    <row r="732" spans="1:6" x14ac:dyDescent="0.2">
      <c r="A732" t="s">
        <v>1560</v>
      </c>
      <c r="B732">
        <v>2</v>
      </c>
      <c r="C732" t="s">
        <v>32</v>
      </c>
      <c r="D732" s="5">
        <v>1</v>
      </c>
      <c r="E732" t="s">
        <v>37</v>
      </c>
      <c r="F732" t="s">
        <v>34</v>
      </c>
    </row>
    <row r="733" spans="1:6" x14ac:dyDescent="0.2">
      <c r="A733" t="s">
        <v>1561</v>
      </c>
      <c r="B733">
        <v>0</v>
      </c>
      <c r="C733" t="s">
        <v>32</v>
      </c>
      <c r="D733" s="5">
        <v>2</v>
      </c>
      <c r="E733" t="s">
        <v>39</v>
      </c>
      <c r="F733" t="s">
        <v>32</v>
      </c>
    </row>
    <row r="734" spans="1:6" x14ac:dyDescent="0.2">
      <c r="A734" t="s">
        <v>1562</v>
      </c>
      <c r="B734">
        <v>1</v>
      </c>
      <c r="C734" t="s">
        <v>32</v>
      </c>
      <c r="D734" s="5">
        <v>0</v>
      </c>
      <c r="E734" t="s">
        <v>37</v>
      </c>
      <c r="F734" t="s">
        <v>32</v>
      </c>
    </row>
    <row r="735" spans="1:6" x14ac:dyDescent="0.2">
      <c r="A735" t="s">
        <v>1563</v>
      </c>
      <c r="B735">
        <v>0</v>
      </c>
      <c r="C735" t="s">
        <v>34</v>
      </c>
      <c r="D735" s="5">
        <v>0</v>
      </c>
      <c r="E735" t="s">
        <v>33</v>
      </c>
      <c r="F735" t="s">
        <v>34</v>
      </c>
    </row>
    <row r="736" spans="1:6" x14ac:dyDescent="0.2">
      <c r="A736" t="s">
        <v>1564</v>
      </c>
      <c r="B736">
        <v>4</v>
      </c>
      <c r="C736" t="s">
        <v>32</v>
      </c>
      <c r="D736" s="5">
        <v>1</v>
      </c>
      <c r="E736" t="s">
        <v>42</v>
      </c>
      <c r="F736" t="s">
        <v>32</v>
      </c>
    </row>
    <row r="737" spans="1:6" x14ac:dyDescent="0.2">
      <c r="A737" t="s">
        <v>1565</v>
      </c>
      <c r="B737">
        <v>4</v>
      </c>
      <c r="C737" t="s">
        <v>32</v>
      </c>
      <c r="D737" s="5">
        <v>0</v>
      </c>
      <c r="E737" t="s">
        <v>37</v>
      </c>
      <c r="F737" t="s">
        <v>32</v>
      </c>
    </row>
    <row r="738" spans="1:6" x14ac:dyDescent="0.2">
      <c r="A738" t="s">
        <v>1566</v>
      </c>
      <c r="B738">
        <v>5</v>
      </c>
      <c r="C738" t="s">
        <v>32</v>
      </c>
      <c r="D738" s="5">
        <v>2</v>
      </c>
      <c r="E738" t="s">
        <v>33</v>
      </c>
      <c r="F738" t="s">
        <v>34</v>
      </c>
    </row>
    <row r="739" spans="1:6" x14ac:dyDescent="0.2">
      <c r="A739" t="s">
        <v>1567</v>
      </c>
      <c r="B739">
        <v>5</v>
      </c>
      <c r="C739" t="s">
        <v>34</v>
      </c>
      <c r="D739" s="5">
        <v>3</v>
      </c>
      <c r="E739" t="s">
        <v>37</v>
      </c>
      <c r="F739" t="s">
        <v>32</v>
      </c>
    </row>
    <row r="740" spans="1:6" x14ac:dyDescent="0.2">
      <c r="A740" t="s">
        <v>1568</v>
      </c>
      <c r="B740">
        <v>4</v>
      </c>
      <c r="C740" t="s">
        <v>32</v>
      </c>
      <c r="D740" s="5">
        <v>4</v>
      </c>
      <c r="E740" t="s">
        <v>39</v>
      </c>
      <c r="F740" t="s">
        <v>32</v>
      </c>
    </row>
    <row r="741" spans="1:6" x14ac:dyDescent="0.2">
      <c r="A741" t="s">
        <v>1569</v>
      </c>
      <c r="B741">
        <v>3</v>
      </c>
      <c r="C741" t="s">
        <v>34</v>
      </c>
      <c r="D741" s="5">
        <v>2</v>
      </c>
      <c r="E741" t="s">
        <v>42</v>
      </c>
      <c r="F741" t="s">
        <v>34</v>
      </c>
    </row>
    <row r="742" spans="1:6" x14ac:dyDescent="0.2">
      <c r="A742" t="s">
        <v>1570</v>
      </c>
      <c r="B742">
        <v>2</v>
      </c>
      <c r="C742" t="s">
        <v>32</v>
      </c>
      <c r="D742" s="5">
        <v>2</v>
      </c>
      <c r="E742" t="s">
        <v>39</v>
      </c>
      <c r="F742" t="s">
        <v>34</v>
      </c>
    </row>
    <row r="743" spans="1:6" x14ac:dyDescent="0.2">
      <c r="A743" t="s">
        <v>1571</v>
      </c>
      <c r="B743">
        <v>2</v>
      </c>
      <c r="C743" t="s">
        <v>32</v>
      </c>
      <c r="D743" s="5">
        <v>2</v>
      </c>
      <c r="E743" t="s">
        <v>42</v>
      </c>
      <c r="F743" t="s">
        <v>34</v>
      </c>
    </row>
    <row r="744" spans="1:6" x14ac:dyDescent="0.2">
      <c r="A744" t="s">
        <v>1572</v>
      </c>
      <c r="B744">
        <v>2</v>
      </c>
      <c r="C744" t="s">
        <v>32</v>
      </c>
      <c r="D744" s="5">
        <v>3</v>
      </c>
      <c r="E744" t="s">
        <v>33</v>
      </c>
      <c r="F744" t="s">
        <v>32</v>
      </c>
    </row>
    <row r="745" spans="1:6" x14ac:dyDescent="0.2">
      <c r="A745" t="s">
        <v>1573</v>
      </c>
      <c r="B745">
        <v>2</v>
      </c>
      <c r="C745" t="s">
        <v>34</v>
      </c>
      <c r="D745" s="5">
        <v>2</v>
      </c>
      <c r="E745" t="s">
        <v>33</v>
      </c>
      <c r="F745" t="s">
        <v>34</v>
      </c>
    </row>
    <row r="746" spans="1:6" x14ac:dyDescent="0.2">
      <c r="A746" t="s">
        <v>1574</v>
      </c>
      <c r="B746">
        <v>1</v>
      </c>
      <c r="C746" t="s">
        <v>32</v>
      </c>
      <c r="D746" s="5">
        <v>1</v>
      </c>
      <c r="E746" t="s">
        <v>33</v>
      </c>
      <c r="F746" t="s">
        <v>32</v>
      </c>
    </row>
    <row r="747" spans="1:6" x14ac:dyDescent="0.2">
      <c r="A747" t="s">
        <v>1575</v>
      </c>
      <c r="B747">
        <v>0</v>
      </c>
      <c r="C747" t="s">
        <v>32</v>
      </c>
      <c r="D747" s="5">
        <v>2</v>
      </c>
      <c r="E747" t="s">
        <v>39</v>
      </c>
      <c r="F747" t="s">
        <v>34</v>
      </c>
    </row>
    <row r="748" spans="1:6" x14ac:dyDescent="0.2">
      <c r="A748" t="s">
        <v>1576</v>
      </c>
      <c r="B748">
        <v>3</v>
      </c>
      <c r="C748" t="s">
        <v>32</v>
      </c>
      <c r="D748" s="5">
        <v>1</v>
      </c>
      <c r="E748" t="s">
        <v>33</v>
      </c>
      <c r="F748" t="s">
        <v>32</v>
      </c>
    </row>
    <row r="749" spans="1:6" x14ac:dyDescent="0.2">
      <c r="A749" t="s">
        <v>1577</v>
      </c>
      <c r="B749">
        <v>4</v>
      </c>
      <c r="C749" t="s">
        <v>32</v>
      </c>
      <c r="D749" s="5">
        <v>2</v>
      </c>
      <c r="E749" t="s">
        <v>37</v>
      </c>
      <c r="F749" t="s">
        <v>32</v>
      </c>
    </row>
    <row r="750" spans="1:6" x14ac:dyDescent="0.2">
      <c r="A750" t="s">
        <v>1578</v>
      </c>
      <c r="B750">
        <v>2</v>
      </c>
      <c r="C750" t="s">
        <v>34</v>
      </c>
      <c r="D750" s="5">
        <v>2</v>
      </c>
      <c r="E750" t="s">
        <v>42</v>
      </c>
      <c r="F750" t="s">
        <v>32</v>
      </c>
    </row>
    <row r="751" spans="1:6" x14ac:dyDescent="0.2">
      <c r="A751" t="s">
        <v>1579</v>
      </c>
      <c r="B751">
        <v>0</v>
      </c>
      <c r="C751" t="s">
        <v>32</v>
      </c>
      <c r="D751" s="5">
        <v>1</v>
      </c>
      <c r="E751" t="s">
        <v>37</v>
      </c>
      <c r="F751" t="s">
        <v>32</v>
      </c>
    </row>
    <row r="752" spans="1:6" x14ac:dyDescent="0.2">
      <c r="A752" t="s">
        <v>1580</v>
      </c>
      <c r="B752">
        <v>1</v>
      </c>
      <c r="C752" t="s">
        <v>34</v>
      </c>
      <c r="D752" s="5">
        <v>4</v>
      </c>
      <c r="E752" t="s">
        <v>33</v>
      </c>
      <c r="F752" t="s">
        <v>34</v>
      </c>
    </row>
    <row r="753" spans="1:6" x14ac:dyDescent="0.2">
      <c r="A753" t="s">
        <v>1581</v>
      </c>
      <c r="B753">
        <v>1</v>
      </c>
      <c r="C753" t="s">
        <v>34</v>
      </c>
      <c r="D753" s="5">
        <v>3</v>
      </c>
      <c r="E753" t="s">
        <v>33</v>
      </c>
      <c r="F753" t="s">
        <v>32</v>
      </c>
    </row>
    <row r="754" spans="1:6" x14ac:dyDescent="0.2">
      <c r="A754" t="s">
        <v>1582</v>
      </c>
      <c r="B754">
        <v>0</v>
      </c>
      <c r="C754" t="s">
        <v>32</v>
      </c>
      <c r="D754" s="5">
        <v>1</v>
      </c>
      <c r="E754" t="s">
        <v>39</v>
      </c>
      <c r="F754" t="s">
        <v>34</v>
      </c>
    </row>
    <row r="755" spans="1:6" x14ac:dyDescent="0.2">
      <c r="A755" t="s">
        <v>1583</v>
      </c>
      <c r="B755">
        <v>0</v>
      </c>
      <c r="C755" t="s">
        <v>32</v>
      </c>
      <c r="D755" s="5">
        <v>1</v>
      </c>
      <c r="E755" t="s">
        <v>39</v>
      </c>
      <c r="F755" t="s">
        <v>34</v>
      </c>
    </row>
    <row r="756" spans="1:6" x14ac:dyDescent="0.2">
      <c r="A756" t="s">
        <v>1584</v>
      </c>
      <c r="B756">
        <v>2</v>
      </c>
      <c r="C756" t="s">
        <v>34</v>
      </c>
      <c r="D756" s="5">
        <v>2</v>
      </c>
      <c r="E756" t="s">
        <v>42</v>
      </c>
      <c r="F756" t="s">
        <v>34</v>
      </c>
    </row>
    <row r="757" spans="1:6" x14ac:dyDescent="0.2">
      <c r="A757" t="s">
        <v>1585</v>
      </c>
      <c r="B757">
        <v>2</v>
      </c>
      <c r="C757" t="s">
        <v>34</v>
      </c>
      <c r="D757" s="5">
        <v>1</v>
      </c>
      <c r="E757" t="s">
        <v>42</v>
      </c>
      <c r="F757" t="s">
        <v>32</v>
      </c>
    </row>
    <row r="758" spans="1:6" x14ac:dyDescent="0.2">
      <c r="A758" t="s">
        <v>1586</v>
      </c>
      <c r="B758">
        <v>2</v>
      </c>
      <c r="C758" t="s">
        <v>32</v>
      </c>
      <c r="D758" s="5">
        <v>1</v>
      </c>
      <c r="E758" t="s">
        <v>50</v>
      </c>
      <c r="F758" t="s">
        <v>34</v>
      </c>
    </row>
    <row r="759" spans="1:6" x14ac:dyDescent="0.2">
      <c r="A759" t="s">
        <v>1587</v>
      </c>
      <c r="B759">
        <v>4</v>
      </c>
      <c r="C759" t="s">
        <v>34</v>
      </c>
      <c r="D759" s="5">
        <v>0</v>
      </c>
      <c r="E759" t="s">
        <v>33</v>
      </c>
      <c r="F759" t="s">
        <v>34</v>
      </c>
    </row>
    <row r="760" spans="1:6" x14ac:dyDescent="0.2">
      <c r="A760" t="s">
        <v>1588</v>
      </c>
      <c r="B760">
        <v>1</v>
      </c>
      <c r="C760" t="s">
        <v>32</v>
      </c>
      <c r="D760" s="5">
        <v>1</v>
      </c>
      <c r="E760" t="s">
        <v>42</v>
      </c>
      <c r="F760" t="s">
        <v>32</v>
      </c>
    </row>
    <row r="761" spans="1:6" x14ac:dyDescent="0.2">
      <c r="A761" t="s">
        <v>1589</v>
      </c>
      <c r="B761">
        <v>0</v>
      </c>
      <c r="C761" t="s">
        <v>32</v>
      </c>
      <c r="D761" s="5">
        <v>2</v>
      </c>
      <c r="E761" t="s">
        <v>39</v>
      </c>
      <c r="F761" t="s">
        <v>34</v>
      </c>
    </row>
    <row r="762" spans="1:6" x14ac:dyDescent="0.2">
      <c r="A762" t="s">
        <v>1590</v>
      </c>
      <c r="B762">
        <v>1</v>
      </c>
      <c r="C762" t="s">
        <v>32</v>
      </c>
      <c r="D762" s="5">
        <v>3</v>
      </c>
      <c r="E762" t="s">
        <v>39</v>
      </c>
      <c r="F762" t="s">
        <v>34</v>
      </c>
    </row>
    <row r="763" spans="1:6" x14ac:dyDescent="0.2">
      <c r="A763" t="s">
        <v>1591</v>
      </c>
      <c r="B763">
        <v>4</v>
      </c>
      <c r="C763" t="s">
        <v>32</v>
      </c>
      <c r="D763" s="5">
        <v>1</v>
      </c>
      <c r="E763" t="s">
        <v>50</v>
      </c>
      <c r="F763" t="s">
        <v>34</v>
      </c>
    </row>
    <row r="764" spans="1:6" x14ac:dyDescent="0.2">
      <c r="A764" t="s">
        <v>1592</v>
      </c>
      <c r="B764">
        <v>4</v>
      </c>
      <c r="C764" t="s">
        <v>32</v>
      </c>
      <c r="D764" s="5">
        <v>0</v>
      </c>
      <c r="E764" t="s">
        <v>42</v>
      </c>
      <c r="F764" t="s">
        <v>32</v>
      </c>
    </row>
    <row r="765" spans="1:6" x14ac:dyDescent="0.2">
      <c r="A765" t="s">
        <v>1593</v>
      </c>
      <c r="B765">
        <v>2</v>
      </c>
      <c r="C765" t="s">
        <v>32</v>
      </c>
      <c r="D765" s="5">
        <v>0</v>
      </c>
      <c r="E765" t="s">
        <v>50</v>
      </c>
      <c r="F765" t="s">
        <v>34</v>
      </c>
    </row>
    <row r="766" spans="1:6" x14ac:dyDescent="0.2">
      <c r="A766" t="s">
        <v>1594</v>
      </c>
      <c r="B766">
        <v>1</v>
      </c>
      <c r="C766" t="s">
        <v>34</v>
      </c>
      <c r="D766" s="5">
        <v>1</v>
      </c>
      <c r="E766" t="s">
        <v>33</v>
      </c>
      <c r="F766" t="s">
        <v>34</v>
      </c>
    </row>
    <row r="767" spans="1:6" x14ac:dyDescent="0.2">
      <c r="A767" t="s">
        <v>1595</v>
      </c>
      <c r="B767">
        <v>2</v>
      </c>
      <c r="C767" t="s">
        <v>32</v>
      </c>
      <c r="D767" s="5">
        <v>3</v>
      </c>
      <c r="E767" t="s">
        <v>37</v>
      </c>
      <c r="F767" t="s">
        <v>34</v>
      </c>
    </row>
    <row r="768" spans="1:6" x14ac:dyDescent="0.2">
      <c r="A768" t="s">
        <v>1596</v>
      </c>
      <c r="B768">
        <v>2</v>
      </c>
      <c r="C768" t="s">
        <v>32</v>
      </c>
      <c r="D768" s="5">
        <v>1</v>
      </c>
      <c r="E768" t="s">
        <v>37</v>
      </c>
      <c r="F768" t="s">
        <v>34</v>
      </c>
    </row>
    <row r="769" spans="1:6" x14ac:dyDescent="0.2">
      <c r="A769" t="s">
        <v>1597</v>
      </c>
      <c r="B769">
        <v>2</v>
      </c>
      <c r="C769" t="s">
        <v>32</v>
      </c>
      <c r="D769" s="5">
        <v>2</v>
      </c>
      <c r="E769" t="s">
        <v>42</v>
      </c>
      <c r="F769" t="s">
        <v>34</v>
      </c>
    </row>
    <row r="770" spans="1:6" x14ac:dyDescent="0.2">
      <c r="A770" t="s">
        <v>1598</v>
      </c>
      <c r="B770">
        <v>1</v>
      </c>
      <c r="C770" t="s">
        <v>32</v>
      </c>
      <c r="D770" s="5">
        <v>0</v>
      </c>
      <c r="E770" t="s">
        <v>37</v>
      </c>
      <c r="F770" t="s">
        <v>34</v>
      </c>
    </row>
    <row r="771" spans="1:6" x14ac:dyDescent="0.2">
      <c r="A771" t="s">
        <v>1599</v>
      </c>
      <c r="B771">
        <v>0</v>
      </c>
      <c r="C771" t="s">
        <v>32</v>
      </c>
      <c r="D771" s="5">
        <v>2</v>
      </c>
      <c r="E771" t="s">
        <v>39</v>
      </c>
      <c r="F771" t="s">
        <v>34</v>
      </c>
    </row>
    <row r="772" spans="1:6" x14ac:dyDescent="0.2">
      <c r="A772" t="s">
        <v>1600</v>
      </c>
      <c r="B772">
        <v>0</v>
      </c>
      <c r="C772" t="s">
        <v>34</v>
      </c>
      <c r="D772" s="5">
        <v>1</v>
      </c>
      <c r="E772" t="s">
        <v>42</v>
      </c>
      <c r="F772" t="s">
        <v>34</v>
      </c>
    </row>
    <row r="773" spans="1:6" x14ac:dyDescent="0.2">
      <c r="A773" t="s">
        <v>1601</v>
      </c>
      <c r="B773">
        <v>4</v>
      </c>
      <c r="C773" t="s">
        <v>32</v>
      </c>
      <c r="D773" s="5">
        <v>2</v>
      </c>
      <c r="E773" t="s">
        <v>39</v>
      </c>
      <c r="F773" t="s">
        <v>32</v>
      </c>
    </row>
    <row r="774" spans="1:6" x14ac:dyDescent="0.2">
      <c r="A774" t="s">
        <v>1602</v>
      </c>
      <c r="B774">
        <v>3</v>
      </c>
      <c r="C774" t="s">
        <v>34</v>
      </c>
      <c r="D774" s="5">
        <v>2</v>
      </c>
      <c r="E774" t="s">
        <v>37</v>
      </c>
      <c r="F774" t="s">
        <v>34</v>
      </c>
    </row>
    <row r="775" spans="1:6" x14ac:dyDescent="0.2">
      <c r="A775" t="s">
        <v>1603</v>
      </c>
      <c r="B775">
        <v>1</v>
      </c>
      <c r="C775" t="s">
        <v>34</v>
      </c>
      <c r="D775" s="5">
        <v>1</v>
      </c>
      <c r="E775" t="s">
        <v>33</v>
      </c>
      <c r="F775" t="s">
        <v>32</v>
      </c>
    </row>
    <row r="776" spans="1:6" x14ac:dyDescent="0.2">
      <c r="A776" t="s">
        <v>1604</v>
      </c>
      <c r="B776">
        <v>1</v>
      </c>
      <c r="C776" t="s">
        <v>32</v>
      </c>
      <c r="D776" s="5">
        <v>2</v>
      </c>
      <c r="E776" t="s">
        <v>42</v>
      </c>
      <c r="F776" t="s">
        <v>32</v>
      </c>
    </row>
    <row r="777" spans="1:6" x14ac:dyDescent="0.2">
      <c r="A777" t="s">
        <v>1605</v>
      </c>
      <c r="B777">
        <v>5</v>
      </c>
      <c r="C777" t="s">
        <v>34</v>
      </c>
      <c r="D777" s="5">
        <v>0</v>
      </c>
      <c r="E777" t="s">
        <v>33</v>
      </c>
      <c r="F777" t="s">
        <v>34</v>
      </c>
    </row>
    <row r="778" spans="1:6" x14ac:dyDescent="0.2">
      <c r="A778" t="s">
        <v>1606</v>
      </c>
      <c r="B778">
        <v>3</v>
      </c>
      <c r="C778" t="s">
        <v>32</v>
      </c>
      <c r="D778" s="5">
        <v>0</v>
      </c>
      <c r="E778" t="s">
        <v>37</v>
      </c>
      <c r="F778" t="s">
        <v>32</v>
      </c>
    </row>
    <row r="779" spans="1:6" x14ac:dyDescent="0.2">
      <c r="A779" t="s">
        <v>1607</v>
      </c>
      <c r="B779">
        <v>3</v>
      </c>
      <c r="C779" t="s">
        <v>34</v>
      </c>
      <c r="D779" s="5">
        <v>2</v>
      </c>
      <c r="E779" t="s">
        <v>33</v>
      </c>
      <c r="F779" t="s">
        <v>34</v>
      </c>
    </row>
    <row r="780" spans="1:6" x14ac:dyDescent="0.2">
      <c r="A780" t="s">
        <v>1608</v>
      </c>
      <c r="B780">
        <v>5</v>
      </c>
      <c r="C780" t="s">
        <v>32</v>
      </c>
      <c r="D780" s="5">
        <v>3</v>
      </c>
      <c r="E780" t="s">
        <v>50</v>
      </c>
      <c r="F780" t="s">
        <v>34</v>
      </c>
    </row>
    <row r="781" spans="1:6" x14ac:dyDescent="0.2">
      <c r="A781" t="s">
        <v>1609</v>
      </c>
      <c r="B781">
        <v>2</v>
      </c>
      <c r="C781" t="s">
        <v>32</v>
      </c>
      <c r="D781" s="5">
        <v>0</v>
      </c>
      <c r="E781" t="s">
        <v>37</v>
      </c>
      <c r="F781" t="s">
        <v>32</v>
      </c>
    </row>
    <row r="782" spans="1:6" x14ac:dyDescent="0.2">
      <c r="A782" t="s">
        <v>1610</v>
      </c>
      <c r="B782">
        <v>1</v>
      </c>
      <c r="C782" t="s">
        <v>32</v>
      </c>
      <c r="D782" s="5">
        <v>0</v>
      </c>
      <c r="E782" t="s">
        <v>33</v>
      </c>
      <c r="F782" t="s">
        <v>32</v>
      </c>
    </row>
    <row r="783" spans="1:6" x14ac:dyDescent="0.2">
      <c r="A783" t="s">
        <v>1611</v>
      </c>
      <c r="B783">
        <v>0</v>
      </c>
      <c r="C783" t="s">
        <v>34</v>
      </c>
      <c r="D783" s="5">
        <v>1</v>
      </c>
      <c r="E783" t="s">
        <v>42</v>
      </c>
      <c r="F783" t="s">
        <v>34</v>
      </c>
    </row>
    <row r="784" spans="1:6" x14ac:dyDescent="0.2">
      <c r="A784" t="s">
        <v>1612</v>
      </c>
      <c r="B784">
        <v>0</v>
      </c>
      <c r="C784" t="s">
        <v>32</v>
      </c>
      <c r="D784" s="5">
        <v>2</v>
      </c>
      <c r="E784" t="s">
        <v>39</v>
      </c>
      <c r="F784" t="s">
        <v>32</v>
      </c>
    </row>
    <row r="785" spans="1:6" x14ac:dyDescent="0.2">
      <c r="A785" t="s">
        <v>1613</v>
      </c>
      <c r="B785">
        <v>4</v>
      </c>
      <c r="C785" t="s">
        <v>32</v>
      </c>
      <c r="D785" s="5">
        <v>3</v>
      </c>
      <c r="E785" t="s">
        <v>50</v>
      </c>
      <c r="F785" t="s">
        <v>34</v>
      </c>
    </row>
    <row r="786" spans="1:6" x14ac:dyDescent="0.2">
      <c r="A786" t="s">
        <v>1614</v>
      </c>
      <c r="B786">
        <v>2</v>
      </c>
      <c r="C786" t="s">
        <v>32</v>
      </c>
      <c r="D786" s="5">
        <v>2</v>
      </c>
      <c r="E786" t="s">
        <v>37</v>
      </c>
      <c r="F786" t="s">
        <v>32</v>
      </c>
    </row>
    <row r="787" spans="1:6" x14ac:dyDescent="0.2">
      <c r="A787" t="s">
        <v>1615</v>
      </c>
      <c r="B787">
        <v>1</v>
      </c>
      <c r="C787" t="s">
        <v>34</v>
      </c>
      <c r="D787" s="5">
        <v>4</v>
      </c>
      <c r="E787" t="s">
        <v>37</v>
      </c>
      <c r="F787" t="s">
        <v>34</v>
      </c>
    </row>
    <row r="788" spans="1:6" x14ac:dyDescent="0.2">
      <c r="A788" t="s">
        <v>1616</v>
      </c>
      <c r="B788">
        <v>4</v>
      </c>
      <c r="C788" t="s">
        <v>32</v>
      </c>
      <c r="D788" s="5">
        <v>4</v>
      </c>
      <c r="E788" t="s">
        <v>33</v>
      </c>
      <c r="F788" t="s">
        <v>34</v>
      </c>
    </row>
    <row r="789" spans="1:6" x14ac:dyDescent="0.2">
      <c r="A789" t="s">
        <v>1617</v>
      </c>
      <c r="B789">
        <v>1</v>
      </c>
      <c r="C789" t="s">
        <v>34</v>
      </c>
      <c r="D789" s="5">
        <v>0</v>
      </c>
      <c r="E789" t="s">
        <v>33</v>
      </c>
      <c r="F789" t="s">
        <v>34</v>
      </c>
    </row>
    <row r="790" spans="1:6" x14ac:dyDescent="0.2">
      <c r="A790" t="s">
        <v>1618</v>
      </c>
      <c r="B790">
        <v>1</v>
      </c>
      <c r="C790" t="s">
        <v>34</v>
      </c>
      <c r="D790" s="5">
        <v>1</v>
      </c>
      <c r="E790" t="s">
        <v>33</v>
      </c>
      <c r="F790" t="s">
        <v>32</v>
      </c>
    </row>
    <row r="791" spans="1:6" x14ac:dyDescent="0.2">
      <c r="A791" t="s">
        <v>1619</v>
      </c>
      <c r="B791">
        <v>4</v>
      </c>
      <c r="C791" t="s">
        <v>32</v>
      </c>
      <c r="D791" s="5">
        <v>0</v>
      </c>
      <c r="E791" t="s">
        <v>42</v>
      </c>
      <c r="F791" t="s">
        <v>32</v>
      </c>
    </row>
    <row r="792" spans="1:6" x14ac:dyDescent="0.2">
      <c r="A792" t="s">
        <v>1620</v>
      </c>
      <c r="B792">
        <v>1</v>
      </c>
      <c r="C792" t="s">
        <v>32</v>
      </c>
      <c r="D792" s="5">
        <v>0</v>
      </c>
      <c r="E792" t="s">
        <v>33</v>
      </c>
      <c r="F792" t="s">
        <v>34</v>
      </c>
    </row>
    <row r="793" spans="1:6" x14ac:dyDescent="0.2">
      <c r="A793" t="s">
        <v>1621</v>
      </c>
      <c r="B793">
        <v>3</v>
      </c>
      <c r="C793" t="s">
        <v>32</v>
      </c>
      <c r="D793" s="5">
        <v>0</v>
      </c>
      <c r="E793" t="s">
        <v>33</v>
      </c>
      <c r="F793" t="s">
        <v>32</v>
      </c>
    </row>
    <row r="794" spans="1:6" x14ac:dyDescent="0.2">
      <c r="A794" t="s">
        <v>1622</v>
      </c>
      <c r="B794">
        <v>2</v>
      </c>
      <c r="C794" t="s">
        <v>32</v>
      </c>
      <c r="D794" s="5">
        <v>2</v>
      </c>
      <c r="E794" t="s">
        <v>50</v>
      </c>
      <c r="F794" t="s">
        <v>34</v>
      </c>
    </row>
    <row r="795" spans="1:6" x14ac:dyDescent="0.2">
      <c r="A795" t="s">
        <v>1623</v>
      </c>
      <c r="B795">
        <v>2</v>
      </c>
      <c r="C795" t="s">
        <v>34</v>
      </c>
      <c r="D795" s="5">
        <v>1</v>
      </c>
      <c r="E795" t="s">
        <v>37</v>
      </c>
      <c r="F795" t="s">
        <v>32</v>
      </c>
    </row>
    <row r="796" spans="1:6" x14ac:dyDescent="0.2">
      <c r="A796" t="s">
        <v>1624</v>
      </c>
      <c r="B796">
        <v>0</v>
      </c>
      <c r="C796" t="s">
        <v>32</v>
      </c>
      <c r="D796" s="5">
        <v>2</v>
      </c>
      <c r="E796" t="s">
        <v>39</v>
      </c>
      <c r="F796" t="s">
        <v>34</v>
      </c>
    </row>
    <row r="797" spans="1:6" x14ac:dyDescent="0.2">
      <c r="A797" t="s">
        <v>1625</v>
      </c>
      <c r="B797">
        <v>5</v>
      </c>
      <c r="C797" t="s">
        <v>32</v>
      </c>
      <c r="D797" s="5">
        <v>3</v>
      </c>
      <c r="E797" t="s">
        <v>33</v>
      </c>
      <c r="F797" t="s">
        <v>34</v>
      </c>
    </row>
    <row r="798" spans="1:6" x14ac:dyDescent="0.2">
      <c r="A798" t="s">
        <v>1626</v>
      </c>
      <c r="B798">
        <v>3</v>
      </c>
      <c r="C798" t="s">
        <v>34</v>
      </c>
      <c r="D798" s="5">
        <v>2</v>
      </c>
      <c r="E798" t="s">
        <v>37</v>
      </c>
      <c r="F798" t="s">
        <v>32</v>
      </c>
    </row>
    <row r="799" spans="1:6" x14ac:dyDescent="0.2">
      <c r="A799" t="s">
        <v>1627</v>
      </c>
      <c r="B799">
        <v>2</v>
      </c>
      <c r="C799" t="s">
        <v>32</v>
      </c>
      <c r="D799" s="5">
        <v>1</v>
      </c>
      <c r="E799" t="s">
        <v>50</v>
      </c>
      <c r="F799" t="s">
        <v>34</v>
      </c>
    </row>
    <row r="800" spans="1:6" x14ac:dyDescent="0.2">
      <c r="A800" t="s">
        <v>1628</v>
      </c>
      <c r="B800">
        <v>4</v>
      </c>
      <c r="C800" t="s">
        <v>32</v>
      </c>
      <c r="D800" s="5">
        <v>0</v>
      </c>
      <c r="E800" t="s">
        <v>33</v>
      </c>
      <c r="F800" t="s">
        <v>34</v>
      </c>
    </row>
    <row r="801" spans="1:6" x14ac:dyDescent="0.2">
      <c r="A801" t="s">
        <v>1629</v>
      </c>
      <c r="B801">
        <v>4</v>
      </c>
      <c r="C801" t="s">
        <v>32</v>
      </c>
      <c r="D801" s="5">
        <v>2</v>
      </c>
      <c r="E801" t="s">
        <v>37</v>
      </c>
      <c r="F801" t="s">
        <v>32</v>
      </c>
    </row>
    <row r="802" spans="1:6" x14ac:dyDescent="0.2">
      <c r="A802" t="s">
        <v>1630</v>
      </c>
      <c r="B802">
        <v>4</v>
      </c>
      <c r="C802" t="s">
        <v>32</v>
      </c>
      <c r="D802" s="5">
        <v>3</v>
      </c>
      <c r="E802" t="s">
        <v>39</v>
      </c>
      <c r="F802" t="s">
        <v>34</v>
      </c>
    </row>
    <row r="803" spans="1:6" x14ac:dyDescent="0.2">
      <c r="A803" t="s">
        <v>1631</v>
      </c>
      <c r="B803">
        <v>2</v>
      </c>
      <c r="C803" t="s">
        <v>32</v>
      </c>
      <c r="D803" s="5">
        <v>2</v>
      </c>
      <c r="E803" t="s">
        <v>42</v>
      </c>
      <c r="F803" t="s">
        <v>32</v>
      </c>
    </row>
    <row r="804" spans="1:6" x14ac:dyDescent="0.2">
      <c r="A804" t="s">
        <v>1632</v>
      </c>
      <c r="B804">
        <v>0</v>
      </c>
      <c r="C804" t="s">
        <v>34</v>
      </c>
      <c r="D804" s="5">
        <v>2</v>
      </c>
      <c r="E804" t="s">
        <v>33</v>
      </c>
      <c r="F804" t="s">
        <v>32</v>
      </c>
    </row>
    <row r="805" spans="1:6" x14ac:dyDescent="0.2">
      <c r="A805" t="s">
        <v>1633</v>
      </c>
      <c r="B805">
        <v>1</v>
      </c>
      <c r="C805" t="s">
        <v>32</v>
      </c>
      <c r="D805" s="5">
        <v>1</v>
      </c>
      <c r="E805" t="s">
        <v>33</v>
      </c>
      <c r="F805" t="s">
        <v>34</v>
      </c>
    </row>
    <row r="806" spans="1:6" x14ac:dyDescent="0.2">
      <c r="A806" t="s">
        <v>1634</v>
      </c>
      <c r="B806">
        <v>2</v>
      </c>
      <c r="C806" t="s">
        <v>34</v>
      </c>
      <c r="D806" s="5">
        <v>1</v>
      </c>
      <c r="E806" t="s">
        <v>37</v>
      </c>
      <c r="F806" t="s">
        <v>32</v>
      </c>
    </row>
    <row r="807" spans="1:6" x14ac:dyDescent="0.2">
      <c r="A807" t="s">
        <v>1635</v>
      </c>
      <c r="B807">
        <v>2</v>
      </c>
      <c r="C807" t="s">
        <v>32</v>
      </c>
      <c r="D807" s="5">
        <v>2</v>
      </c>
      <c r="E807" t="s">
        <v>42</v>
      </c>
      <c r="F807" t="s">
        <v>34</v>
      </c>
    </row>
    <row r="808" spans="1:6" x14ac:dyDescent="0.2">
      <c r="A808" t="s">
        <v>1636</v>
      </c>
      <c r="B808">
        <v>2</v>
      </c>
      <c r="C808" t="s">
        <v>34</v>
      </c>
      <c r="D808" s="5">
        <v>2</v>
      </c>
      <c r="E808" t="s">
        <v>42</v>
      </c>
      <c r="F808" t="s">
        <v>32</v>
      </c>
    </row>
    <row r="809" spans="1:6" x14ac:dyDescent="0.2">
      <c r="A809" t="s">
        <v>1637</v>
      </c>
      <c r="B809">
        <v>2</v>
      </c>
      <c r="C809" t="s">
        <v>34</v>
      </c>
      <c r="D809" s="5">
        <v>2</v>
      </c>
      <c r="E809" t="s">
        <v>42</v>
      </c>
      <c r="F809" t="s">
        <v>34</v>
      </c>
    </row>
    <row r="810" spans="1:6" x14ac:dyDescent="0.2">
      <c r="A810" t="s">
        <v>1638</v>
      </c>
      <c r="B810">
        <v>0</v>
      </c>
      <c r="C810" t="s">
        <v>32</v>
      </c>
      <c r="D810" s="5">
        <v>2</v>
      </c>
      <c r="E810" t="s">
        <v>39</v>
      </c>
      <c r="F810" t="s">
        <v>32</v>
      </c>
    </row>
    <row r="811" spans="1:6" x14ac:dyDescent="0.2">
      <c r="A811" t="s">
        <v>1639</v>
      </c>
      <c r="B811">
        <v>1</v>
      </c>
      <c r="C811" t="s">
        <v>34</v>
      </c>
      <c r="D811" s="5">
        <v>1</v>
      </c>
      <c r="E811" t="s">
        <v>39</v>
      </c>
      <c r="F811" t="s">
        <v>34</v>
      </c>
    </row>
    <row r="812" spans="1:6" x14ac:dyDescent="0.2">
      <c r="A812" t="s">
        <v>1640</v>
      </c>
      <c r="B812">
        <v>1</v>
      </c>
      <c r="C812" t="s">
        <v>32</v>
      </c>
      <c r="D812" s="5">
        <v>1</v>
      </c>
      <c r="E812" t="s">
        <v>37</v>
      </c>
      <c r="F812" t="s">
        <v>32</v>
      </c>
    </row>
    <row r="813" spans="1:6" x14ac:dyDescent="0.2">
      <c r="A813" t="s">
        <v>1641</v>
      </c>
      <c r="B813">
        <v>2</v>
      </c>
      <c r="C813" t="s">
        <v>32</v>
      </c>
      <c r="D813" s="5">
        <v>2</v>
      </c>
      <c r="E813" t="s">
        <v>39</v>
      </c>
      <c r="F813" t="s">
        <v>34</v>
      </c>
    </row>
    <row r="814" spans="1:6" x14ac:dyDescent="0.2">
      <c r="A814" t="s">
        <v>1642</v>
      </c>
      <c r="B814">
        <v>2</v>
      </c>
      <c r="C814" t="s">
        <v>32</v>
      </c>
      <c r="D814" s="5">
        <v>2</v>
      </c>
      <c r="E814" t="s">
        <v>39</v>
      </c>
      <c r="F814" t="s">
        <v>34</v>
      </c>
    </row>
    <row r="815" spans="1:6" x14ac:dyDescent="0.2">
      <c r="A815" t="s">
        <v>1643</v>
      </c>
      <c r="B815">
        <v>5</v>
      </c>
      <c r="C815" t="s">
        <v>32</v>
      </c>
      <c r="D815" s="5">
        <v>2</v>
      </c>
      <c r="E815" t="s">
        <v>42</v>
      </c>
      <c r="F815" t="s">
        <v>32</v>
      </c>
    </row>
    <row r="816" spans="1:6" x14ac:dyDescent="0.2">
      <c r="A816" t="s">
        <v>1644</v>
      </c>
      <c r="B816">
        <v>0</v>
      </c>
      <c r="C816" t="s">
        <v>32</v>
      </c>
      <c r="D816" s="5">
        <v>1</v>
      </c>
      <c r="E816" t="s">
        <v>39</v>
      </c>
      <c r="F816" t="s">
        <v>32</v>
      </c>
    </row>
    <row r="817" spans="1:6" x14ac:dyDescent="0.2">
      <c r="A817" t="s">
        <v>1645</v>
      </c>
      <c r="B817">
        <v>0</v>
      </c>
      <c r="C817" t="s">
        <v>34</v>
      </c>
      <c r="D817" s="5">
        <v>2</v>
      </c>
      <c r="E817" t="s">
        <v>33</v>
      </c>
      <c r="F817" t="s">
        <v>32</v>
      </c>
    </row>
    <row r="818" spans="1:6" x14ac:dyDescent="0.2">
      <c r="A818" t="s">
        <v>1646</v>
      </c>
      <c r="B818">
        <v>1</v>
      </c>
      <c r="C818" t="s">
        <v>32</v>
      </c>
      <c r="D818" s="5">
        <v>0</v>
      </c>
      <c r="E818" t="s">
        <v>42</v>
      </c>
      <c r="F818" t="s">
        <v>32</v>
      </c>
    </row>
    <row r="819" spans="1:6" x14ac:dyDescent="0.2">
      <c r="A819" t="s">
        <v>1647</v>
      </c>
      <c r="B819">
        <v>4</v>
      </c>
      <c r="C819" t="s">
        <v>32</v>
      </c>
      <c r="D819" s="5">
        <v>2</v>
      </c>
      <c r="E819" t="s">
        <v>37</v>
      </c>
      <c r="F819" t="s">
        <v>32</v>
      </c>
    </row>
    <row r="820" spans="1:6" x14ac:dyDescent="0.2">
      <c r="A820" t="s">
        <v>1648</v>
      </c>
      <c r="B820">
        <v>4</v>
      </c>
      <c r="C820" t="s">
        <v>32</v>
      </c>
      <c r="D820" s="5">
        <v>2</v>
      </c>
      <c r="E820" t="s">
        <v>39</v>
      </c>
      <c r="F820" t="s">
        <v>34</v>
      </c>
    </row>
    <row r="821" spans="1:6" x14ac:dyDescent="0.2">
      <c r="A821" t="s">
        <v>1649</v>
      </c>
      <c r="B821">
        <v>0</v>
      </c>
      <c r="C821" t="s">
        <v>32</v>
      </c>
      <c r="D821" s="5">
        <v>1</v>
      </c>
      <c r="E821" t="s">
        <v>39</v>
      </c>
      <c r="F821" t="s">
        <v>34</v>
      </c>
    </row>
    <row r="822" spans="1:6" x14ac:dyDescent="0.2">
      <c r="A822" t="s">
        <v>1650</v>
      </c>
      <c r="B822">
        <v>0</v>
      </c>
      <c r="C822" t="s">
        <v>32</v>
      </c>
      <c r="D822" s="5">
        <v>2</v>
      </c>
      <c r="E822" t="s">
        <v>39</v>
      </c>
      <c r="F822" t="s">
        <v>32</v>
      </c>
    </row>
    <row r="823" spans="1:6" x14ac:dyDescent="0.2">
      <c r="A823" t="s">
        <v>1651</v>
      </c>
      <c r="B823">
        <v>0</v>
      </c>
      <c r="C823" t="s">
        <v>34</v>
      </c>
      <c r="D823" s="5">
        <v>2</v>
      </c>
      <c r="E823" t="s">
        <v>33</v>
      </c>
      <c r="F823" t="s">
        <v>32</v>
      </c>
    </row>
    <row r="824" spans="1:6" x14ac:dyDescent="0.2">
      <c r="A824" t="s">
        <v>1652</v>
      </c>
      <c r="B824">
        <v>0</v>
      </c>
      <c r="C824" t="s">
        <v>32</v>
      </c>
      <c r="D824" s="5">
        <v>2</v>
      </c>
      <c r="E824" t="s">
        <v>39</v>
      </c>
      <c r="F824" t="s">
        <v>34</v>
      </c>
    </row>
    <row r="825" spans="1:6" x14ac:dyDescent="0.2">
      <c r="A825" t="s">
        <v>1653</v>
      </c>
      <c r="B825">
        <v>2</v>
      </c>
      <c r="C825" t="s">
        <v>32</v>
      </c>
      <c r="D825" s="5">
        <v>2</v>
      </c>
      <c r="E825" t="s">
        <v>42</v>
      </c>
      <c r="F825" t="s">
        <v>34</v>
      </c>
    </row>
    <row r="826" spans="1:6" x14ac:dyDescent="0.2">
      <c r="A826" t="s">
        <v>1654</v>
      </c>
      <c r="B826">
        <v>0</v>
      </c>
      <c r="C826" t="s">
        <v>34</v>
      </c>
      <c r="D826" s="5">
        <v>2</v>
      </c>
      <c r="E826" t="s">
        <v>42</v>
      </c>
      <c r="F826" t="s">
        <v>32</v>
      </c>
    </row>
    <row r="827" spans="1:6" x14ac:dyDescent="0.2">
      <c r="A827" t="s">
        <v>1655</v>
      </c>
      <c r="B827">
        <v>2</v>
      </c>
      <c r="C827" t="s">
        <v>32</v>
      </c>
      <c r="D827" s="5">
        <v>2</v>
      </c>
      <c r="E827" t="s">
        <v>42</v>
      </c>
      <c r="F827" t="s">
        <v>32</v>
      </c>
    </row>
    <row r="828" spans="1:6" x14ac:dyDescent="0.2">
      <c r="A828" t="s">
        <v>1656</v>
      </c>
      <c r="B828">
        <v>4</v>
      </c>
      <c r="C828" t="s">
        <v>32</v>
      </c>
      <c r="D828" s="5">
        <v>2</v>
      </c>
      <c r="E828" t="s">
        <v>39</v>
      </c>
      <c r="F828" t="s">
        <v>34</v>
      </c>
    </row>
    <row r="829" spans="1:6" x14ac:dyDescent="0.2">
      <c r="A829" t="s">
        <v>1657</v>
      </c>
      <c r="B829">
        <v>3</v>
      </c>
      <c r="C829" t="s">
        <v>32</v>
      </c>
      <c r="D829" s="5">
        <v>2</v>
      </c>
      <c r="E829" t="s">
        <v>39</v>
      </c>
      <c r="F829" t="s">
        <v>32</v>
      </c>
    </row>
    <row r="830" spans="1:6" x14ac:dyDescent="0.2">
      <c r="A830" t="s">
        <v>1658</v>
      </c>
      <c r="B830">
        <v>0</v>
      </c>
      <c r="C830" t="s">
        <v>34</v>
      </c>
      <c r="D830" s="5">
        <v>2</v>
      </c>
      <c r="E830" t="s">
        <v>42</v>
      </c>
      <c r="F830" t="s">
        <v>34</v>
      </c>
    </row>
    <row r="831" spans="1:6" x14ac:dyDescent="0.2">
      <c r="A831" t="s">
        <v>1659</v>
      </c>
      <c r="B831">
        <v>4</v>
      </c>
      <c r="C831" t="s">
        <v>32</v>
      </c>
      <c r="D831" s="5">
        <v>2</v>
      </c>
      <c r="E831" t="s">
        <v>50</v>
      </c>
      <c r="F831" t="s">
        <v>34</v>
      </c>
    </row>
    <row r="832" spans="1:6" x14ac:dyDescent="0.2">
      <c r="A832" t="s">
        <v>1660</v>
      </c>
      <c r="B832">
        <v>2</v>
      </c>
      <c r="C832" t="s">
        <v>32</v>
      </c>
      <c r="D832" s="5">
        <v>2</v>
      </c>
      <c r="E832" t="s">
        <v>50</v>
      </c>
      <c r="F832" t="s">
        <v>34</v>
      </c>
    </row>
    <row r="833" spans="1:6" x14ac:dyDescent="0.2">
      <c r="A833" t="s">
        <v>1661</v>
      </c>
      <c r="B833">
        <v>4</v>
      </c>
      <c r="C833" t="s">
        <v>32</v>
      </c>
      <c r="D833" s="5">
        <v>2</v>
      </c>
      <c r="E833" t="s">
        <v>42</v>
      </c>
      <c r="F833" t="s">
        <v>32</v>
      </c>
    </row>
    <row r="834" spans="1:6" x14ac:dyDescent="0.2">
      <c r="A834" t="s">
        <v>1662</v>
      </c>
      <c r="B834">
        <v>0</v>
      </c>
      <c r="C834" t="s">
        <v>34</v>
      </c>
      <c r="D834" s="5">
        <v>2</v>
      </c>
      <c r="E834" t="s">
        <v>42</v>
      </c>
      <c r="F834" t="s">
        <v>34</v>
      </c>
    </row>
    <row r="835" spans="1:6" x14ac:dyDescent="0.2">
      <c r="A835" t="s">
        <v>1663</v>
      </c>
      <c r="B835">
        <v>3</v>
      </c>
      <c r="C835" t="s">
        <v>32</v>
      </c>
      <c r="D835" s="5">
        <v>0</v>
      </c>
      <c r="E835" t="s">
        <v>37</v>
      </c>
      <c r="F835" t="s">
        <v>32</v>
      </c>
    </row>
    <row r="836" spans="1:6" x14ac:dyDescent="0.2">
      <c r="A836" t="s">
        <v>1664</v>
      </c>
      <c r="B836">
        <v>3</v>
      </c>
      <c r="C836" t="s">
        <v>32</v>
      </c>
      <c r="D836" s="5">
        <v>0</v>
      </c>
      <c r="E836" t="s">
        <v>37</v>
      </c>
      <c r="F836" t="s">
        <v>32</v>
      </c>
    </row>
    <row r="837" spans="1:6" x14ac:dyDescent="0.2">
      <c r="A837" t="s">
        <v>1665</v>
      </c>
      <c r="B837">
        <v>0</v>
      </c>
      <c r="C837" t="s">
        <v>32</v>
      </c>
      <c r="D837" s="5">
        <v>1</v>
      </c>
      <c r="E837" t="s">
        <v>39</v>
      </c>
      <c r="F837" t="s">
        <v>34</v>
      </c>
    </row>
    <row r="838" spans="1:6" x14ac:dyDescent="0.2">
      <c r="A838" t="s">
        <v>1666</v>
      </c>
      <c r="B838">
        <v>0</v>
      </c>
      <c r="C838" t="s">
        <v>32</v>
      </c>
      <c r="D838" s="5">
        <v>2</v>
      </c>
      <c r="E838" t="s">
        <v>39</v>
      </c>
      <c r="F838" t="s">
        <v>34</v>
      </c>
    </row>
    <row r="839" spans="1:6" x14ac:dyDescent="0.2">
      <c r="A839" t="s">
        <v>1667</v>
      </c>
      <c r="B839">
        <v>1</v>
      </c>
      <c r="C839" t="s">
        <v>32</v>
      </c>
      <c r="D839" s="5">
        <v>1</v>
      </c>
      <c r="E839" t="s">
        <v>39</v>
      </c>
      <c r="F839" t="s">
        <v>34</v>
      </c>
    </row>
    <row r="840" spans="1:6" x14ac:dyDescent="0.2">
      <c r="A840" t="s">
        <v>1668</v>
      </c>
      <c r="B840">
        <v>0</v>
      </c>
      <c r="C840" t="s">
        <v>32</v>
      </c>
      <c r="D840" s="5">
        <v>2</v>
      </c>
      <c r="E840" t="s">
        <v>39</v>
      </c>
      <c r="F840" t="s">
        <v>32</v>
      </c>
    </row>
    <row r="841" spans="1:6" x14ac:dyDescent="0.2">
      <c r="A841" t="s">
        <v>1669</v>
      </c>
      <c r="B841">
        <v>0</v>
      </c>
      <c r="C841" t="s">
        <v>32</v>
      </c>
      <c r="D841" s="5">
        <v>2</v>
      </c>
      <c r="E841" t="s">
        <v>39</v>
      </c>
      <c r="F841" t="s">
        <v>34</v>
      </c>
    </row>
    <row r="842" spans="1:6" x14ac:dyDescent="0.2">
      <c r="A842" t="s">
        <v>1670</v>
      </c>
      <c r="B842">
        <v>4</v>
      </c>
      <c r="C842" t="s">
        <v>32</v>
      </c>
      <c r="D842" s="5">
        <v>0</v>
      </c>
      <c r="E842" t="s">
        <v>39</v>
      </c>
      <c r="F842" t="s">
        <v>32</v>
      </c>
    </row>
    <row r="843" spans="1:6" x14ac:dyDescent="0.2">
      <c r="A843" t="s">
        <v>1671</v>
      </c>
      <c r="B843">
        <v>2</v>
      </c>
      <c r="C843" t="s">
        <v>34</v>
      </c>
      <c r="D843" s="5">
        <v>3</v>
      </c>
      <c r="E843" t="s">
        <v>33</v>
      </c>
      <c r="F843" t="s">
        <v>32</v>
      </c>
    </row>
    <row r="844" spans="1:6" x14ac:dyDescent="0.2">
      <c r="A844" t="s">
        <v>1672</v>
      </c>
      <c r="B844">
        <v>3</v>
      </c>
      <c r="C844" t="s">
        <v>34</v>
      </c>
      <c r="D844" s="5">
        <v>1</v>
      </c>
      <c r="E844" t="s">
        <v>42</v>
      </c>
      <c r="F844" t="s">
        <v>32</v>
      </c>
    </row>
    <row r="845" spans="1:6" x14ac:dyDescent="0.2">
      <c r="A845" t="s">
        <v>1673</v>
      </c>
      <c r="B845">
        <v>4</v>
      </c>
      <c r="C845" t="s">
        <v>32</v>
      </c>
      <c r="D845" s="5">
        <v>0</v>
      </c>
      <c r="E845" t="s">
        <v>37</v>
      </c>
      <c r="F845" t="s">
        <v>32</v>
      </c>
    </row>
    <row r="846" spans="1:6" x14ac:dyDescent="0.2">
      <c r="A846" t="s">
        <v>1674</v>
      </c>
      <c r="B846">
        <v>3</v>
      </c>
      <c r="C846" t="s">
        <v>32</v>
      </c>
      <c r="D846" s="5">
        <v>2</v>
      </c>
      <c r="E846" t="s">
        <v>37</v>
      </c>
      <c r="F846" t="s">
        <v>32</v>
      </c>
    </row>
    <row r="847" spans="1:6" x14ac:dyDescent="0.2">
      <c r="A847" t="s">
        <v>1675</v>
      </c>
      <c r="B847">
        <v>0</v>
      </c>
      <c r="C847" t="s">
        <v>32</v>
      </c>
      <c r="D847" s="5">
        <v>2</v>
      </c>
      <c r="E847" t="s">
        <v>39</v>
      </c>
      <c r="F847" t="s">
        <v>34</v>
      </c>
    </row>
    <row r="848" spans="1:6" x14ac:dyDescent="0.2">
      <c r="A848" t="s">
        <v>1676</v>
      </c>
      <c r="B848">
        <v>1</v>
      </c>
      <c r="C848" t="s">
        <v>34</v>
      </c>
      <c r="D848" s="5">
        <v>4</v>
      </c>
      <c r="E848" t="s">
        <v>33</v>
      </c>
      <c r="F848" t="s">
        <v>34</v>
      </c>
    </row>
    <row r="849" spans="1:6" x14ac:dyDescent="0.2">
      <c r="A849" t="s">
        <v>1677</v>
      </c>
      <c r="B849">
        <v>2</v>
      </c>
      <c r="C849" t="s">
        <v>34</v>
      </c>
      <c r="D849" s="5">
        <v>2</v>
      </c>
      <c r="E849" t="s">
        <v>39</v>
      </c>
      <c r="F849" t="s">
        <v>34</v>
      </c>
    </row>
    <row r="850" spans="1:6" x14ac:dyDescent="0.2">
      <c r="A850" t="s">
        <v>1678</v>
      </c>
      <c r="B850">
        <v>4</v>
      </c>
      <c r="C850" t="s">
        <v>32</v>
      </c>
      <c r="D850" s="5">
        <v>2</v>
      </c>
      <c r="E850" t="s">
        <v>33</v>
      </c>
      <c r="F850" t="s">
        <v>32</v>
      </c>
    </row>
    <row r="851" spans="1:6" x14ac:dyDescent="0.2">
      <c r="A851" t="s">
        <v>1679</v>
      </c>
      <c r="B851">
        <v>0</v>
      </c>
      <c r="C851" t="s">
        <v>32</v>
      </c>
      <c r="D851" s="5">
        <v>0</v>
      </c>
      <c r="E851" t="s">
        <v>33</v>
      </c>
      <c r="F851" t="s">
        <v>34</v>
      </c>
    </row>
    <row r="852" spans="1:6" x14ac:dyDescent="0.2">
      <c r="A852" t="s">
        <v>1680</v>
      </c>
      <c r="B852">
        <v>0</v>
      </c>
      <c r="C852" t="s">
        <v>34</v>
      </c>
      <c r="D852" s="5">
        <v>1</v>
      </c>
      <c r="E852" t="s">
        <v>33</v>
      </c>
      <c r="F852" t="s">
        <v>32</v>
      </c>
    </row>
    <row r="853" spans="1:6" x14ac:dyDescent="0.2">
      <c r="A853" t="s">
        <v>1681</v>
      </c>
      <c r="B853">
        <v>2</v>
      </c>
      <c r="C853" t="s">
        <v>34</v>
      </c>
      <c r="D853" s="5">
        <v>2</v>
      </c>
      <c r="E853" t="s">
        <v>37</v>
      </c>
      <c r="F853" t="s">
        <v>32</v>
      </c>
    </row>
    <row r="854" spans="1:6" x14ac:dyDescent="0.2">
      <c r="A854" t="s">
        <v>1682</v>
      </c>
      <c r="B854">
        <v>3</v>
      </c>
      <c r="C854" t="s">
        <v>32</v>
      </c>
      <c r="D854" s="5">
        <v>0</v>
      </c>
      <c r="E854" t="s">
        <v>37</v>
      </c>
      <c r="F854" t="s">
        <v>32</v>
      </c>
    </row>
    <row r="855" spans="1:6" x14ac:dyDescent="0.2">
      <c r="A855" t="s">
        <v>1683</v>
      </c>
      <c r="B855">
        <v>0</v>
      </c>
      <c r="C855" t="s">
        <v>32</v>
      </c>
      <c r="D855" s="5">
        <v>2</v>
      </c>
      <c r="E855" t="s">
        <v>39</v>
      </c>
      <c r="F855" t="s">
        <v>34</v>
      </c>
    </row>
    <row r="856" spans="1:6" x14ac:dyDescent="0.2">
      <c r="A856" t="s">
        <v>1684</v>
      </c>
      <c r="B856">
        <v>1</v>
      </c>
      <c r="C856" t="s">
        <v>32</v>
      </c>
      <c r="D856" s="5">
        <v>0</v>
      </c>
      <c r="E856" t="s">
        <v>33</v>
      </c>
      <c r="F856" t="s">
        <v>34</v>
      </c>
    </row>
    <row r="857" spans="1:6" x14ac:dyDescent="0.2">
      <c r="A857" t="s">
        <v>1685</v>
      </c>
      <c r="B857">
        <v>3</v>
      </c>
      <c r="C857" t="s">
        <v>32</v>
      </c>
      <c r="D857" s="5">
        <v>2</v>
      </c>
      <c r="E857" t="s">
        <v>37</v>
      </c>
      <c r="F857" t="s">
        <v>32</v>
      </c>
    </row>
    <row r="858" spans="1:6" x14ac:dyDescent="0.2">
      <c r="A858" t="s">
        <v>1686</v>
      </c>
      <c r="B858">
        <v>3</v>
      </c>
      <c r="C858" t="s">
        <v>32</v>
      </c>
      <c r="D858" s="5">
        <v>0</v>
      </c>
      <c r="E858" t="s">
        <v>33</v>
      </c>
      <c r="F858" t="s">
        <v>32</v>
      </c>
    </row>
    <row r="859" spans="1:6" x14ac:dyDescent="0.2">
      <c r="A859" t="s">
        <v>1687</v>
      </c>
      <c r="B859">
        <v>4</v>
      </c>
      <c r="C859" t="s">
        <v>32</v>
      </c>
      <c r="D859" s="5">
        <v>2</v>
      </c>
      <c r="E859" t="s">
        <v>50</v>
      </c>
      <c r="F859" t="s">
        <v>34</v>
      </c>
    </row>
    <row r="860" spans="1:6" x14ac:dyDescent="0.2">
      <c r="A860" t="s">
        <v>1688</v>
      </c>
      <c r="B860">
        <v>2</v>
      </c>
      <c r="C860" t="s">
        <v>32</v>
      </c>
      <c r="D860" s="5">
        <v>3</v>
      </c>
      <c r="E860" t="s">
        <v>39</v>
      </c>
      <c r="F860" t="s">
        <v>34</v>
      </c>
    </row>
    <row r="861" spans="1:6" x14ac:dyDescent="0.2">
      <c r="A861" t="s">
        <v>1689</v>
      </c>
      <c r="B861">
        <v>1</v>
      </c>
      <c r="C861" t="s">
        <v>32</v>
      </c>
      <c r="D861" s="5">
        <v>1</v>
      </c>
      <c r="E861" t="s">
        <v>37</v>
      </c>
      <c r="F861" t="s">
        <v>32</v>
      </c>
    </row>
    <row r="862" spans="1:6" x14ac:dyDescent="0.2">
      <c r="A862" t="s">
        <v>1690</v>
      </c>
      <c r="B862">
        <v>2</v>
      </c>
      <c r="C862" t="s">
        <v>34</v>
      </c>
      <c r="D862" s="5">
        <v>2</v>
      </c>
      <c r="E862" t="s">
        <v>42</v>
      </c>
      <c r="F862" t="s">
        <v>34</v>
      </c>
    </row>
    <row r="863" spans="1:6" x14ac:dyDescent="0.2">
      <c r="A863" t="s">
        <v>1691</v>
      </c>
      <c r="B863">
        <v>5</v>
      </c>
      <c r="C863" t="s">
        <v>32</v>
      </c>
      <c r="D863" s="5">
        <v>2</v>
      </c>
      <c r="E863" t="s">
        <v>50</v>
      </c>
      <c r="F863" t="s">
        <v>34</v>
      </c>
    </row>
    <row r="864" spans="1:6" x14ac:dyDescent="0.2">
      <c r="A864" t="s">
        <v>1692</v>
      </c>
      <c r="B864">
        <v>3</v>
      </c>
      <c r="C864" t="s">
        <v>32</v>
      </c>
      <c r="D864" s="5">
        <v>2</v>
      </c>
      <c r="E864" t="s">
        <v>42</v>
      </c>
      <c r="F864" t="s">
        <v>34</v>
      </c>
    </row>
    <row r="865" spans="1:6" x14ac:dyDescent="0.2">
      <c r="A865" t="s">
        <v>1693</v>
      </c>
      <c r="B865">
        <v>4</v>
      </c>
      <c r="C865" t="s">
        <v>34</v>
      </c>
      <c r="D865" s="5">
        <v>1</v>
      </c>
      <c r="E865" t="s">
        <v>42</v>
      </c>
      <c r="F865" t="s">
        <v>34</v>
      </c>
    </row>
    <row r="866" spans="1:6" x14ac:dyDescent="0.2">
      <c r="A866" t="s">
        <v>1694</v>
      </c>
      <c r="B866">
        <v>0</v>
      </c>
      <c r="C866" t="s">
        <v>32</v>
      </c>
      <c r="D866" s="5">
        <v>2</v>
      </c>
      <c r="E866" t="s">
        <v>39</v>
      </c>
      <c r="F866" t="s">
        <v>34</v>
      </c>
    </row>
    <row r="867" spans="1:6" x14ac:dyDescent="0.2">
      <c r="A867" t="s">
        <v>1695</v>
      </c>
      <c r="B867">
        <v>0</v>
      </c>
      <c r="C867" t="s">
        <v>34</v>
      </c>
      <c r="D867" s="5">
        <v>2</v>
      </c>
      <c r="E867" t="s">
        <v>33</v>
      </c>
      <c r="F867" t="s">
        <v>32</v>
      </c>
    </row>
    <row r="868" spans="1:6" x14ac:dyDescent="0.2">
      <c r="A868" t="s">
        <v>1696</v>
      </c>
      <c r="B868">
        <v>5</v>
      </c>
      <c r="C868" t="s">
        <v>34</v>
      </c>
      <c r="D868" s="5">
        <v>2</v>
      </c>
      <c r="E868" t="s">
        <v>37</v>
      </c>
      <c r="F868" t="s">
        <v>34</v>
      </c>
    </row>
    <row r="869" spans="1:6" x14ac:dyDescent="0.2">
      <c r="A869" t="s">
        <v>1697</v>
      </c>
      <c r="B869">
        <v>2</v>
      </c>
      <c r="C869" t="s">
        <v>34</v>
      </c>
      <c r="D869" s="5">
        <v>4</v>
      </c>
      <c r="E869" t="s">
        <v>33</v>
      </c>
      <c r="F869" t="s">
        <v>34</v>
      </c>
    </row>
    <row r="870" spans="1:6" x14ac:dyDescent="0.2">
      <c r="A870" t="s">
        <v>1698</v>
      </c>
      <c r="B870">
        <v>0</v>
      </c>
      <c r="C870" t="s">
        <v>32</v>
      </c>
      <c r="D870" s="5">
        <v>1</v>
      </c>
      <c r="E870" t="s">
        <v>39</v>
      </c>
      <c r="F870" t="s">
        <v>32</v>
      </c>
    </row>
    <row r="871" spans="1:6" x14ac:dyDescent="0.2">
      <c r="A871" t="s">
        <v>1699</v>
      </c>
      <c r="B871">
        <v>2</v>
      </c>
      <c r="C871" t="s">
        <v>34</v>
      </c>
      <c r="D871" s="5">
        <v>1</v>
      </c>
      <c r="E871" t="s">
        <v>33</v>
      </c>
      <c r="F871" t="s">
        <v>32</v>
      </c>
    </row>
    <row r="872" spans="1:6" x14ac:dyDescent="0.2">
      <c r="A872" t="s">
        <v>1700</v>
      </c>
      <c r="B872">
        <v>1</v>
      </c>
      <c r="C872" t="s">
        <v>32</v>
      </c>
      <c r="D872" s="5">
        <v>0</v>
      </c>
      <c r="E872" t="s">
        <v>37</v>
      </c>
      <c r="F872" t="s">
        <v>32</v>
      </c>
    </row>
    <row r="873" spans="1:6" x14ac:dyDescent="0.2">
      <c r="A873" t="s">
        <v>1701</v>
      </c>
      <c r="B873">
        <v>0</v>
      </c>
      <c r="C873" t="s">
        <v>32</v>
      </c>
      <c r="D873" s="5">
        <v>2</v>
      </c>
      <c r="E873" t="s">
        <v>39</v>
      </c>
      <c r="F873" t="s">
        <v>34</v>
      </c>
    </row>
    <row r="874" spans="1:6" x14ac:dyDescent="0.2">
      <c r="A874" t="s">
        <v>1702</v>
      </c>
      <c r="B874">
        <v>0</v>
      </c>
      <c r="C874" t="s">
        <v>34</v>
      </c>
      <c r="D874" s="5">
        <v>1</v>
      </c>
      <c r="E874" t="s">
        <v>42</v>
      </c>
      <c r="F874" t="s">
        <v>34</v>
      </c>
    </row>
    <row r="875" spans="1:6" x14ac:dyDescent="0.2">
      <c r="A875" t="s">
        <v>1703</v>
      </c>
      <c r="B875">
        <v>0</v>
      </c>
      <c r="C875" t="s">
        <v>32</v>
      </c>
      <c r="D875" s="5">
        <v>1</v>
      </c>
      <c r="E875" t="s">
        <v>39</v>
      </c>
      <c r="F875" t="s">
        <v>34</v>
      </c>
    </row>
    <row r="876" spans="1:6" x14ac:dyDescent="0.2">
      <c r="A876" t="s">
        <v>1704</v>
      </c>
      <c r="B876">
        <v>1</v>
      </c>
      <c r="C876" t="s">
        <v>32</v>
      </c>
      <c r="D876" s="5">
        <v>1</v>
      </c>
      <c r="E876" t="s">
        <v>33</v>
      </c>
      <c r="F876" t="s">
        <v>32</v>
      </c>
    </row>
    <row r="877" spans="1:6" x14ac:dyDescent="0.2">
      <c r="A877" t="s">
        <v>1705</v>
      </c>
      <c r="B877">
        <v>0</v>
      </c>
      <c r="C877" t="s">
        <v>34</v>
      </c>
      <c r="D877" s="5">
        <v>1</v>
      </c>
      <c r="E877" t="s">
        <v>33</v>
      </c>
      <c r="F877" t="s">
        <v>34</v>
      </c>
    </row>
    <row r="878" spans="1:6" x14ac:dyDescent="0.2">
      <c r="A878" t="s">
        <v>1706</v>
      </c>
      <c r="B878">
        <v>2</v>
      </c>
      <c r="C878" t="s">
        <v>32</v>
      </c>
      <c r="D878" s="5">
        <v>2</v>
      </c>
      <c r="E878" t="s">
        <v>42</v>
      </c>
      <c r="F878" t="s">
        <v>34</v>
      </c>
    </row>
    <row r="879" spans="1:6" x14ac:dyDescent="0.2">
      <c r="A879" t="s">
        <v>1707</v>
      </c>
      <c r="B879">
        <v>0</v>
      </c>
      <c r="C879" t="s">
        <v>32</v>
      </c>
      <c r="D879" s="5">
        <v>1</v>
      </c>
      <c r="E879" t="s">
        <v>39</v>
      </c>
      <c r="F879" t="s">
        <v>34</v>
      </c>
    </row>
    <row r="880" spans="1:6" x14ac:dyDescent="0.2">
      <c r="A880" t="s">
        <v>1708</v>
      </c>
      <c r="B880">
        <v>2</v>
      </c>
      <c r="C880" t="s">
        <v>34</v>
      </c>
      <c r="D880" s="5">
        <v>2</v>
      </c>
      <c r="E880" t="s">
        <v>42</v>
      </c>
      <c r="F880" t="s">
        <v>32</v>
      </c>
    </row>
    <row r="881" spans="1:6" x14ac:dyDescent="0.2">
      <c r="A881" t="s">
        <v>1709</v>
      </c>
      <c r="B881">
        <v>0</v>
      </c>
      <c r="C881" t="s">
        <v>32</v>
      </c>
      <c r="D881" s="5">
        <v>0</v>
      </c>
      <c r="E881" t="s">
        <v>42</v>
      </c>
      <c r="F881" t="s">
        <v>32</v>
      </c>
    </row>
    <row r="882" spans="1:6" x14ac:dyDescent="0.2">
      <c r="A882" t="s">
        <v>1710</v>
      </c>
      <c r="B882">
        <v>0</v>
      </c>
      <c r="C882" t="s">
        <v>34</v>
      </c>
      <c r="D882" s="5">
        <v>1</v>
      </c>
      <c r="E882" t="s">
        <v>33</v>
      </c>
      <c r="F882" t="s">
        <v>32</v>
      </c>
    </row>
    <row r="883" spans="1:6" x14ac:dyDescent="0.2">
      <c r="A883" t="s">
        <v>1711</v>
      </c>
      <c r="B883">
        <v>0</v>
      </c>
      <c r="C883" t="s">
        <v>32</v>
      </c>
      <c r="D883" s="5">
        <v>2</v>
      </c>
      <c r="E883" t="s">
        <v>39</v>
      </c>
      <c r="F883" t="s">
        <v>34</v>
      </c>
    </row>
    <row r="884" spans="1:6" x14ac:dyDescent="0.2">
      <c r="A884" t="s">
        <v>1712</v>
      </c>
      <c r="B884">
        <v>0</v>
      </c>
      <c r="C884" t="s">
        <v>34</v>
      </c>
      <c r="D884" s="5">
        <v>1</v>
      </c>
      <c r="E884" t="s">
        <v>33</v>
      </c>
      <c r="F884" t="s">
        <v>32</v>
      </c>
    </row>
    <row r="885" spans="1:6" x14ac:dyDescent="0.2">
      <c r="A885" t="s">
        <v>1713</v>
      </c>
      <c r="B885">
        <v>2</v>
      </c>
      <c r="C885" t="s">
        <v>32</v>
      </c>
      <c r="D885" s="5">
        <v>2</v>
      </c>
      <c r="E885" t="s">
        <v>50</v>
      </c>
      <c r="F885" t="s">
        <v>34</v>
      </c>
    </row>
    <row r="886" spans="1:6" x14ac:dyDescent="0.2">
      <c r="A886" t="s">
        <v>1714</v>
      </c>
      <c r="B886">
        <v>3</v>
      </c>
      <c r="C886" t="s">
        <v>32</v>
      </c>
      <c r="D886" s="5">
        <v>1</v>
      </c>
      <c r="E886" t="s">
        <v>39</v>
      </c>
      <c r="F886" t="s">
        <v>34</v>
      </c>
    </row>
    <row r="887" spans="1:6" x14ac:dyDescent="0.2">
      <c r="A887" t="s">
        <v>1715</v>
      </c>
      <c r="B887">
        <v>5</v>
      </c>
      <c r="C887" t="s">
        <v>32</v>
      </c>
      <c r="D887" s="5">
        <v>3</v>
      </c>
      <c r="E887" t="s">
        <v>50</v>
      </c>
      <c r="F887" t="s">
        <v>32</v>
      </c>
    </row>
    <row r="888" spans="1:6" x14ac:dyDescent="0.2">
      <c r="A888" t="s">
        <v>1716</v>
      </c>
      <c r="B888">
        <v>3</v>
      </c>
      <c r="C888" t="s">
        <v>34</v>
      </c>
      <c r="D888" s="5">
        <v>4</v>
      </c>
      <c r="E888" t="s">
        <v>42</v>
      </c>
      <c r="F888" t="s">
        <v>34</v>
      </c>
    </row>
    <row r="889" spans="1:6" x14ac:dyDescent="0.2">
      <c r="A889" t="s">
        <v>1717</v>
      </c>
      <c r="B889">
        <v>1</v>
      </c>
      <c r="C889" t="s">
        <v>32</v>
      </c>
      <c r="D889" s="5">
        <v>1</v>
      </c>
      <c r="E889" t="s">
        <v>33</v>
      </c>
      <c r="F889" t="s">
        <v>34</v>
      </c>
    </row>
    <row r="890" spans="1:6" x14ac:dyDescent="0.2">
      <c r="A890" t="s">
        <v>1718</v>
      </c>
      <c r="B890">
        <v>2</v>
      </c>
      <c r="C890" t="s">
        <v>32</v>
      </c>
      <c r="D890" s="5">
        <v>2</v>
      </c>
      <c r="E890" t="s">
        <v>50</v>
      </c>
      <c r="F890" t="s">
        <v>34</v>
      </c>
    </row>
    <row r="891" spans="1:6" x14ac:dyDescent="0.2">
      <c r="A891" t="s">
        <v>1719</v>
      </c>
      <c r="B891">
        <v>3</v>
      </c>
      <c r="C891" t="s">
        <v>32</v>
      </c>
      <c r="D891" s="5">
        <v>2</v>
      </c>
      <c r="E891" t="s">
        <v>39</v>
      </c>
      <c r="F891" t="s">
        <v>32</v>
      </c>
    </row>
    <row r="892" spans="1:6" x14ac:dyDescent="0.2">
      <c r="A892" t="s">
        <v>1720</v>
      </c>
      <c r="B892">
        <v>3</v>
      </c>
      <c r="C892" t="s">
        <v>32</v>
      </c>
      <c r="D892" s="5">
        <v>2</v>
      </c>
      <c r="E892" t="s">
        <v>37</v>
      </c>
      <c r="F892" t="s">
        <v>34</v>
      </c>
    </row>
    <row r="893" spans="1:6" x14ac:dyDescent="0.2">
      <c r="A893" t="s">
        <v>1721</v>
      </c>
      <c r="B893">
        <v>1</v>
      </c>
      <c r="C893" t="s">
        <v>32</v>
      </c>
      <c r="D893" s="5">
        <v>1</v>
      </c>
      <c r="E893" t="s">
        <v>39</v>
      </c>
      <c r="F893" t="s">
        <v>32</v>
      </c>
    </row>
    <row r="894" spans="1:6" x14ac:dyDescent="0.2">
      <c r="A894" t="s">
        <v>1722</v>
      </c>
      <c r="B894">
        <v>2</v>
      </c>
      <c r="C894" t="s">
        <v>32</v>
      </c>
      <c r="D894" s="5">
        <v>0</v>
      </c>
      <c r="E894" t="s">
        <v>37</v>
      </c>
      <c r="F894" t="s">
        <v>32</v>
      </c>
    </row>
    <row r="895" spans="1:6" x14ac:dyDescent="0.2">
      <c r="A895" t="s">
        <v>1723</v>
      </c>
      <c r="B895">
        <v>0</v>
      </c>
      <c r="C895" t="s">
        <v>34</v>
      </c>
      <c r="D895" s="5">
        <v>2</v>
      </c>
      <c r="E895" t="s">
        <v>33</v>
      </c>
      <c r="F895" t="s">
        <v>34</v>
      </c>
    </row>
    <row r="896" spans="1:6" x14ac:dyDescent="0.2">
      <c r="A896" t="s">
        <v>1724</v>
      </c>
      <c r="B896">
        <v>5</v>
      </c>
      <c r="C896" t="s">
        <v>32</v>
      </c>
      <c r="D896" s="5">
        <v>2</v>
      </c>
      <c r="E896" t="s">
        <v>37</v>
      </c>
      <c r="F896" t="s">
        <v>34</v>
      </c>
    </row>
    <row r="897" spans="1:6" x14ac:dyDescent="0.2">
      <c r="A897" t="s">
        <v>1725</v>
      </c>
      <c r="B897">
        <v>2</v>
      </c>
      <c r="C897" t="s">
        <v>32</v>
      </c>
      <c r="D897" s="5">
        <v>2</v>
      </c>
      <c r="E897" t="s">
        <v>39</v>
      </c>
      <c r="F897" t="s">
        <v>34</v>
      </c>
    </row>
    <row r="898" spans="1:6" x14ac:dyDescent="0.2">
      <c r="A898" t="s">
        <v>1726</v>
      </c>
      <c r="B898">
        <v>4</v>
      </c>
      <c r="C898" t="s">
        <v>32</v>
      </c>
      <c r="D898" s="5">
        <v>2</v>
      </c>
      <c r="E898" t="s">
        <v>42</v>
      </c>
      <c r="F898" t="s">
        <v>34</v>
      </c>
    </row>
    <row r="899" spans="1:6" x14ac:dyDescent="0.2">
      <c r="A899" t="s">
        <v>1727</v>
      </c>
      <c r="B899">
        <v>2</v>
      </c>
      <c r="C899" t="s">
        <v>32</v>
      </c>
      <c r="D899" s="5">
        <v>0</v>
      </c>
      <c r="E899" t="s">
        <v>33</v>
      </c>
      <c r="F899" t="s">
        <v>32</v>
      </c>
    </row>
    <row r="900" spans="1:6" x14ac:dyDescent="0.2">
      <c r="A900" t="s">
        <v>1728</v>
      </c>
      <c r="B900">
        <v>4</v>
      </c>
      <c r="C900" t="s">
        <v>32</v>
      </c>
      <c r="D900" s="5">
        <v>2</v>
      </c>
      <c r="E900" t="s">
        <v>33</v>
      </c>
      <c r="F900" t="s">
        <v>32</v>
      </c>
    </row>
    <row r="901" spans="1:6" x14ac:dyDescent="0.2">
      <c r="A901" t="s">
        <v>1729</v>
      </c>
      <c r="B901">
        <v>0</v>
      </c>
      <c r="C901" t="s">
        <v>32</v>
      </c>
      <c r="D901" s="5">
        <v>0</v>
      </c>
      <c r="E901" t="s">
        <v>33</v>
      </c>
      <c r="F901" t="s">
        <v>34</v>
      </c>
    </row>
    <row r="902" spans="1:6" x14ac:dyDescent="0.2">
      <c r="A902" t="s">
        <v>1730</v>
      </c>
      <c r="B902">
        <v>1</v>
      </c>
      <c r="C902" t="s">
        <v>32</v>
      </c>
      <c r="D902" s="5">
        <v>1</v>
      </c>
      <c r="E902" t="s">
        <v>37</v>
      </c>
      <c r="F902" t="s">
        <v>32</v>
      </c>
    </row>
    <row r="903" spans="1:6" x14ac:dyDescent="0.2">
      <c r="A903" t="s">
        <v>1731</v>
      </c>
      <c r="B903">
        <v>4</v>
      </c>
      <c r="C903" t="s">
        <v>32</v>
      </c>
      <c r="D903" s="5">
        <v>2</v>
      </c>
      <c r="E903" t="s">
        <v>39</v>
      </c>
      <c r="F903" t="s">
        <v>34</v>
      </c>
    </row>
    <row r="904" spans="1:6" x14ac:dyDescent="0.2">
      <c r="A904" t="s">
        <v>1732</v>
      </c>
      <c r="B904">
        <v>2</v>
      </c>
      <c r="C904" t="s">
        <v>32</v>
      </c>
      <c r="D904" s="5">
        <v>2</v>
      </c>
      <c r="E904" t="s">
        <v>33</v>
      </c>
      <c r="F904" t="s">
        <v>34</v>
      </c>
    </row>
    <row r="905" spans="1:6" x14ac:dyDescent="0.2">
      <c r="A905" t="s">
        <v>1733</v>
      </c>
      <c r="B905">
        <v>3</v>
      </c>
      <c r="C905" t="s">
        <v>32</v>
      </c>
      <c r="D905" s="5">
        <v>0</v>
      </c>
      <c r="E905" t="s">
        <v>37</v>
      </c>
      <c r="F905" t="s">
        <v>34</v>
      </c>
    </row>
    <row r="906" spans="1:6" x14ac:dyDescent="0.2">
      <c r="A906" t="s">
        <v>1734</v>
      </c>
      <c r="B906">
        <v>0</v>
      </c>
      <c r="C906" t="s">
        <v>32</v>
      </c>
      <c r="D906" s="5">
        <v>0</v>
      </c>
      <c r="E906" t="s">
        <v>33</v>
      </c>
      <c r="F906" t="s">
        <v>34</v>
      </c>
    </row>
    <row r="907" spans="1:6" x14ac:dyDescent="0.2">
      <c r="A907" t="s">
        <v>1735</v>
      </c>
      <c r="B907">
        <v>4</v>
      </c>
      <c r="C907" t="s">
        <v>34</v>
      </c>
      <c r="D907" s="5">
        <v>2</v>
      </c>
      <c r="E907" t="s">
        <v>33</v>
      </c>
      <c r="F907" t="s">
        <v>34</v>
      </c>
    </row>
    <row r="908" spans="1:6" x14ac:dyDescent="0.2">
      <c r="A908" t="s">
        <v>1736</v>
      </c>
      <c r="B908">
        <v>1</v>
      </c>
      <c r="C908" t="s">
        <v>32</v>
      </c>
      <c r="D908" s="5">
        <v>0</v>
      </c>
      <c r="E908" t="s">
        <v>33</v>
      </c>
      <c r="F908" t="s">
        <v>32</v>
      </c>
    </row>
    <row r="909" spans="1:6" x14ac:dyDescent="0.2">
      <c r="A909" t="s">
        <v>1737</v>
      </c>
      <c r="B909">
        <v>2</v>
      </c>
      <c r="C909" t="s">
        <v>32</v>
      </c>
      <c r="D909" s="5">
        <v>1</v>
      </c>
      <c r="E909" t="s">
        <v>33</v>
      </c>
      <c r="F909" t="s">
        <v>34</v>
      </c>
    </row>
    <row r="910" spans="1:6" x14ac:dyDescent="0.2">
      <c r="A910" t="s">
        <v>1738</v>
      </c>
      <c r="B910">
        <v>1</v>
      </c>
      <c r="C910" t="s">
        <v>32</v>
      </c>
      <c r="D910" s="5">
        <v>3</v>
      </c>
      <c r="E910" t="s">
        <v>37</v>
      </c>
      <c r="F910" t="s">
        <v>32</v>
      </c>
    </row>
    <row r="911" spans="1:6" x14ac:dyDescent="0.2">
      <c r="A911" t="s">
        <v>1739</v>
      </c>
      <c r="B911">
        <v>4</v>
      </c>
      <c r="C911" t="s">
        <v>32</v>
      </c>
      <c r="D911" s="5">
        <v>2</v>
      </c>
      <c r="E911" t="s">
        <v>37</v>
      </c>
      <c r="F911" t="s">
        <v>32</v>
      </c>
    </row>
    <row r="912" spans="1:6" x14ac:dyDescent="0.2">
      <c r="A912" t="s">
        <v>1740</v>
      </c>
      <c r="B912">
        <v>1</v>
      </c>
      <c r="C912" t="s">
        <v>32</v>
      </c>
      <c r="D912" s="5">
        <v>0</v>
      </c>
      <c r="E912" t="s">
        <v>33</v>
      </c>
      <c r="F912" t="s">
        <v>34</v>
      </c>
    </row>
    <row r="913" spans="1:6" x14ac:dyDescent="0.2">
      <c r="A913" t="s">
        <v>1741</v>
      </c>
      <c r="B913">
        <v>3</v>
      </c>
      <c r="C913" t="s">
        <v>32</v>
      </c>
      <c r="D913" s="5">
        <v>0</v>
      </c>
      <c r="E913" t="s">
        <v>33</v>
      </c>
      <c r="F913" t="s">
        <v>32</v>
      </c>
    </row>
    <row r="914" spans="1:6" x14ac:dyDescent="0.2">
      <c r="A914" t="s">
        <v>1742</v>
      </c>
      <c r="B914">
        <v>4</v>
      </c>
      <c r="C914" t="s">
        <v>32</v>
      </c>
      <c r="D914" s="5">
        <v>2</v>
      </c>
      <c r="E914" t="s">
        <v>42</v>
      </c>
      <c r="F914" t="s">
        <v>32</v>
      </c>
    </row>
    <row r="915" spans="1:6" x14ac:dyDescent="0.2">
      <c r="A915" t="s">
        <v>1743</v>
      </c>
      <c r="B915">
        <v>1</v>
      </c>
      <c r="C915" t="s">
        <v>32</v>
      </c>
      <c r="D915" s="5">
        <v>0</v>
      </c>
      <c r="E915" t="s">
        <v>33</v>
      </c>
      <c r="F915" t="s">
        <v>32</v>
      </c>
    </row>
    <row r="916" spans="1:6" x14ac:dyDescent="0.2">
      <c r="A916" t="s">
        <v>1744</v>
      </c>
      <c r="B916">
        <v>0</v>
      </c>
      <c r="C916" t="s">
        <v>34</v>
      </c>
      <c r="D916" s="5">
        <v>2</v>
      </c>
      <c r="E916" t="s">
        <v>33</v>
      </c>
      <c r="F916" t="s">
        <v>34</v>
      </c>
    </row>
    <row r="917" spans="1:6" x14ac:dyDescent="0.2">
      <c r="A917" t="s">
        <v>1745</v>
      </c>
      <c r="B917">
        <v>5</v>
      </c>
      <c r="C917" t="s">
        <v>32</v>
      </c>
      <c r="D917" s="5">
        <v>3</v>
      </c>
      <c r="E917" t="s">
        <v>50</v>
      </c>
      <c r="F917" t="s">
        <v>32</v>
      </c>
    </row>
    <row r="918" spans="1:6" x14ac:dyDescent="0.2">
      <c r="A918" t="s">
        <v>1746</v>
      </c>
      <c r="B918">
        <v>5</v>
      </c>
      <c r="C918" t="s">
        <v>32</v>
      </c>
      <c r="D918" s="5">
        <v>3</v>
      </c>
      <c r="E918" t="s">
        <v>50</v>
      </c>
      <c r="F918" t="s">
        <v>34</v>
      </c>
    </row>
    <row r="919" spans="1:6" x14ac:dyDescent="0.2">
      <c r="A919" t="s">
        <v>1747</v>
      </c>
      <c r="B919">
        <v>4</v>
      </c>
      <c r="C919" t="s">
        <v>32</v>
      </c>
      <c r="D919" s="5">
        <v>2</v>
      </c>
      <c r="E919" t="s">
        <v>33</v>
      </c>
      <c r="F919" t="s">
        <v>32</v>
      </c>
    </row>
    <row r="920" spans="1:6" x14ac:dyDescent="0.2">
      <c r="A920" t="s">
        <v>1748</v>
      </c>
      <c r="B920">
        <v>4</v>
      </c>
      <c r="C920" t="s">
        <v>32</v>
      </c>
      <c r="D920" s="5">
        <v>2</v>
      </c>
      <c r="E920" t="s">
        <v>37</v>
      </c>
      <c r="F920" t="s">
        <v>32</v>
      </c>
    </row>
    <row r="921" spans="1:6" x14ac:dyDescent="0.2">
      <c r="A921" t="s">
        <v>1749</v>
      </c>
      <c r="B921">
        <v>3</v>
      </c>
      <c r="C921" t="s">
        <v>32</v>
      </c>
      <c r="D921" s="5">
        <v>0</v>
      </c>
      <c r="E921" t="s">
        <v>37</v>
      </c>
      <c r="F921" t="s">
        <v>34</v>
      </c>
    </row>
    <row r="922" spans="1:6" x14ac:dyDescent="0.2">
      <c r="A922" t="s">
        <v>1750</v>
      </c>
      <c r="B922">
        <v>4</v>
      </c>
      <c r="C922" t="s">
        <v>32</v>
      </c>
      <c r="D922" s="5">
        <v>1</v>
      </c>
      <c r="E922" t="s">
        <v>39</v>
      </c>
      <c r="F922" t="s">
        <v>34</v>
      </c>
    </row>
    <row r="923" spans="1:6" x14ac:dyDescent="0.2">
      <c r="A923" t="s">
        <v>1751</v>
      </c>
      <c r="B923">
        <v>2</v>
      </c>
      <c r="C923" t="s">
        <v>34</v>
      </c>
      <c r="D923" s="5">
        <v>0</v>
      </c>
      <c r="E923" t="s">
        <v>33</v>
      </c>
      <c r="F923" t="s">
        <v>32</v>
      </c>
    </row>
    <row r="924" spans="1:6" x14ac:dyDescent="0.2">
      <c r="A924" t="s">
        <v>1752</v>
      </c>
      <c r="B924">
        <v>4</v>
      </c>
      <c r="C924" t="s">
        <v>32</v>
      </c>
      <c r="D924" s="5">
        <v>1</v>
      </c>
      <c r="E924" t="s">
        <v>42</v>
      </c>
      <c r="F924" t="s">
        <v>32</v>
      </c>
    </row>
    <row r="925" spans="1:6" x14ac:dyDescent="0.2">
      <c r="A925" t="s">
        <v>1753</v>
      </c>
      <c r="B925">
        <v>1</v>
      </c>
      <c r="C925" t="s">
        <v>32</v>
      </c>
      <c r="D925" s="5">
        <v>0</v>
      </c>
      <c r="E925" t="s">
        <v>37</v>
      </c>
      <c r="F925" t="s">
        <v>32</v>
      </c>
    </row>
    <row r="926" spans="1:6" x14ac:dyDescent="0.2">
      <c r="A926" t="s">
        <v>1754</v>
      </c>
      <c r="B926">
        <v>4</v>
      </c>
      <c r="C926" t="s">
        <v>32</v>
      </c>
      <c r="D926" s="5">
        <v>2</v>
      </c>
      <c r="E926" t="s">
        <v>50</v>
      </c>
      <c r="F926" t="s">
        <v>34</v>
      </c>
    </row>
    <row r="927" spans="1:6" x14ac:dyDescent="0.2">
      <c r="A927" t="s">
        <v>1755</v>
      </c>
      <c r="B927">
        <v>3</v>
      </c>
      <c r="C927" t="s">
        <v>32</v>
      </c>
      <c r="D927" s="5">
        <v>2</v>
      </c>
      <c r="E927" t="s">
        <v>37</v>
      </c>
      <c r="F927" t="s">
        <v>32</v>
      </c>
    </row>
    <row r="928" spans="1:6" x14ac:dyDescent="0.2">
      <c r="A928" t="s">
        <v>1756</v>
      </c>
      <c r="B928">
        <v>0</v>
      </c>
      <c r="C928" t="s">
        <v>32</v>
      </c>
      <c r="D928" s="5">
        <v>0</v>
      </c>
      <c r="E928" t="s">
        <v>42</v>
      </c>
      <c r="F928" t="s">
        <v>32</v>
      </c>
    </row>
    <row r="929" spans="1:6" x14ac:dyDescent="0.2">
      <c r="A929" t="s">
        <v>1757</v>
      </c>
      <c r="B929">
        <v>4</v>
      </c>
      <c r="C929" t="s">
        <v>32</v>
      </c>
      <c r="D929" s="5">
        <v>2</v>
      </c>
      <c r="E929" t="s">
        <v>37</v>
      </c>
      <c r="F929" t="s">
        <v>34</v>
      </c>
    </row>
    <row r="930" spans="1:6" x14ac:dyDescent="0.2">
      <c r="A930" t="s">
        <v>1758</v>
      </c>
      <c r="B930">
        <v>5</v>
      </c>
      <c r="C930" t="s">
        <v>32</v>
      </c>
      <c r="D930" s="5">
        <v>2</v>
      </c>
      <c r="E930" t="s">
        <v>39</v>
      </c>
      <c r="F930" t="s">
        <v>34</v>
      </c>
    </row>
    <row r="931" spans="1:6" x14ac:dyDescent="0.2">
      <c r="A931" t="s">
        <v>1759</v>
      </c>
      <c r="B931">
        <v>3</v>
      </c>
      <c r="C931" t="s">
        <v>32</v>
      </c>
      <c r="D931" s="5">
        <v>1</v>
      </c>
      <c r="E931" t="s">
        <v>42</v>
      </c>
      <c r="F931" t="s">
        <v>34</v>
      </c>
    </row>
    <row r="932" spans="1:6" x14ac:dyDescent="0.2">
      <c r="A932" t="s">
        <v>1760</v>
      </c>
      <c r="B932">
        <v>2</v>
      </c>
      <c r="C932" t="s">
        <v>32</v>
      </c>
      <c r="D932" s="5">
        <v>0</v>
      </c>
      <c r="E932" t="s">
        <v>37</v>
      </c>
      <c r="F932" t="s">
        <v>32</v>
      </c>
    </row>
    <row r="933" spans="1:6" x14ac:dyDescent="0.2">
      <c r="A933" t="s">
        <v>1761</v>
      </c>
      <c r="B933">
        <v>5</v>
      </c>
      <c r="C933" t="s">
        <v>34</v>
      </c>
      <c r="D933" s="5">
        <v>0</v>
      </c>
      <c r="E933" t="s">
        <v>33</v>
      </c>
      <c r="F933" t="s">
        <v>34</v>
      </c>
    </row>
    <row r="934" spans="1:6" x14ac:dyDescent="0.2">
      <c r="A934" t="s">
        <v>1762</v>
      </c>
      <c r="B934">
        <v>3</v>
      </c>
      <c r="C934" t="s">
        <v>32</v>
      </c>
      <c r="D934" s="5">
        <v>2</v>
      </c>
      <c r="E934" t="s">
        <v>50</v>
      </c>
      <c r="F934" t="s">
        <v>34</v>
      </c>
    </row>
    <row r="935" spans="1:6" x14ac:dyDescent="0.2">
      <c r="A935" t="s">
        <v>1763</v>
      </c>
      <c r="B935">
        <v>3</v>
      </c>
      <c r="C935" t="s">
        <v>34</v>
      </c>
      <c r="D935" s="5">
        <v>0</v>
      </c>
      <c r="E935" t="s">
        <v>33</v>
      </c>
      <c r="F935" t="s">
        <v>32</v>
      </c>
    </row>
    <row r="936" spans="1:6" x14ac:dyDescent="0.2">
      <c r="A936" t="s">
        <v>1764</v>
      </c>
      <c r="B936">
        <v>3</v>
      </c>
      <c r="C936" t="s">
        <v>32</v>
      </c>
      <c r="D936" s="5">
        <v>4</v>
      </c>
      <c r="E936" t="s">
        <v>37</v>
      </c>
      <c r="F936" t="s">
        <v>32</v>
      </c>
    </row>
    <row r="937" spans="1:6" x14ac:dyDescent="0.2">
      <c r="A937" t="s">
        <v>1765</v>
      </c>
      <c r="B937">
        <v>0</v>
      </c>
      <c r="C937" t="s">
        <v>32</v>
      </c>
      <c r="D937" s="5">
        <v>2</v>
      </c>
      <c r="E937" t="s">
        <v>39</v>
      </c>
      <c r="F937" t="s">
        <v>32</v>
      </c>
    </row>
    <row r="938" spans="1:6" x14ac:dyDescent="0.2">
      <c r="A938" t="s">
        <v>1766</v>
      </c>
      <c r="B938">
        <v>4</v>
      </c>
      <c r="C938" t="s">
        <v>32</v>
      </c>
      <c r="D938" s="5">
        <v>2</v>
      </c>
      <c r="E938" t="s">
        <v>50</v>
      </c>
      <c r="F938" t="s">
        <v>34</v>
      </c>
    </row>
    <row r="939" spans="1:6" x14ac:dyDescent="0.2">
      <c r="A939" t="s">
        <v>1767</v>
      </c>
      <c r="B939">
        <v>2</v>
      </c>
      <c r="C939" t="s">
        <v>32</v>
      </c>
      <c r="D939" s="5">
        <v>2</v>
      </c>
      <c r="E939" t="s">
        <v>42</v>
      </c>
      <c r="F939" t="s">
        <v>34</v>
      </c>
    </row>
    <row r="940" spans="1:6" x14ac:dyDescent="0.2">
      <c r="A940" t="s">
        <v>1768</v>
      </c>
      <c r="B940">
        <v>3</v>
      </c>
      <c r="C940" t="s">
        <v>32</v>
      </c>
      <c r="D940" s="5">
        <v>1</v>
      </c>
      <c r="E940" t="s">
        <v>39</v>
      </c>
      <c r="F940" t="s">
        <v>32</v>
      </c>
    </row>
    <row r="941" spans="1:6" x14ac:dyDescent="0.2">
      <c r="A941" t="s">
        <v>1769</v>
      </c>
      <c r="B941">
        <v>3</v>
      </c>
      <c r="C941" t="s">
        <v>34</v>
      </c>
      <c r="D941" s="5">
        <v>2</v>
      </c>
      <c r="E941" t="s">
        <v>42</v>
      </c>
      <c r="F941" t="s">
        <v>32</v>
      </c>
    </row>
    <row r="942" spans="1:6" x14ac:dyDescent="0.2">
      <c r="A942" t="s">
        <v>1770</v>
      </c>
      <c r="B942">
        <v>3</v>
      </c>
      <c r="C942" t="s">
        <v>34</v>
      </c>
      <c r="D942" s="5">
        <v>2</v>
      </c>
      <c r="E942" t="s">
        <v>42</v>
      </c>
      <c r="F942" t="s">
        <v>32</v>
      </c>
    </row>
    <row r="943" spans="1:6" x14ac:dyDescent="0.2">
      <c r="A943" t="s">
        <v>1771</v>
      </c>
      <c r="B943">
        <v>2</v>
      </c>
      <c r="C943" t="s">
        <v>32</v>
      </c>
      <c r="D943" s="5">
        <v>1</v>
      </c>
      <c r="E943" t="s">
        <v>37</v>
      </c>
      <c r="F943" t="s">
        <v>32</v>
      </c>
    </row>
    <row r="944" spans="1:6" x14ac:dyDescent="0.2">
      <c r="A944" t="s">
        <v>1772</v>
      </c>
      <c r="B944">
        <v>0</v>
      </c>
      <c r="C944" t="s">
        <v>32</v>
      </c>
      <c r="D944" s="5">
        <v>0</v>
      </c>
      <c r="E944" t="s">
        <v>42</v>
      </c>
      <c r="F944" t="s">
        <v>32</v>
      </c>
    </row>
    <row r="945" spans="1:6" x14ac:dyDescent="0.2">
      <c r="A945" t="s">
        <v>1773</v>
      </c>
      <c r="B945">
        <v>2</v>
      </c>
      <c r="C945" t="s">
        <v>32</v>
      </c>
      <c r="D945" s="5">
        <v>2</v>
      </c>
      <c r="E945" t="s">
        <v>50</v>
      </c>
      <c r="F945" t="s">
        <v>34</v>
      </c>
    </row>
    <row r="946" spans="1:6" x14ac:dyDescent="0.2">
      <c r="A946" t="s">
        <v>1774</v>
      </c>
      <c r="B946">
        <v>0</v>
      </c>
      <c r="C946" t="s">
        <v>32</v>
      </c>
      <c r="D946" s="5">
        <v>0</v>
      </c>
      <c r="E946" t="s">
        <v>37</v>
      </c>
      <c r="F946" t="s">
        <v>34</v>
      </c>
    </row>
    <row r="947" spans="1:6" x14ac:dyDescent="0.2">
      <c r="A947" t="s">
        <v>1775</v>
      </c>
      <c r="B947">
        <v>2</v>
      </c>
      <c r="C947" t="s">
        <v>32</v>
      </c>
      <c r="D947" s="5">
        <v>2</v>
      </c>
      <c r="E947" t="s">
        <v>39</v>
      </c>
      <c r="F947" t="s">
        <v>34</v>
      </c>
    </row>
    <row r="948" spans="1:6" x14ac:dyDescent="0.2">
      <c r="A948" t="s">
        <v>1776</v>
      </c>
      <c r="B948">
        <v>2</v>
      </c>
      <c r="C948" t="s">
        <v>32</v>
      </c>
      <c r="D948" s="5">
        <v>2</v>
      </c>
      <c r="E948" t="s">
        <v>39</v>
      </c>
      <c r="F948" t="s">
        <v>34</v>
      </c>
    </row>
    <row r="949" spans="1:6" x14ac:dyDescent="0.2">
      <c r="A949" t="s">
        <v>1777</v>
      </c>
      <c r="B949">
        <v>5</v>
      </c>
      <c r="C949" t="s">
        <v>34</v>
      </c>
      <c r="D949" s="5">
        <v>3</v>
      </c>
      <c r="E949" t="s">
        <v>50</v>
      </c>
      <c r="F949" t="s">
        <v>34</v>
      </c>
    </row>
    <row r="950" spans="1:6" x14ac:dyDescent="0.2">
      <c r="A950" t="s">
        <v>1778</v>
      </c>
      <c r="B950">
        <v>1</v>
      </c>
      <c r="C950" t="s">
        <v>32</v>
      </c>
      <c r="D950" s="5">
        <v>1</v>
      </c>
      <c r="E950" t="s">
        <v>42</v>
      </c>
      <c r="F950" t="s">
        <v>32</v>
      </c>
    </row>
    <row r="951" spans="1:6" x14ac:dyDescent="0.2">
      <c r="A951" t="s">
        <v>1779</v>
      </c>
      <c r="B951">
        <v>0</v>
      </c>
      <c r="C951" t="s">
        <v>34</v>
      </c>
      <c r="D951" s="5">
        <v>2</v>
      </c>
      <c r="E951" t="s">
        <v>33</v>
      </c>
      <c r="F951" t="s">
        <v>32</v>
      </c>
    </row>
    <row r="952" spans="1:6" x14ac:dyDescent="0.2">
      <c r="A952" t="s">
        <v>1780</v>
      </c>
      <c r="B952">
        <v>0</v>
      </c>
      <c r="C952" t="s">
        <v>32</v>
      </c>
      <c r="D952" s="5">
        <v>0</v>
      </c>
      <c r="E952" t="s">
        <v>39</v>
      </c>
      <c r="F952" t="s">
        <v>34</v>
      </c>
    </row>
    <row r="953" spans="1:6" x14ac:dyDescent="0.2">
      <c r="A953" t="s">
        <v>1781</v>
      </c>
      <c r="B953">
        <v>2</v>
      </c>
      <c r="C953" t="s">
        <v>32</v>
      </c>
      <c r="D953" s="5">
        <v>0</v>
      </c>
      <c r="E953" t="s">
        <v>37</v>
      </c>
      <c r="F953" t="s">
        <v>34</v>
      </c>
    </row>
    <row r="954" spans="1:6" x14ac:dyDescent="0.2">
      <c r="A954" t="s">
        <v>1782</v>
      </c>
      <c r="B954">
        <v>1</v>
      </c>
      <c r="C954" t="s">
        <v>32</v>
      </c>
      <c r="D954" s="5">
        <v>1</v>
      </c>
      <c r="E954" t="s">
        <v>33</v>
      </c>
      <c r="F954" t="s">
        <v>32</v>
      </c>
    </row>
    <row r="955" spans="1:6" x14ac:dyDescent="0.2">
      <c r="A955" t="s">
        <v>1783</v>
      </c>
      <c r="B955">
        <v>4</v>
      </c>
      <c r="C955" t="s">
        <v>32</v>
      </c>
      <c r="D955" s="5">
        <v>2</v>
      </c>
      <c r="E955" t="s">
        <v>37</v>
      </c>
      <c r="F955" t="s">
        <v>34</v>
      </c>
    </row>
    <row r="956" spans="1:6" x14ac:dyDescent="0.2">
      <c r="A956" t="s">
        <v>1784</v>
      </c>
      <c r="B956">
        <v>4</v>
      </c>
      <c r="C956" t="s">
        <v>32</v>
      </c>
      <c r="D956" s="5">
        <v>0</v>
      </c>
      <c r="E956" t="s">
        <v>33</v>
      </c>
      <c r="F956" t="s">
        <v>32</v>
      </c>
    </row>
    <row r="957" spans="1:6" x14ac:dyDescent="0.2">
      <c r="A957" t="s">
        <v>1785</v>
      </c>
      <c r="B957">
        <v>0</v>
      </c>
      <c r="C957" t="s">
        <v>32</v>
      </c>
      <c r="D957" s="5">
        <v>2</v>
      </c>
      <c r="E957" t="s">
        <v>39</v>
      </c>
      <c r="F957" t="s">
        <v>34</v>
      </c>
    </row>
    <row r="958" spans="1:6" x14ac:dyDescent="0.2">
      <c r="A958" t="s">
        <v>1786</v>
      </c>
      <c r="B958">
        <v>2</v>
      </c>
      <c r="C958" t="s">
        <v>34</v>
      </c>
      <c r="D958" s="5">
        <v>2</v>
      </c>
      <c r="E958" t="s">
        <v>42</v>
      </c>
      <c r="F958" t="s">
        <v>34</v>
      </c>
    </row>
    <row r="959" spans="1:6" x14ac:dyDescent="0.2">
      <c r="A959" t="s">
        <v>1787</v>
      </c>
      <c r="B959">
        <v>1</v>
      </c>
      <c r="C959" t="s">
        <v>32</v>
      </c>
      <c r="D959" s="5">
        <v>0</v>
      </c>
      <c r="E959" t="s">
        <v>42</v>
      </c>
      <c r="F959" t="s">
        <v>34</v>
      </c>
    </row>
    <row r="960" spans="1:6" x14ac:dyDescent="0.2">
      <c r="A960" t="s">
        <v>1788</v>
      </c>
      <c r="B960">
        <v>1</v>
      </c>
      <c r="C960" t="s">
        <v>32</v>
      </c>
      <c r="D960" s="5">
        <v>0</v>
      </c>
      <c r="E960" t="s">
        <v>37</v>
      </c>
      <c r="F960" t="s">
        <v>32</v>
      </c>
    </row>
    <row r="961" spans="1:6" x14ac:dyDescent="0.2">
      <c r="A961" t="s">
        <v>1789</v>
      </c>
      <c r="B961">
        <v>3</v>
      </c>
      <c r="C961" t="s">
        <v>32</v>
      </c>
      <c r="D961" s="5">
        <v>2</v>
      </c>
      <c r="E961" t="s">
        <v>39</v>
      </c>
      <c r="F961" t="s">
        <v>34</v>
      </c>
    </row>
    <row r="962" spans="1:6" x14ac:dyDescent="0.2">
      <c r="A962" t="s">
        <v>1790</v>
      </c>
      <c r="B962">
        <v>4</v>
      </c>
      <c r="C962" t="s">
        <v>34</v>
      </c>
      <c r="D962" s="5">
        <v>2</v>
      </c>
      <c r="E962" t="s">
        <v>33</v>
      </c>
      <c r="F962" t="s">
        <v>34</v>
      </c>
    </row>
    <row r="963" spans="1:6" x14ac:dyDescent="0.2">
      <c r="A963" t="s">
        <v>1791</v>
      </c>
      <c r="B963">
        <v>1</v>
      </c>
      <c r="C963" t="s">
        <v>32</v>
      </c>
      <c r="D963" s="5">
        <v>0</v>
      </c>
      <c r="E963" t="s">
        <v>37</v>
      </c>
      <c r="F963" t="s">
        <v>32</v>
      </c>
    </row>
    <row r="964" spans="1:6" x14ac:dyDescent="0.2">
      <c r="A964" t="s">
        <v>1792</v>
      </c>
      <c r="B964">
        <v>2</v>
      </c>
      <c r="C964" t="s">
        <v>34</v>
      </c>
      <c r="D964" s="5">
        <v>1</v>
      </c>
      <c r="E964" t="s">
        <v>33</v>
      </c>
      <c r="F964" t="s">
        <v>32</v>
      </c>
    </row>
    <row r="965" spans="1:6" x14ac:dyDescent="0.2">
      <c r="A965" t="s">
        <v>1793</v>
      </c>
      <c r="B965">
        <v>5</v>
      </c>
      <c r="C965" t="s">
        <v>32</v>
      </c>
      <c r="D965" s="5">
        <v>2</v>
      </c>
      <c r="E965" t="s">
        <v>42</v>
      </c>
      <c r="F965" t="s">
        <v>32</v>
      </c>
    </row>
    <row r="966" spans="1:6" x14ac:dyDescent="0.2">
      <c r="A966" t="s">
        <v>1794</v>
      </c>
      <c r="B966">
        <v>4</v>
      </c>
      <c r="C966" t="s">
        <v>34</v>
      </c>
      <c r="D966" s="5">
        <v>3</v>
      </c>
      <c r="E966" t="s">
        <v>42</v>
      </c>
      <c r="F966" t="s">
        <v>32</v>
      </c>
    </row>
    <row r="967" spans="1:6" x14ac:dyDescent="0.2">
      <c r="A967" t="s">
        <v>1795</v>
      </c>
      <c r="B967">
        <v>0</v>
      </c>
      <c r="C967" t="s">
        <v>34</v>
      </c>
      <c r="D967" s="5">
        <v>0</v>
      </c>
      <c r="E967" t="s">
        <v>33</v>
      </c>
      <c r="F967" t="s">
        <v>34</v>
      </c>
    </row>
    <row r="968" spans="1:6" x14ac:dyDescent="0.2">
      <c r="A968" t="s">
        <v>1796</v>
      </c>
      <c r="B968">
        <v>2</v>
      </c>
      <c r="C968" t="s">
        <v>32</v>
      </c>
      <c r="D968" s="5">
        <v>2</v>
      </c>
      <c r="E968" t="s">
        <v>50</v>
      </c>
      <c r="F968" t="s">
        <v>34</v>
      </c>
    </row>
    <row r="969" spans="1:6" x14ac:dyDescent="0.2">
      <c r="A969" t="s">
        <v>1797</v>
      </c>
      <c r="B969">
        <v>1</v>
      </c>
      <c r="C969" t="s">
        <v>32</v>
      </c>
      <c r="D969" s="5">
        <v>0</v>
      </c>
      <c r="E969" t="s">
        <v>37</v>
      </c>
      <c r="F969" t="s">
        <v>34</v>
      </c>
    </row>
    <row r="970" spans="1:6" x14ac:dyDescent="0.2">
      <c r="A970" t="s">
        <v>1798</v>
      </c>
      <c r="B970">
        <v>0</v>
      </c>
      <c r="C970" t="s">
        <v>34</v>
      </c>
      <c r="D970" s="5">
        <v>1</v>
      </c>
      <c r="E970" t="s">
        <v>33</v>
      </c>
      <c r="F970" t="s">
        <v>34</v>
      </c>
    </row>
    <row r="971" spans="1:6" x14ac:dyDescent="0.2">
      <c r="A971" t="s">
        <v>1799</v>
      </c>
      <c r="B971">
        <v>4</v>
      </c>
      <c r="C971" t="s">
        <v>34</v>
      </c>
      <c r="D971" s="5">
        <v>1</v>
      </c>
      <c r="E971" t="s">
        <v>42</v>
      </c>
      <c r="F971" t="s">
        <v>34</v>
      </c>
    </row>
    <row r="972" spans="1:6" x14ac:dyDescent="0.2">
      <c r="A972" t="s">
        <v>1800</v>
      </c>
      <c r="B972">
        <v>3</v>
      </c>
      <c r="C972" t="s">
        <v>32</v>
      </c>
      <c r="D972" s="5">
        <v>1</v>
      </c>
      <c r="E972" t="s">
        <v>42</v>
      </c>
      <c r="F972" t="s">
        <v>32</v>
      </c>
    </row>
    <row r="973" spans="1:6" x14ac:dyDescent="0.2">
      <c r="A973" t="s">
        <v>1801</v>
      </c>
      <c r="B973">
        <v>1</v>
      </c>
      <c r="C973" t="s">
        <v>32</v>
      </c>
      <c r="D973" s="5">
        <v>1</v>
      </c>
      <c r="E973" t="s">
        <v>33</v>
      </c>
      <c r="F973" t="s">
        <v>32</v>
      </c>
    </row>
    <row r="974" spans="1:6" x14ac:dyDescent="0.2">
      <c r="A974" t="s">
        <v>1802</v>
      </c>
      <c r="B974">
        <v>4</v>
      </c>
      <c r="C974" t="s">
        <v>32</v>
      </c>
      <c r="D974" s="5">
        <v>2</v>
      </c>
      <c r="E974" t="s">
        <v>37</v>
      </c>
      <c r="F974" t="s">
        <v>34</v>
      </c>
    </row>
    <row r="975" spans="1:6" x14ac:dyDescent="0.2">
      <c r="A975" t="s">
        <v>1803</v>
      </c>
      <c r="B975">
        <v>4</v>
      </c>
      <c r="C975" t="s">
        <v>32</v>
      </c>
      <c r="D975" s="5">
        <v>0</v>
      </c>
      <c r="E975" t="s">
        <v>37</v>
      </c>
      <c r="F975" t="s">
        <v>32</v>
      </c>
    </row>
    <row r="976" spans="1:6" x14ac:dyDescent="0.2">
      <c r="A976" t="s">
        <v>1804</v>
      </c>
      <c r="B976">
        <v>0</v>
      </c>
      <c r="C976" t="s">
        <v>32</v>
      </c>
      <c r="D976" s="5">
        <v>2</v>
      </c>
      <c r="E976" t="s">
        <v>39</v>
      </c>
      <c r="F976" t="s">
        <v>34</v>
      </c>
    </row>
    <row r="977" spans="1:6" x14ac:dyDescent="0.2">
      <c r="A977" t="s">
        <v>1805</v>
      </c>
      <c r="B977">
        <v>5</v>
      </c>
      <c r="C977" t="s">
        <v>32</v>
      </c>
      <c r="D977" s="5">
        <v>0</v>
      </c>
      <c r="E977" t="s">
        <v>33</v>
      </c>
      <c r="F977" t="s">
        <v>32</v>
      </c>
    </row>
    <row r="978" spans="1:6" x14ac:dyDescent="0.2">
      <c r="A978" t="s">
        <v>1806</v>
      </c>
      <c r="B978">
        <v>1</v>
      </c>
      <c r="C978" t="s">
        <v>32</v>
      </c>
      <c r="D978" s="5">
        <v>1</v>
      </c>
      <c r="E978" t="s">
        <v>37</v>
      </c>
      <c r="F978" t="s">
        <v>32</v>
      </c>
    </row>
    <row r="979" spans="1:6" x14ac:dyDescent="0.2">
      <c r="A979" t="s">
        <v>1807</v>
      </c>
      <c r="B979">
        <v>0</v>
      </c>
      <c r="C979" t="s">
        <v>34</v>
      </c>
      <c r="D979" s="5">
        <v>4</v>
      </c>
      <c r="E979" t="s">
        <v>42</v>
      </c>
      <c r="F979" t="s">
        <v>34</v>
      </c>
    </row>
    <row r="980" spans="1:6" x14ac:dyDescent="0.2">
      <c r="A980" t="s">
        <v>1808</v>
      </c>
      <c r="B980">
        <v>2</v>
      </c>
      <c r="C980" t="s">
        <v>32</v>
      </c>
      <c r="D980" s="5">
        <v>3</v>
      </c>
      <c r="E980" t="s">
        <v>39</v>
      </c>
      <c r="F980" t="s">
        <v>34</v>
      </c>
    </row>
    <row r="981" spans="1:6" x14ac:dyDescent="0.2">
      <c r="A981" t="s">
        <v>1809</v>
      </c>
      <c r="B981">
        <v>2</v>
      </c>
      <c r="C981" t="s">
        <v>32</v>
      </c>
      <c r="D981" s="5">
        <v>2</v>
      </c>
      <c r="E981" t="s">
        <v>50</v>
      </c>
      <c r="F981" t="s">
        <v>34</v>
      </c>
    </row>
    <row r="982" spans="1:6" x14ac:dyDescent="0.2">
      <c r="A982" t="s">
        <v>1810</v>
      </c>
      <c r="B982">
        <v>5</v>
      </c>
      <c r="C982" t="s">
        <v>32</v>
      </c>
      <c r="D982" s="5">
        <v>2</v>
      </c>
      <c r="E982" t="s">
        <v>42</v>
      </c>
      <c r="F982" t="s">
        <v>32</v>
      </c>
    </row>
    <row r="983" spans="1:6" x14ac:dyDescent="0.2">
      <c r="A983" t="s">
        <v>1811</v>
      </c>
      <c r="B983">
        <v>4</v>
      </c>
      <c r="C983" t="s">
        <v>32</v>
      </c>
      <c r="D983" s="5">
        <v>1</v>
      </c>
      <c r="E983" t="s">
        <v>50</v>
      </c>
      <c r="F983" t="s">
        <v>34</v>
      </c>
    </row>
    <row r="984" spans="1:6" x14ac:dyDescent="0.2">
      <c r="A984" t="s">
        <v>1812</v>
      </c>
      <c r="B984">
        <v>3</v>
      </c>
      <c r="C984" t="s">
        <v>34</v>
      </c>
      <c r="D984" s="5">
        <v>1</v>
      </c>
      <c r="E984" t="s">
        <v>33</v>
      </c>
      <c r="F984" t="s">
        <v>34</v>
      </c>
    </row>
    <row r="985" spans="1:6" x14ac:dyDescent="0.2">
      <c r="A985" t="s">
        <v>1813</v>
      </c>
      <c r="B985">
        <v>0</v>
      </c>
      <c r="C985" t="s">
        <v>32</v>
      </c>
      <c r="D985" s="5">
        <v>0</v>
      </c>
      <c r="E985" t="s">
        <v>42</v>
      </c>
      <c r="F985" t="s">
        <v>32</v>
      </c>
    </row>
    <row r="986" spans="1:6" x14ac:dyDescent="0.2">
      <c r="A986" t="s">
        <v>1814</v>
      </c>
      <c r="B986">
        <v>3</v>
      </c>
      <c r="C986" t="s">
        <v>32</v>
      </c>
      <c r="D986" s="5">
        <v>1</v>
      </c>
      <c r="E986" t="s">
        <v>42</v>
      </c>
      <c r="F986" t="s">
        <v>34</v>
      </c>
    </row>
    <row r="987" spans="1:6" x14ac:dyDescent="0.2">
      <c r="A987" t="s">
        <v>1815</v>
      </c>
      <c r="B987">
        <v>0</v>
      </c>
      <c r="C987" t="s">
        <v>34</v>
      </c>
      <c r="D987" s="5">
        <v>2</v>
      </c>
      <c r="E987" t="s">
        <v>39</v>
      </c>
      <c r="F987" t="s">
        <v>34</v>
      </c>
    </row>
    <row r="988" spans="1:6" x14ac:dyDescent="0.2">
      <c r="A988" t="s">
        <v>1816</v>
      </c>
      <c r="B988">
        <v>0</v>
      </c>
      <c r="C988" t="s">
        <v>34</v>
      </c>
      <c r="D988" s="5">
        <v>0</v>
      </c>
      <c r="E988" t="s">
        <v>33</v>
      </c>
      <c r="F988" t="s">
        <v>34</v>
      </c>
    </row>
    <row r="989" spans="1:6" x14ac:dyDescent="0.2">
      <c r="A989" t="s">
        <v>1817</v>
      </c>
      <c r="B989">
        <v>0</v>
      </c>
      <c r="C989" t="s">
        <v>32</v>
      </c>
      <c r="D989" s="5">
        <v>2</v>
      </c>
      <c r="E989" t="s">
        <v>39</v>
      </c>
      <c r="F989" t="s">
        <v>34</v>
      </c>
    </row>
    <row r="990" spans="1:6" x14ac:dyDescent="0.2">
      <c r="A990" t="s">
        <v>1818</v>
      </c>
      <c r="B990">
        <v>2</v>
      </c>
      <c r="C990" t="s">
        <v>34</v>
      </c>
      <c r="D990" s="5">
        <v>2</v>
      </c>
      <c r="E990" t="s">
        <v>42</v>
      </c>
      <c r="F990" t="s">
        <v>34</v>
      </c>
    </row>
    <row r="991" spans="1:6" x14ac:dyDescent="0.2">
      <c r="A991" t="s">
        <v>1819</v>
      </c>
      <c r="B991">
        <v>1</v>
      </c>
      <c r="C991" t="s">
        <v>32</v>
      </c>
      <c r="D991" s="5">
        <v>1</v>
      </c>
      <c r="E991" t="s">
        <v>39</v>
      </c>
      <c r="F991" t="s">
        <v>34</v>
      </c>
    </row>
    <row r="992" spans="1:6" x14ac:dyDescent="0.2">
      <c r="A992" t="s">
        <v>1820</v>
      </c>
      <c r="B992">
        <v>1</v>
      </c>
      <c r="C992" t="s">
        <v>34</v>
      </c>
      <c r="D992" s="5">
        <v>1</v>
      </c>
      <c r="E992" t="s">
        <v>33</v>
      </c>
      <c r="F992" t="s">
        <v>34</v>
      </c>
    </row>
    <row r="993" spans="1:6" x14ac:dyDescent="0.2">
      <c r="A993" t="s">
        <v>1821</v>
      </c>
      <c r="B993">
        <v>3</v>
      </c>
      <c r="C993" t="s">
        <v>32</v>
      </c>
      <c r="D993" s="5">
        <v>2</v>
      </c>
      <c r="E993" t="s">
        <v>39</v>
      </c>
      <c r="F993" t="s">
        <v>32</v>
      </c>
    </row>
    <row r="994" spans="1:6" x14ac:dyDescent="0.2">
      <c r="A994" t="s">
        <v>1822</v>
      </c>
      <c r="B994">
        <v>3</v>
      </c>
      <c r="C994" t="s">
        <v>32</v>
      </c>
      <c r="D994" s="5">
        <v>0</v>
      </c>
      <c r="E994" t="s">
        <v>33</v>
      </c>
      <c r="F994" t="s">
        <v>32</v>
      </c>
    </row>
    <row r="995" spans="1:6" x14ac:dyDescent="0.2">
      <c r="A995" t="s">
        <v>1823</v>
      </c>
      <c r="B995">
        <v>3</v>
      </c>
      <c r="C995" t="s">
        <v>32</v>
      </c>
      <c r="D995" s="5">
        <v>2</v>
      </c>
      <c r="E995" t="s">
        <v>50</v>
      </c>
      <c r="F995" t="s">
        <v>34</v>
      </c>
    </row>
    <row r="996" spans="1:6" x14ac:dyDescent="0.2">
      <c r="A996" t="s">
        <v>1824</v>
      </c>
      <c r="B996">
        <v>4</v>
      </c>
      <c r="C996" t="s">
        <v>32</v>
      </c>
      <c r="D996" s="5">
        <v>2</v>
      </c>
      <c r="E996" t="s">
        <v>39</v>
      </c>
      <c r="F996" t="s">
        <v>34</v>
      </c>
    </row>
    <row r="997" spans="1:6" x14ac:dyDescent="0.2">
      <c r="A997" t="s">
        <v>1825</v>
      </c>
      <c r="B997">
        <v>5</v>
      </c>
      <c r="C997" t="s">
        <v>32</v>
      </c>
      <c r="D997" s="5">
        <v>3</v>
      </c>
      <c r="E997" t="s">
        <v>39</v>
      </c>
      <c r="F997" t="s">
        <v>34</v>
      </c>
    </row>
    <row r="998" spans="1:6" x14ac:dyDescent="0.2">
      <c r="A998" t="s">
        <v>1826</v>
      </c>
      <c r="B998">
        <v>0</v>
      </c>
      <c r="C998" t="s">
        <v>32</v>
      </c>
      <c r="D998" s="5">
        <v>1</v>
      </c>
      <c r="E998" t="s">
        <v>39</v>
      </c>
      <c r="F998" t="s">
        <v>34</v>
      </c>
    </row>
    <row r="999" spans="1:6" x14ac:dyDescent="0.2">
      <c r="A999" t="s">
        <v>1827</v>
      </c>
      <c r="B999">
        <v>3</v>
      </c>
      <c r="C999" t="s">
        <v>32</v>
      </c>
      <c r="D999" s="5">
        <v>3</v>
      </c>
      <c r="E999" t="s">
        <v>50</v>
      </c>
      <c r="F999" t="s">
        <v>32</v>
      </c>
    </row>
    <row r="1000" spans="1:6" x14ac:dyDescent="0.2">
      <c r="A1000" t="s">
        <v>1828</v>
      </c>
      <c r="B1000">
        <v>5</v>
      </c>
      <c r="C1000" t="s">
        <v>32</v>
      </c>
      <c r="D1000" s="5">
        <v>4</v>
      </c>
      <c r="E1000" t="s">
        <v>37</v>
      </c>
      <c r="F1000" t="s">
        <v>34</v>
      </c>
    </row>
    <row r="1001" spans="1:6" x14ac:dyDescent="0.2">
      <c r="A1001" t="s">
        <v>1829</v>
      </c>
      <c r="B1001">
        <v>2</v>
      </c>
      <c r="C1001" t="s">
        <v>34</v>
      </c>
      <c r="D1001" s="5">
        <v>1</v>
      </c>
      <c r="E1001" t="s">
        <v>42</v>
      </c>
      <c r="F1001" t="s">
        <v>32</v>
      </c>
    </row>
    <row r="1002" spans="1:6" x14ac:dyDescent="0.2">
      <c r="A1002" t="s">
        <v>1830</v>
      </c>
      <c r="B1002">
        <v>2</v>
      </c>
      <c r="C1002" t="s">
        <v>32</v>
      </c>
      <c r="D1002" s="5">
        <v>2</v>
      </c>
      <c r="E1002" t="s">
        <v>33</v>
      </c>
      <c r="F1002" t="s">
        <v>34</v>
      </c>
    </row>
    <row r="1003" spans="1:6" x14ac:dyDescent="0.2">
      <c r="A1003" t="s">
        <v>1831</v>
      </c>
      <c r="B1003">
        <v>2</v>
      </c>
      <c r="C1003" t="s">
        <v>34</v>
      </c>
      <c r="D1003" s="5">
        <v>2</v>
      </c>
      <c r="E1003" t="s">
        <v>42</v>
      </c>
      <c r="F1003" t="s">
        <v>32</v>
      </c>
    </row>
    <row r="1004" spans="1:6" x14ac:dyDescent="0.2">
      <c r="A1004" t="s">
        <v>1832</v>
      </c>
      <c r="B1004">
        <v>4</v>
      </c>
      <c r="C1004" t="s">
        <v>32</v>
      </c>
      <c r="D1004" s="5">
        <v>2</v>
      </c>
      <c r="E1004" t="s">
        <v>33</v>
      </c>
      <c r="F1004" t="s">
        <v>34</v>
      </c>
    </row>
    <row r="1005" spans="1:6" x14ac:dyDescent="0.2">
      <c r="A1005" t="s">
        <v>1833</v>
      </c>
      <c r="B1005">
        <v>5</v>
      </c>
      <c r="C1005" t="s">
        <v>32</v>
      </c>
      <c r="D1005" s="5">
        <v>4</v>
      </c>
      <c r="E1005" t="s">
        <v>50</v>
      </c>
      <c r="F1005" t="s">
        <v>32</v>
      </c>
    </row>
    <row r="1006" spans="1:6" x14ac:dyDescent="0.2">
      <c r="A1006" t="s">
        <v>1834</v>
      </c>
      <c r="B1006">
        <v>3</v>
      </c>
      <c r="C1006" t="s">
        <v>32</v>
      </c>
      <c r="D1006" s="5">
        <v>2</v>
      </c>
      <c r="E1006" t="s">
        <v>50</v>
      </c>
      <c r="F1006" t="s">
        <v>34</v>
      </c>
    </row>
    <row r="1007" spans="1:6" x14ac:dyDescent="0.2">
      <c r="A1007" t="s">
        <v>1835</v>
      </c>
      <c r="B1007">
        <v>5</v>
      </c>
      <c r="C1007" t="s">
        <v>32</v>
      </c>
      <c r="D1007" s="5">
        <v>2</v>
      </c>
      <c r="E1007" t="s">
        <v>50</v>
      </c>
      <c r="F1007" t="s">
        <v>34</v>
      </c>
    </row>
    <row r="1008" spans="1:6" x14ac:dyDescent="0.2">
      <c r="A1008" t="s">
        <v>1836</v>
      </c>
      <c r="B1008">
        <v>4</v>
      </c>
      <c r="C1008" t="s">
        <v>34</v>
      </c>
      <c r="D1008" s="5">
        <v>3</v>
      </c>
      <c r="E1008" t="s">
        <v>50</v>
      </c>
      <c r="F1008" t="s">
        <v>34</v>
      </c>
    </row>
    <row r="1009" spans="1:6" x14ac:dyDescent="0.2">
      <c r="A1009" t="s">
        <v>1837</v>
      </c>
      <c r="B1009">
        <v>0</v>
      </c>
      <c r="C1009" t="s">
        <v>34</v>
      </c>
      <c r="D1009" s="5">
        <v>2</v>
      </c>
      <c r="E1009" t="s">
        <v>39</v>
      </c>
      <c r="F1009" t="s">
        <v>34</v>
      </c>
    </row>
    <row r="1010" spans="1:6" x14ac:dyDescent="0.2">
      <c r="A1010" t="s">
        <v>1838</v>
      </c>
      <c r="B1010">
        <v>1</v>
      </c>
      <c r="C1010" t="s">
        <v>32</v>
      </c>
      <c r="D1010" s="5">
        <v>0</v>
      </c>
      <c r="E1010" t="s">
        <v>37</v>
      </c>
      <c r="F1010" t="s">
        <v>32</v>
      </c>
    </row>
    <row r="1011" spans="1:6" x14ac:dyDescent="0.2">
      <c r="A1011" t="s">
        <v>1839</v>
      </c>
      <c r="B1011">
        <v>2</v>
      </c>
      <c r="C1011" t="s">
        <v>34</v>
      </c>
      <c r="D1011" s="5">
        <v>0</v>
      </c>
      <c r="E1011" t="s">
        <v>39</v>
      </c>
      <c r="F1011" t="s">
        <v>32</v>
      </c>
    </row>
    <row r="1012" spans="1:6" x14ac:dyDescent="0.2">
      <c r="A1012" t="s">
        <v>1840</v>
      </c>
      <c r="B1012">
        <v>1</v>
      </c>
      <c r="C1012" t="s">
        <v>34</v>
      </c>
      <c r="D1012" s="5">
        <v>3</v>
      </c>
      <c r="E1012" t="s">
        <v>33</v>
      </c>
      <c r="F1012" t="s">
        <v>32</v>
      </c>
    </row>
    <row r="1013" spans="1:6" x14ac:dyDescent="0.2">
      <c r="A1013" t="s">
        <v>1841</v>
      </c>
      <c r="B1013">
        <v>5</v>
      </c>
      <c r="C1013" t="s">
        <v>32</v>
      </c>
      <c r="D1013" s="5">
        <v>3</v>
      </c>
      <c r="E1013" t="s">
        <v>42</v>
      </c>
      <c r="F1013" t="s">
        <v>34</v>
      </c>
    </row>
    <row r="1014" spans="1:6" x14ac:dyDescent="0.2">
      <c r="A1014" t="s">
        <v>1842</v>
      </c>
      <c r="B1014" s="4">
        <v>2</v>
      </c>
      <c r="C1014" t="s">
        <v>32</v>
      </c>
      <c r="D1014" s="5">
        <v>2</v>
      </c>
      <c r="E1014" t="s">
        <v>37</v>
      </c>
      <c r="F1014" t="s">
        <v>32</v>
      </c>
    </row>
    <row r="1015" spans="1:6" x14ac:dyDescent="0.2">
      <c r="A1015" t="s">
        <v>1843</v>
      </c>
      <c r="B1015">
        <v>4</v>
      </c>
      <c r="C1015" t="s">
        <v>32</v>
      </c>
      <c r="D1015" s="5">
        <v>0</v>
      </c>
      <c r="E1015" t="s">
        <v>37</v>
      </c>
      <c r="F1015" t="s">
        <v>32</v>
      </c>
    </row>
    <row r="1016" spans="1:6" x14ac:dyDescent="0.2">
      <c r="A1016" t="s">
        <v>1844</v>
      </c>
      <c r="B1016">
        <v>2</v>
      </c>
      <c r="C1016" t="s">
        <v>32</v>
      </c>
      <c r="D1016" s="5">
        <v>0</v>
      </c>
      <c r="E1016" t="s">
        <v>33</v>
      </c>
      <c r="F1016" t="s">
        <v>32</v>
      </c>
    </row>
    <row r="1017" spans="1:6" x14ac:dyDescent="0.2">
      <c r="A1017" t="s">
        <v>1845</v>
      </c>
      <c r="B1017">
        <v>3</v>
      </c>
      <c r="C1017" t="s">
        <v>34</v>
      </c>
      <c r="D1017" s="5">
        <v>3</v>
      </c>
      <c r="E1017" t="s">
        <v>42</v>
      </c>
      <c r="F1017" t="s">
        <v>34</v>
      </c>
    </row>
    <row r="1018" spans="1:6" x14ac:dyDescent="0.2">
      <c r="A1018" t="s">
        <v>1846</v>
      </c>
      <c r="B1018">
        <v>3</v>
      </c>
      <c r="C1018" t="s">
        <v>32</v>
      </c>
      <c r="D1018" s="5">
        <v>2</v>
      </c>
      <c r="E1018" t="s">
        <v>50</v>
      </c>
      <c r="F10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1C98-09AE-B54D-830E-D8F790518D73}">
  <dimension ref="A1:H1013"/>
  <sheetViews>
    <sheetView workbookViewId="0">
      <selection activeCell="K37" sqref="K37"/>
    </sheetView>
  </sheetViews>
  <sheetFormatPr baseColWidth="10" defaultColWidth="11.5" defaultRowHeight="15" x14ac:dyDescent="0.2"/>
  <cols>
    <col min="4" max="4" width="10.83203125" style="5"/>
  </cols>
  <sheetData>
    <row r="1" spans="1:8" x14ac:dyDescent="0.2">
      <c r="A1" t="s">
        <v>0</v>
      </c>
      <c r="B1" t="s">
        <v>1</v>
      </c>
      <c r="C1" t="s">
        <v>2</v>
      </c>
      <c r="D1" s="5" t="s">
        <v>3</v>
      </c>
      <c r="E1" t="s">
        <v>4</v>
      </c>
      <c r="F1" t="s">
        <v>5</v>
      </c>
      <c r="G1" t="s">
        <v>6</v>
      </c>
      <c r="H1" t="s">
        <v>7</v>
      </c>
    </row>
    <row r="2" spans="1:8" x14ac:dyDescent="0.2">
      <c r="A2">
        <v>12496</v>
      </c>
      <c r="B2" t="s">
        <v>8</v>
      </c>
      <c r="C2" t="s">
        <v>12</v>
      </c>
      <c r="D2" s="5">
        <v>40000</v>
      </c>
      <c r="E2" t="s">
        <v>9</v>
      </c>
      <c r="F2" t="s">
        <v>14</v>
      </c>
      <c r="G2" t="s">
        <v>21</v>
      </c>
      <c r="H2">
        <v>42</v>
      </c>
    </row>
    <row r="3" spans="1:8" x14ac:dyDescent="0.2">
      <c r="A3">
        <v>24107</v>
      </c>
      <c r="B3" t="s">
        <v>8</v>
      </c>
      <c r="C3" t="s">
        <v>8</v>
      </c>
      <c r="D3" s="5">
        <v>30000</v>
      </c>
      <c r="E3" t="s">
        <v>15</v>
      </c>
      <c r="F3" t="s">
        <v>18</v>
      </c>
      <c r="G3" t="s">
        <v>21</v>
      </c>
      <c r="H3">
        <v>43</v>
      </c>
    </row>
    <row r="4" spans="1:8" x14ac:dyDescent="0.2">
      <c r="A4">
        <v>14177</v>
      </c>
      <c r="B4" t="s">
        <v>8</v>
      </c>
      <c r="C4" t="s">
        <v>8</v>
      </c>
      <c r="D4" s="5">
        <v>80000</v>
      </c>
      <c r="E4" t="s">
        <v>15</v>
      </c>
      <c r="F4" t="s">
        <v>10</v>
      </c>
      <c r="G4" t="s">
        <v>21</v>
      </c>
      <c r="H4">
        <v>60</v>
      </c>
    </row>
    <row r="5" spans="1:8" x14ac:dyDescent="0.2">
      <c r="A5">
        <v>24381</v>
      </c>
      <c r="B5" t="s">
        <v>16</v>
      </c>
      <c r="C5" t="s">
        <v>8</v>
      </c>
      <c r="D5" s="5">
        <v>70000</v>
      </c>
      <c r="E5" t="s">
        <v>9</v>
      </c>
      <c r="F5" t="s">
        <v>10</v>
      </c>
      <c r="G5" t="s">
        <v>11</v>
      </c>
      <c r="H5">
        <v>41</v>
      </c>
    </row>
    <row r="6" spans="1:8" x14ac:dyDescent="0.2">
      <c r="A6">
        <v>25597</v>
      </c>
      <c r="B6" t="s">
        <v>16</v>
      </c>
      <c r="C6" t="s">
        <v>8</v>
      </c>
      <c r="D6" s="5">
        <v>30000</v>
      </c>
      <c r="E6" t="s">
        <v>1847</v>
      </c>
      <c r="F6" t="s">
        <v>18</v>
      </c>
      <c r="G6" t="s">
        <v>21</v>
      </c>
      <c r="H6">
        <v>36</v>
      </c>
    </row>
    <row r="7" spans="1:8" x14ac:dyDescent="0.2">
      <c r="A7">
        <v>13507</v>
      </c>
      <c r="B7" t="s">
        <v>8</v>
      </c>
      <c r="C7" t="s">
        <v>12</v>
      </c>
      <c r="D7" s="5">
        <v>10000</v>
      </c>
      <c r="E7" t="s">
        <v>15</v>
      </c>
      <c r="F7" t="s">
        <v>22</v>
      </c>
      <c r="G7" t="s">
        <v>21</v>
      </c>
      <c r="H7">
        <v>50</v>
      </c>
    </row>
    <row r="8" spans="1:8" x14ac:dyDescent="0.2">
      <c r="A8">
        <v>27974</v>
      </c>
      <c r="B8" t="s">
        <v>16</v>
      </c>
      <c r="C8" t="s">
        <v>8</v>
      </c>
      <c r="D8" s="5">
        <v>160000</v>
      </c>
      <c r="E8" t="s">
        <v>13</v>
      </c>
      <c r="F8" t="s">
        <v>20</v>
      </c>
      <c r="G8" t="s">
        <v>11</v>
      </c>
      <c r="H8">
        <v>33</v>
      </c>
    </row>
    <row r="9" spans="1:8" x14ac:dyDescent="0.2">
      <c r="A9">
        <v>19364</v>
      </c>
      <c r="B9" t="s">
        <v>8</v>
      </c>
      <c r="C9" t="s">
        <v>8</v>
      </c>
      <c r="D9" s="5">
        <v>40000</v>
      </c>
      <c r="E9" t="s">
        <v>9</v>
      </c>
      <c r="F9" t="s">
        <v>14</v>
      </c>
      <c r="G9" t="s">
        <v>21</v>
      </c>
      <c r="H9">
        <v>43</v>
      </c>
    </row>
    <row r="10" spans="1:8" x14ac:dyDescent="0.2">
      <c r="A10">
        <v>27183</v>
      </c>
      <c r="B10" t="s">
        <v>16</v>
      </c>
      <c r="C10" t="s">
        <v>8</v>
      </c>
      <c r="D10" s="5">
        <v>40000</v>
      </c>
      <c r="E10" t="s">
        <v>15</v>
      </c>
      <c r="F10" t="s">
        <v>18</v>
      </c>
      <c r="G10" t="s">
        <v>21</v>
      </c>
      <c r="H10">
        <v>35</v>
      </c>
    </row>
    <row r="11" spans="1:8" x14ac:dyDescent="0.2">
      <c r="A11">
        <v>22155</v>
      </c>
      <c r="B11" t="s">
        <v>8</v>
      </c>
      <c r="C11" t="s">
        <v>8</v>
      </c>
      <c r="D11" s="5">
        <v>20000</v>
      </c>
      <c r="E11" t="s">
        <v>24</v>
      </c>
      <c r="F11" t="s">
        <v>18</v>
      </c>
      <c r="G11" t="s">
        <v>11</v>
      </c>
      <c r="H11">
        <v>58</v>
      </c>
    </row>
    <row r="12" spans="1:8" x14ac:dyDescent="0.2">
      <c r="A12">
        <v>19280</v>
      </c>
      <c r="B12" t="s">
        <v>8</v>
      </c>
      <c r="C12" t="s">
        <v>8</v>
      </c>
      <c r="D12" s="5">
        <v>120000</v>
      </c>
      <c r="E12" t="s">
        <v>15</v>
      </c>
      <c r="F12" t="s">
        <v>22</v>
      </c>
      <c r="G12" t="s">
        <v>21</v>
      </c>
      <c r="H12">
        <v>40</v>
      </c>
    </row>
    <row r="13" spans="1:8" x14ac:dyDescent="0.2">
      <c r="A13">
        <v>22173</v>
      </c>
      <c r="B13" t="s">
        <v>8</v>
      </c>
      <c r="C13" t="s">
        <v>12</v>
      </c>
      <c r="D13" s="5">
        <v>30000</v>
      </c>
      <c r="E13" t="s">
        <v>13</v>
      </c>
      <c r="F13" t="s">
        <v>1848</v>
      </c>
      <c r="G13" t="s">
        <v>11</v>
      </c>
      <c r="H13">
        <v>54</v>
      </c>
    </row>
    <row r="14" spans="1:8" x14ac:dyDescent="0.2">
      <c r="A14">
        <v>12697</v>
      </c>
      <c r="B14" t="s">
        <v>16</v>
      </c>
      <c r="C14" t="s">
        <v>12</v>
      </c>
      <c r="D14" s="5">
        <v>90000</v>
      </c>
      <c r="E14" t="s">
        <v>9</v>
      </c>
      <c r="F14" t="s">
        <v>10</v>
      </c>
      <c r="G14" t="s">
        <v>11</v>
      </c>
      <c r="H14">
        <v>36</v>
      </c>
    </row>
    <row r="15" spans="1:8" x14ac:dyDescent="0.2">
      <c r="A15">
        <v>11434</v>
      </c>
      <c r="B15" t="s">
        <v>8</v>
      </c>
      <c r="C15" t="s">
        <v>8</v>
      </c>
      <c r="D15" s="5">
        <v>170000</v>
      </c>
      <c r="E15" t="s">
        <v>15</v>
      </c>
      <c r="F15" t="s">
        <v>10</v>
      </c>
      <c r="G15" t="s">
        <v>21</v>
      </c>
      <c r="H15">
        <v>55</v>
      </c>
    </row>
    <row r="16" spans="1:8" x14ac:dyDescent="0.2">
      <c r="A16">
        <v>25323</v>
      </c>
      <c r="B16" t="s">
        <v>8</v>
      </c>
      <c r="C16" t="s">
        <v>8</v>
      </c>
      <c r="D16" s="5">
        <v>40000</v>
      </c>
      <c r="E16" t="s">
        <v>15</v>
      </c>
      <c r="F16" t="s">
        <v>18</v>
      </c>
      <c r="G16" t="s">
        <v>21</v>
      </c>
      <c r="H16">
        <v>35</v>
      </c>
    </row>
    <row r="17" spans="1:8" x14ac:dyDescent="0.2">
      <c r="A17">
        <v>23542</v>
      </c>
      <c r="B17" t="s">
        <v>16</v>
      </c>
      <c r="C17" t="s">
        <v>8</v>
      </c>
      <c r="D17" s="5">
        <v>60000</v>
      </c>
      <c r="E17" t="s">
        <v>15</v>
      </c>
      <c r="F17" t="s">
        <v>14</v>
      </c>
      <c r="G17" t="s">
        <v>11</v>
      </c>
      <c r="H17">
        <v>45</v>
      </c>
    </row>
    <row r="18" spans="1:8" x14ac:dyDescent="0.2">
      <c r="A18">
        <v>20870</v>
      </c>
      <c r="B18" t="s">
        <v>16</v>
      </c>
      <c r="C18" t="s">
        <v>12</v>
      </c>
      <c r="D18" s="5">
        <v>10000</v>
      </c>
      <c r="E18" t="s">
        <v>13</v>
      </c>
      <c r="F18" t="s">
        <v>22</v>
      </c>
      <c r="G18" t="s">
        <v>21</v>
      </c>
      <c r="H18">
        <v>38</v>
      </c>
    </row>
    <row r="19" spans="1:8" x14ac:dyDescent="0.2">
      <c r="A19">
        <v>23316</v>
      </c>
      <c r="B19" t="s">
        <v>16</v>
      </c>
      <c r="C19" t="s">
        <v>8</v>
      </c>
      <c r="D19" s="5">
        <v>30000</v>
      </c>
      <c r="E19" t="s">
        <v>15</v>
      </c>
      <c r="F19" t="s">
        <v>18</v>
      </c>
      <c r="G19" t="s">
        <v>11</v>
      </c>
      <c r="H19">
        <v>59</v>
      </c>
    </row>
    <row r="20" spans="1:8" x14ac:dyDescent="0.2">
      <c r="A20">
        <v>12610</v>
      </c>
      <c r="B20" t="s">
        <v>8</v>
      </c>
      <c r="C20" t="s">
        <v>12</v>
      </c>
      <c r="D20" s="5">
        <v>30000</v>
      </c>
      <c r="E20" t="s">
        <v>9</v>
      </c>
      <c r="F20" t="s">
        <v>18</v>
      </c>
      <c r="G20" t="s">
        <v>21</v>
      </c>
      <c r="H20">
        <v>47</v>
      </c>
    </row>
    <row r="21" spans="1:8" x14ac:dyDescent="0.2">
      <c r="A21">
        <v>27183</v>
      </c>
      <c r="B21" t="s">
        <v>16</v>
      </c>
      <c r="C21" t="s">
        <v>8</v>
      </c>
      <c r="D21" s="5">
        <v>40000</v>
      </c>
      <c r="E21" t="s">
        <v>15</v>
      </c>
      <c r="F21" t="s">
        <v>18</v>
      </c>
      <c r="G21" t="s">
        <v>21</v>
      </c>
      <c r="H21">
        <v>35</v>
      </c>
    </row>
    <row r="22" spans="1:8" x14ac:dyDescent="0.2">
      <c r="A22">
        <v>25940</v>
      </c>
      <c r="B22" t="s">
        <v>16</v>
      </c>
      <c r="C22" t="s">
        <v>8</v>
      </c>
      <c r="D22" s="5">
        <v>20000</v>
      </c>
      <c r="E22" t="s">
        <v>24</v>
      </c>
      <c r="F22" t="s">
        <v>18</v>
      </c>
      <c r="G22" t="s">
        <v>11</v>
      </c>
      <c r="H22">
        <v>55</v>
      </c>
    </row>
    <row r="23" spans="1:8" x14ac:dyDescent="0.2">
      <c r="A23">
        <v>25598</v>
      </c>
      <c r="B23" t="s">
        <v>8</v>
      </c>
      <c r="C23" t="s">
        <v>12</v>
      </c>
      <c r="D23" s="5">
        <v>40000</v>
      </c>
      <c r="E23" t="s">
        <v>19</v>
      </c>
      <c r="F23" t="s">
        <v>18</v>
      </c>
      <c r="G23" t="s">
        <v>21</v>
      </c>
      <c r="H23">
        <v>36</v>
      </c>
    </row>
    <row r="24" spans="1:8" x14ac:dyDescent="0.2">
      <c r="A24">
        <v>21564</v>
      </c>
      <c r="B24" t="s">
        <v>16</v>
      </c>
      <c r="C24" t="s">
        <v>12</v>
      </c>
      <c r="D24" s="5">
        <v>80000</v>
      </c>
      <c r="E24" t="s">
        <v>9</v>
      </c>
      <c r="F24" t="s">
        <v>10</v>
      </c>
      <c r="G24" t="s">
        <v>11</v>
      </c>
      <c r="H24">
        <v>35</v>
      </c>
    </row>
    <row r="25" spans="1:8" x14ac:dyDescent="0.2">
      <c r="A25">
        <v>19193</v>
      </c>
      <c r="B25" t="s">
        <v>16</v>
      </c>
      <c r="C25" t="s">
        <v>8</v>
      </c>
      <c r="D25" s="5">
        <v>40000</v>
      </c>
      <c r="E25" t="s">
        <v>15</v>
      </c>
      <c r="F25" t="s">
        <v>18</v>
      </c>
      <c r="G25" t="s">
        <v>21</v>
      </c>
      <c r="H25">
        <v>35</v>
      </c>
    </row>
    <row r="26" spans="1:8" x14ac:dyDescent="0.2">
      <c r="A26">
        <v>26412</v>
      </c>
      <c r="B26" t="s">
        <v>8</v>
      </c>
      <c r="C26" t="s">
        <v>12</v>
      </c>
      <c r="D26" s="5">
        <v>80000</v>
      </c>
      <c r="E26" t="s">
        <v>13</v>
      </c>
      <c r="F26" t="s">
        <v>20</v>
      </c>
      <c r="G26" t="s">
        <v>21</v>
      </c>
      <c r="H26">
        <v>56</v>
      </c>
    </row>
    <row r="27" spans="1:8" x14ac:dyDescent="0.2">
      <c r="A27">
        <v>27184</v>
      </c>
      <c r="B27" t="s">
        <v>16</v>
      </c>
      <c r="C27" t="s">
        <v>8</v>
      </c>
      <c r="D27" s="5">
        <v>40000</v>
      </c>
      <c r="E27" t="s">
        <v>15</v>
      </c>
      <c r="F27" t="s">
        <v>18</v>
      </c>
      <c r="G27" t="s">
        <v>21</v>
      </c>
      <c r="H27">
        <v>34</v>
      </c>
    </row>
    <row r="28" spans="1:8" x14ac:dyDescent="0.2">
      <c r="A28">
        <v>12590</v>
      </c>
      <c r="B28" t="s">
        <v>16</v>
      </c>
      <c r="C28" t="s">
        <v>8</v>
      </c>
      <c r="D28" s="5">
        <v>30000</v>
      </c>
      <c r="E28" t="s">
        <v>9</v>
      </c>
      <c r="F28" t="s">
        <v>18</v>
      </c>
      <c r="G28" t="s">
        <v>21</v>
      </c>
      <c r="H28">
        <v>63</v>
      </c>
    </row>
    <row r="29" spans="1:8" x14ac:dyDescent="0.2">
      <c r="A29">
        <v>17841</v>
      </c>
      <c r="B29" t="s">
        <v>16</v>
      </c>
      <c r="C29" t="s">
        <v>8</v>
      </c>
      <c r="D29" s="5">
        <v>30000</v>
      </c>
      <c r="E29" t="s">
        <v>15</v>
      </c>
      <c r="F29" t="s">
        <v>18</v>
      </c>
      <c r="G29" t="s">
        <v>21</v>
      </c>
      <c r="H29">
        <v>29</v>
      </c>
    </row>
    <row r="30" spans="1:8" x14ac:dyDescent="0.2">
      <c r="A30">
        <v>18283</v>
      </c>
      <c r="B30" t="s">
        <v>16</v>
      </c>
      <c r="C30" t="s">
        <v>12</v>
      </c>
      <c r="D30" s="5">
        <v>100000</v>
      </c>
      <c r="E30" t="s">
        <v>9</v>
      </c>
      <c r="F30" t="s">
        <v>10</v>
      </c>
      <c r="G30" t="s">
        <v>11</v>
      </c>
      <c r="H30">
        <v>40</v>
      </c>
    </row>
    <row r="31" spans="1:8" x14ac:dyDescent="0.2">
      <c r="A31">
        <v>18299</v>
      </c>
      <c r="B31" t="s">
        <v>8</v>
      </c>
      <c r="C31" t="s">
        <v>8</v>
      </c>
      <c r="D31" s="5">
        <v>70000</v>
      </c>
      <c r="E31" t="s">
        <v>15</v>
      </c>
      <c r="F31" t="s">
        <v>14</v>
      </c>
      <c r="G31" t="s">
        <v>11</v>
      </c>
      <c r="H31">
        <v>44</v>
      </c>
    </row>
    <row r="32" spans="1:8" x14ac:dyDescent="0.2">
      <c r="A32">
        <v>16466</v>
      </c>
      <c r="B32" t="s">
        <v>16</v>
      </c>
      <c r="C32" t="s">
        <v>12</v>
      </c>
      <c r="D32" s="5">
        <v>20000</v>
      </c>
      <c r="E32" t="s">
        <v>24</v>
      </c>
      <c r="F32" t="s">
        <v>22</v>
      </c>
      <c r="G32" t="s">
        <v>21</v>
      </c>
      <c r="H32">
        <v>32</v>
      </c>
    </row>
    <row r="33" spans="1:8" x14ac:dyDescent="0.2">
      <c r="A33">
        <v>19273</v>
      </c>
      <c r="B33" t="s">
        <v>8</v>
      </c>
      <c r="C33" t="s">
        <v>12</v>
      </c>
      <c r="D33" s="5">
        <v>20000</v>
      </c>
      <c r="E33" t="s">
        <v>15</v>
      </c>
      <c r="F33" t="s">
        <v>22</v>
      </c>
      <c r="G33" t="s">
        <v>21</v>
      </c>
      <c r="H33">
        <v>63</v>
      </c>
    </row>
    <row r="34" spans="1:8" x14ac:dyDescent="0.2">
      <c r="A34">
        <v>22400</v>
      </c>
      <c r="B34" t="s">
        <v>8</v>
      </c>
      <c r="C34" t="s">
        <v>8</v>
      </c>
      <c r="D34" s="5">
        <v>10000</v>
      </c>
      <c r="E34" t="s">
        <v>15</v>
      </c>
      <c r="F34" t="s">
        <v>22</v>
      </c>
      <c r="G34" t="s">
        <v>11</v>
      </c>
      <c r="H34">
        <v>26</v>
      </c>
    </row>
    <row r="35" spans="1:8" x14ac:dyDescent="0.2">
      <c r="A35">
        <v>20942</v>
      </c>
      <c r="B35" t="s">
        <v>16</v>
      </c>
      <c r="C35" t="s">
        <v>12</v>
      </c>
      <c r="D35" s="5">
        <v>20000</v>
      </c>
      <c r="E35" t="s">
        <v>13</v>
      </c>
      <c r="F35" t="s">
        <v>22</v>
      </c>
      <c r="G35" t="s">
        <v>21</v>
      </c>
      <c r="H35">
        <v>31</v>
      </c>
    </row>
    <row r="36" spans="1:8" x14ac:dyDescent="0.2">
      <c r="A36">
        <v>18484</v>
      </c>
      <c r="B36" t="s">
        <v>16</v>
      </c>
      <c r="C36" t="s">
        <v>8</v>
      </c>
      <c r="D36" s="5">
        <v>80000</v>
      </c>
      <c r="E36" t="s">
        <v>13</v>
      </c>
      <c r="F36" t="s">
        <v>14</v>
      </c>
      <c r="G36" t="s">
        <v>11</v>
      </c>
      <c r="H36">
        <v>50</v>
      </c>
    </row>
    <row r="37" spans="1:8" x14ac:dyDescent="0.2">
      <c r="A37">
        <v>12291</v>
      </c>
      <c r="B37" t="s">
        <v>16</v>
      </c>
      <c r="C37" t="s">
        <v>8</v>
      </c>
      <c r="D37" s="5">
        <v>90000</v>
      </c>
      <c r="E37" t="s">
        <v>15</v>
      </c>
      <c r="F37" t="s">
        <v>10</v>
      </c>
      <c r="G37" t="s">
        <v>21</v>
      </c>
      <c r="H37">
        <v>62</v>
      </c>
    </row>
    <row r="38" spans="1:8" x14ac:dyDescent="0.2">
      <c r="A38">
        <v>28380</v>
      </c>
      <c r="B38" t="s">
        <v>16</v>
      </c>
      <c r="C38" t="s">
        <v>12</v>
      </c>
      <c r="D38" s="5">
        <v>10000</v>
      </c>
      <c r="E38" t="s">
        <v>24</v>
      </c>
      <c r="F38" t="s">
        <v>22</v>
      </c>
      <c r="G38" t="s">
        <v>21</v>
      </c>
      <c r="H38">
        <v>41</v>
      </c>
    </row>
    <row r="39" spans="1:8" x14ac:dyDescent="0.2">
      <c r="A39">
        <v>17891</v>
      </c>
      <c r="B39" t="s">
        <v>8</v>
      </c>
      <c r="C39" t="s">
        <v>12</v>
      </c>
      <c r="D39" s="5">
        <v>10000</v>
      </c>
      <c r="E39" t="s">
        <v>15</v>
      </c>
      <c r="F39" t="s">
        <v>22</v>
      </c>
      <c r="G39" t="s">
        <v>21</v>
      </c>
      <c r="H39">
        <v>50</v>
      </c>
    </row>
    <row r="40" spans="1:8" x14ac:dyDescent="0.2">
      <c r="A40">
        <v>27832</v>
      </c>
      <c r="B40" t="s">
        <v>16</v>
      </c>
      <c r="C40" t="s">
        <v>12</v>
      </c>
      <c r="D40" s="5">
        <v>30000</v>
      </c>
      <c r="E40" t="s">
        <v>15</v>
      </c>
      <c r="F40" t="s">
        <v>18</v>
      </c>
      <c r="G40" t="s">
        <v>21</v>
      </c>
      <c r="H40">
        <v>30</v>
      </c>
    </row>
    <row r="41" spans="1:8" x14ac:dyDescent="0.2">
      <c r="A41">
        <v>28906</v>
      </c>
      <c r="B41" t="s">
        <v>8</v>
      </c>
      <c r="C41" t="s">
        <v>8</v>
      </c>
      <c r="D41" s="5">
        <v>80000</v>
      </c>
      <c r="E41" t="s">
        <v>13</v>
      </c>
      <c r="F41" t="s">
        <v>10</v>
      </c>
      <c r="G41" t="s">
        <v>21</v>
      </c>
      <c r="H41">
        <v>54</v>
      </c>
    </row>
    <row r="42" spans="1:8" x14ac:dyDescent="0.2">
      <c r="A42">
        <v>26863</v>
      </c>
      <c r="B42" t="s">
        <v>16</v>
      </c>
      <c r="C42" t="s">
        <v>8</v>
      </c>
      <c r="D42" s="5">
        <v>20000</v>
      </c>
      <c r="E42" t="s">
        <v>13</v>
      </c>
      <c r="F42" t="s">
        <v>22</v>
      </c>
      <c r="G42" t="s">
        <v>21</v>
      </c>
      <c r="H42">
        <v>28</v>
      </c>
    </row>
    <row r="43" spans="1:8" x14ac:dyDescent="0.2">
      <c r="A43">
        <v>16259</v>
      </c>
      <c r="B43" t="s">
        <v>16</v>
      </c>
      <c r="C43" t="s">
        <v>12</v>
      </c>
      <c r="D43" s="5">
        <v>10000</v>
      </c>
      <c r="E43" t="s">
        <v>24</v>
      </c>
      <c r="F43" t="s">
        <v>22</v>
      </c>
      <c r="G43" t="s">
        <v>21</v>
      </c>
      <c r="H43">
        <v>40</v>
      </c>
    </row>
    <row r="44" spans="1:8" x14ac:dyDescent="0.2">
      <c r="A44">
        <v>27803</v>
      </c>
      <c r="B44" t="s">
        <v>16</v>
      </c>
      <c r="C44" t="s">
        <v>12</v>
      </c>
      <c r="D44" s="5">
        <v>30000</v>
      </c>
      <c r="E44" t="s">
        <v>15</v>
      </c>
      <c r="F44" t="s">
        <v>18</v>
      </c>
      <c r="G44" t="s">
        <v>21</v>
      </c>
      <c r="H44">
        <v>43</v>
      </c>
    </row>
    <row r="45" spans="1:8" x14ac:dyDescent="0.2">
      <c r="A45">
        <v>14347</v>
      </c>
      <c r="B45" t="s">
        <v>16</v>
      </c>
      <c r="C45" t="s">
        <v>12</v>
      </c>
      <c r="D45" s="5">
        <v>40000</v>
      </c>
      <c r="E45" t="s">
        <v>1847</v>
      </c>
      <c r="F45" t="s">
        <v>20</v>
      </c>
      <c r="G45" t="s">
        <v>11</v>
      </c>
      <c r="H45">
        <v>65</v>
      </c>
    </row>
    <row r="46" spans="1:8" x14ac:dyDescent="0.2">
      <c r="A46">
        <v>17703</v>
      </c>
      <c r="B46" t="s">
        <v>8</v>
      </c>
      <c r="C46" t="s">
        <v>12</v>
      </c>
      <c r="D46" s="5">
        <v>10000</v>
      </c>
      <c r="E46" t="s">
        <v>19</v>
      </c>
      <c r="F46" t="s">
        <v>22</v>
      </c>
      <c r="G46" t="s">
        <v>21</v>
      </c>
      <c r="H46">
        <v>40</v>
      </c>
    </row>
    <row r="47" spans="1:8" x14ac:dyDescent="0.2">
      <c r="A47">
        <v>17185</v>
      </c>
      <c r="B47" t="s">
        <v>8</v>
      </c>
      <c r="C47" t="s">
        <v>12</v>
      </c>
      <c r="D47" s="5">
        <v>170000</v>
      </c>
      <c r="E47" t="s">
        <v>15</v>
      </c>
      <c r="F47" t="s">
        <v>10</v>
      </c>
      <c r="G47" t="s">
        <v>21</v>
      </c>
      <c r="H47">
        <v>48</v>
      </c>
    </row>
    <row r="48" spans="1:8" x14ac:dyDescent="0.2">
      <c r="A48">
        <v>29380</v>
      </c>
      <c r="B48" t="s">
        <v>8</v>
      </c>
      <c r="C48" t="s">
        <v>12</v>
      </c>
      <c r="D48" s="5">
        <v>20000</v>
      </c>
      <c r="E48" t="s">
        <v>13</v>
      </c>
      <c r="F48" t="s">
        <v>22</v>
      </c>
      <c r="G48" t="s">
        <v>21</v>
      </c>
      <c r="H48">
        <v>41</v>
      </c>
    </row>
    <row r="49" spans="1:8" x14ac:dyDescent="0.2">
      <c r="A49">
        <v>23986</v>
      </c>
      <c r="B49" t="s">
        <v>8</v>
      </c>
      <c r="C49" t="s">
        <v>12</v>
      </c>
      <c r="D49" s="5">
        <v>20000</v>
      </c>
      <c r="E49" t="s">
        <v>9</v>
      </c>
      <c r="F49" t="s">
        <v>18</v>
      </c>
      <c r="G49" t="s">
        <v>21</v>
      </c>
      <c r="H49">
        <v>66</v>
      </c>
    </row>
    <row r="50" spans="1:8" x14ac:dyDescent="0.2">
      <c r="A50">
        <v>24466</v>
      </c>
      <c r="B50" t="s">
        <v>8</v>
      </c>
      <c r="C50" t="s">
        <v>12</v>
      </c>
      <c r="D50" s="5">
        <v>60000</v>
      </c>
      <c r="E50" t="s">
        <v>15</v>
      </c>
      <c r="F50" t="s">
        <v>1848</v>
      </c>
      <c r="G50" t="s">
        <v>11</v>
      </c>
      <c r="H50">
        <v>46</v>
      </c>
    </row>
    <row r="51" spans="1:8" x14ac:dyDescent="0.2">
      <c r="A51">
        <v>29097</v>
      </c>
      <c r="B51" t="s">
        <v>16</v>
      </c>
      <c r="C51" t="s">
        <v>12</v>
      </c>
      <c r="D51" s="5">
        <v>40000</v>
      </c>
      <c r="E51" t="s">
        <v>15</v>
      </c>
      <c r="F51" t="s">
        <v>14</v>
      </c>
      <c r="G51" t="s">
        <v>11</v>
      </c>
      <c r="H51">
        <v>52</v>
      </c>
    </row>
    <row r="52" spans="1:8" x14ac:dyDescent="0.2">
      <c r="A52">
        <v>19487</v>
      </c>
      <c r="B52" t="s">
        <v>8</v>
      </c>
      <c r="C52" t="s">
        <v>8</v>
      </c>
      <c r="D52" s="5">
        <v>30000</v>
      </c>
      <c r="E52" t="s">
        <v>15</v>
      </c>
      <c r="F52" t="s">
        <v>18</v>
      </c>
      <c r="G52" t="s">
        <v>21</v>
      </c>
      <c r="H52">
        <v>42</v>
      </c>
    </row>
    <row r="53" spans="1:8" x14ac:dyDescent="0.2">
      <c r="A53">
        <v>14939</v>
      </c>
      <c r="B53" t="s">
        <v>16</v>
      </c>
      <c r="C53" t="s">
        <v>8</v>
      </c>
      <c r="D53" s="5">
        <v>40000</v>
      </c>
      <c r="E53" t="s">
        <v>9</v>
      </c>
      <c r="F53" t="s">
        <v>18</v>
      </c>
      <c r="G53" t="s">
        <v>21</v>
      </c>
      <c r="H53">
        <v>39</v>
      </c>
    </row>
    <row r="54" spans="1:8" x14ac:dyDescent="0.2">
      <c r="A54">
        <v>13826</v>
      </c>
      <c r="B54" t="s">
        <v>16</v>
      </c>
      <c r="C54" t="s">
        <v>12</v>
      </c>
      <c r="D54" s="5">
        <v>30000</v>
      </c>
      <c r="E54" t="s">
        <v>15</v>
      </c>
      <c r="F54" t="s">
        <v>18</v>
      </c>
      <c r="G54" t="s">
        <v>21</v>
      </c>
      <c r="H54">
        <v>28</v>
      </c>
    </row>
    <row r="55" spans="1:8" x14ac:dyDescent="0.2">
      <c r="A55">
        <v>20619</v>
      </c>
      <c r="B55" t="s">
        <v>16</v>
      </c>
      <c r="C55" t="s">
        <v>8</v>
      </c>
      <c r="D55" s="5">
        <v>80000</v>
      </c>
      <c r="E55" t="s">
        <v>9</v>
      </c>
      <c r="F55" t="s">
        <v>10</v>
      </c>
      <c r="G55" t="s">
        <v>11</v>
      </c>
      <c r="H55">
        <v>35</v>
      </c>
    </row>
    <row r="56" spans="1:8" x14ac:dyDescent="0.2">
      <c r="A56">
        <v>12558</v>
      </c>
      <c r="B56" t="s">
        <v>8</v>
      </c>
      <c r="C56" t="s">
        <v>12</v>
      </c>
      <c r="D56" s="5">
        <v>20000</v>
      </c>
      <c r="E56" t="s">
        <v>9</v>
      </c>
      <c r="F56" t="s">
        <v>18</v>
      </c>
      <c r="G56" t="s">
        <v>21</v>
      </c>
      <c r="H56">
        <v>65</v>
      </c>
    </row>
    <row r="57" spans="1:8" x14ac:dyDescent="0.2">
      <c r="A57">
        <v>24871</v>
      </c>
      <c r="B57" t="s">
        <v>16</v>
      </c>
      <c r="C57" t="s">
        <v>12</v>
      </c>
      <c r="D57" s="5">
        <v>90000</v>
      </c>
      <c r="E57" t="s">
        <v>13</v>
      </c>
      <c r="F57" t="s">
        <v>20</v>
      </c>
      <c r="G57" t="s">
        <v>21</v>
      </c>
      <c r="H57">
        <v>56</v>
      </c>
    </row>
    <row r="58" spans="1:8" x14ac:dyDescent="0.2">
      <c r="A58">
        <v>17319</v>
      </c>
      <c r="B58" t="s">
        <v>16</v>
      </c>
      <c r="C58" t="s">
        <v>12</v>
      </c>
      <c r="D58" s="5">
        <v>70000</v>
      </c>
      <c r="E58" t="s">
        <v>9</v>
      </c>
      <c r="F58" t="s">
        <v>10</v>
      </c>
      <c r="G58" t="s">
        <v>11</v>
      </c>
      <c r="H58">
        <v>42</v>
      </c>
    </row>
    <row r="59" spans="1:8" x14ac:dyDescent="0.2">
      <c r="A59">
        <v>28906</v>
      </c>
      <c r="B59" t="s">
        <v>8</v>
      </c>
      <c r="C59" t="s">
        <v>8</v>
      </c>
      <c r="D59" s="5">
        <v>80000</v>
      </c>
      <c r="E59" t="s">
        <v>13</v>
      </c>
      <c r="F59" t="s">
        <v>10</v>
      </c>
      <c r="G59" t="s">
        <v>21</v>
      </c>
      <c r="H59">
        <v>54</v>
      </c>
    </row>
    <row r="60" spans="1:8" x14ac:dyDescent="0.2">
      <c r="A60">
        <v>12808</v>
      </c>
      <c r="B60" t="s">
        <v>8</v>
      </c>
      <c r="C60" t="s">
        <v>8</v>
      </c>
      <c r="D60" s="5">
        <v>40000</v>
      </c>
      <c r="E60" t="s">
        <v>9</v>
      </c>
      <c r="F60" t="s">
        <v>18</v>
      </c>
      <c r="G60" t="s">
        <v>21</v>
      </c>
      <c r="H60">
        <v>38</v>
      </c>
    </row>
    <row r="61" spans="1:8" x14ac:dyDescent="0.2">
      <c r="A61">
        <v>20567</v>
      </c>
      <c r="B61" t="s">
        <v>8</v>
      </c>
      <c r="C61" t="s">
        <v>8</v>
      </c>
      <c r="D61" s="5">
        <v>130000</v>
      </c>
      <c r="E61" t="s">
        <v>15</v>
      </c>
      <c r="F61" t="s">
        <v>10</v>
      </c>
      <c r="G61" t="s">
        <v>21</v>
      </c>
      <c r="H61">
        <v>61</v>
      </c>
    </row>
    <row r="62" spans="1:8" x14ac:dyDescent="0.2">
      <c r="A62">
        <v>25502</v>
      </c>
      <c r="B62" t="s">
        <v>8</v>
      </c>
      <c r="C62" t="s">
        <v>12</v>
      </c>
      <c r="D62" s="5">
        <v>40000</v>
      </c>
      <c r="E62" t="s">
        <v>9</v>
      </c>
      <c r="F62" t="s">
        <v>1848</v>
      </c>
      <c r="G62" t="s">
        <v>21</v>
      </c>
      <c r="H62">
        <v>43</v>
      </c>
    </row>
    <row r="63" spans="1:8" x14ac:dyDescent="0.2">
      <c r="A63">
        <v>15580</v>
      </c>
      <c r="B63" t="s">
        <v>8</v>
      </c>
      <c r="C63" t="s">
        <v>8</v>
      </c>
      <c r="D63" s="5">
        <v>60000</v>
      </c>
      <c r="E63" t="s">
        <v>9</v>
      </c>
      <c r="F63" t="s">
        <v>10</v>
      </c>
      <c r="G63" t="s">
        <v>11</v>
      </c>
      <c r="H63">
        <v>38</v>
      </c>
    </row>
    <row r="64" spans="1:8" x14ac:dyDescent="0.2">
      <c r="A64">
        <v>24185</v>
      </c>
      <c r="B64" t="s">
        <v>16</v>
      </c>
      <c r="C64" t="s">
        <v>12</v>
      </c>
      <c r="D64" s="5">
        <v>10000</v>
      </c>
      <c r="E64" t="s">
        <v>13</v>
      </c>
      <c r="F64" t="s">
        <v>22</v>
      </c>
      <c r="G64" t="s">
        <v>21</v>
      </c>
      <c r="H64">
        <v>45</v>
      </c>
    </row>
    <row r="65" spans="1:8" x14ac:dyDescent="0.2">
      <c r="A65">
        <v>19291</v>
      </c>
      <c r="B65" t="s">
        <v>16</v>
      </c>
      <c r="C65" t="s">
        <v>12</v>
      </c>
      <c r="D65" s="5">
        <v>10000</v>
      </c>
      <c r="E65" t="s">
        <v>13</v>
      </c>
      <c r="F65" t="s">
        <v>22</v>
      </c>
      <c r="G65" t="s">
        <v>21</v>
      </c>
      <c r="H65">
        <v>35</v>
      </c>
    </row>
    <row r="66" spans="1:8" x14ac:dyDescent="0.2">
      <c r="A66">
        <v>16713</v>
      </c>
      <c r="B66" t="s">
        <v>8</v>
      </c>
      <c r="C66" t="s">
        <v>8</v>
      </c>
      <c r="D66" s="5">
        <v>40000</v>
      </c>
      <c r="E66" t="s">
        <v>9</v>
      </c>
      <c r="F66" t="s">
        <v>20</v>
      </c>
      <c r="G66" t="s">
        <v>11</v>
      </c>
      <c r="H66">
        <v>52</v>
      </c>
    </row>
    <row r="67" spans="1:8" x14ac:dyDescent="0.2">
      <c r="A67">
        <v>16185</v>
      </c>
      <c r="B67" t="s">
        <v>16</v>
      </c>
      <c r="C67" t="s">
        <v>8</v>
      </c>
      <c r="D67" s="5">
        <v>60000</v>
      </c>
      <c r="E67" t="s">
        <v>9</v>
      </c>
      <c r="F67" t="s">
        <v>10</v>
      </c>
      <c r="G67" t="s">
        <v>11</v>
      </c>
      <c r="H67">
        <v>41</v>
      </c>
    </row>
    <row r="68" spans="1:8" x14ac:dyDescent="0.2">
      <c r="A68">
        <v>14927</v>
      </c>
      <c r="B68" t="s">
        <v>8</v>
      </c>
      <c r="C68" t="s">
        <v>12</v>
      </c>
      <c r="D68" s="5">
        <v>30000</v>
      </c>
      <c r="E68" t="s">
        <v>9</v>
      </c>
      <c r="F68" t="s">
        <v>18</v>
      </c>
      <c r="G68" t="s">
        <v>21</v>
      </c>
      <c r="H68">
        <v>37</v>
      </c>
    </row>
    <row r="69" spans="1:8" x14ac:dyDescent="0.2">
      <c r="A69">
        <v>29337</v>
      </c>
      <c r="B69" t="s">
        <v>16</v>
      </c>
      <c r="C69" t="s">
        <v>8</v>
      </c>
      <c r="D69" s="5">
        <v>30000</v>
      </c>
      <c r="E69" t="s">
        <v>15</v>
      </c>
      <c r="F69" t="s">
        <v>18</v>
      </c>
      <c r="G69" t="s">
        <v>11</v>
      </c>
      <c r="H69">
        <v>68</v>
      </c>
    </row>
    <row r="70" spans="1:8" x14ac:dyDescent="0.2">
      <c r="A70">
        <v>29355</v>
      </c>
      <c r="B70" t="s">
        <v>8</v>
      </c>
      <c r="C70" t="s">
        <v>12</v>
      </c>
      <c r="D70" s="5">
        <v>40000</v>
      </c>
      <c r="E70" t="s">
        <v>19</v>
      </c>
      <c r="F70" t="s">
        <v>18</v>
      </c>
      <c r="G70" t="s">
        <v>21</v>
      </c>
      <c r="H70">
        <v>37</v>
      </c>
    </row>
    <row r="71" spans="1:8" x14ac:dyDescent="0.2">
      <c r="A71">
        <v>25303</v>
      </c>
      <c r="B71" t="s">
        <v>16</v>
      </c>
      <c r="C71" t="s">
        <v>8</v>
      </c>
      <c r="D71" s="5">
        <v>30000</v>
      </c>
      <c r="E71" t="s">
        <v>13</v>
      </c>
      <c r="F71" t="s">
        <v>22</v>
      </c>
      <c r="G71" t="s">
        <v>21</v>
      </c>
      <c r="H71">
        <v>33</v>
      </c>
    </row>
    <row r="72" spans="1:8" x14ac:dyDescent="0.2">
      <c r="A72">
        <v>14813</v>
      </c>
      <c r="B72" t="s">
        <v>16</v>
      </c>
      <c r="C72" t="s">
        <v>12</v>
      </c>
      <c r="D72" s="5">
        <v>20000</v>
      </c>
      <c r="E72" t="s">
        <v>13</v>
      </c>
      <c r="F72" t="s">
        <v>22</v>
      </c>
      <c r="G72" t="s">
        <v>21</v>
      </c>
      <c r="H72">
        <v>43</v>
      </c>
    </row>
    <row r="73" spans="1:8" x14ac:dyDescent="0.2">
      <c r="A73">
        <v>16438</v>
      </c>
      <c r="B73" t="s">
        <v>8</v>
      </c>
      <c r="C73" t="s">
        <v>12</v>
      </c>
      <c r="D73" s="5">
        <v>10000</v>
      </c>
      <c r="E73" t="s">
        <v>24</v>
      </c>
      <c r="F73" t="s">
        <v>22</v>
      </c>
      <c r="G73" t="s">
        <v>21</v>
      </c>
      <c r="H73">
        <v>30</v>
      </c>
    </row>
    <row r="74" spans="1:8" x14ac:dyDescent="0.2">
      <c r="A74">
        <v>14238</v>
      </c>
      <c r="B74" t="s">
        <v>8</v>
      </c>
      <c r="C74" t="s">
        <v>8</v>
      </c>
      <c r="D74" s="5">
        <v>120000</v>
      </c>
      <c r="E74" t="s">
        <v>24</v>
      </c>
      <c r="F74" t="s">
        <v>10</v>
      </c>
      <c r="G74" t="s">
        <v>11</v>
      </c>
      <c r="H74">
        <v>36</v>
      </c>
    </row>
    <row r="75" spans="1:8" x14ac:dyDescent="0.2">
      <c r="A75">
        <v>16200</v>
      </c>
      <c r="B75" t="s">
        <v>16</v>
      </c>
      <c r="C75" t="s">
        <v>12</v>
      </c>
      <c r="D75" s="5">
        <v>10000</v>
      </c>
      <c r="E75" t="s">
        <v>24</v>
      </c>
      <c r="F75" t="s">
        <v>22</v>
      </c>
      <c r="G75" t="s">
        <v>21</v>
      </c>
      <c r="H75">
        <v>35</v>
      </c>
    </row>
    <row r="76" spans="1:8" x14ac:dyDescent="0.2">
      <c r="A76">
        <v>24857</v>
      </c>
      <c r="B76" t="s">
        <v>8</v>
      </c>
      <c r="C76" t="s">
        <v>12</v>
      </c>
      <c r="D76" s="5">
        <v>130000</v>
      </c>
      <c r="E76" t="s">
        <v>13</v>
      </c>
      <c r="F76" t="s">
        <v>10</v>
      </c>
      <c r="G76" t="s">
        <v>21</v>
      </c>
      <c r="H76">
        <v>52</v>
      </c>
    </row>
    <row r="77" spans="1:8" x14ac:dyDescent="0.2">
      <c r="A77">
        <v>26956</v>
      </c>
      <c r="B77" t="s">
        <v>16</v>
      </c>
      <c r="C77" t="s">
        <v>12</v>
      </c>
      <c r="D77" s="5">
        <v>20000</v>
      </c>
      <c r="E77" t="s">
        <v>15</v>
      </c>
      <c r="F77" t="s">
        <v>22</v>
      </c>
      <c r="G77" t="s">
        <v>21</v>
      </c>
      <c r="H77">
        <v>36</v>
      </c>
    </row>
    <row r="78" spans="1:8" x14ac:dyDescent="0.2">
      <c r="A78">
        <v>14517</v>
      </c>
      <c r="B78" t="s">
        <v>8</v>
      </c>
      <c r="C78" t="s">
        <v>12</v>
      </c>
      <c r="D78" s="5">
        <v>20000</v>
      </c>
      <c r="E78" t="s">
        <v>13</v>
      </c>
      <c r="F78" t="s">
        <v>14</v>
      </c>
      <c r="G78" t="s">
        <v>11</v>
      </c>
      <c r="H78">
        <v>62</v>
      </c>
    </row>
    <row r="79" spans="1:8" x14ac:dyDescent="0.2">
      <c r="A79">
        <v>12678</v>
      </c>
      <c r="B79" t="s">
        <v>16</v>
      </c>
      <c r="C79" t="s">
        <v>12</v>
      </c>
      <c r="D79" s="5">
        <v>130000</v>
      </c>
      <c r="E79" t="s">
        <v>13</v>
      </c>
      <c r="F79" t="s">
        <v>20</v>
      </c>
      <c r="G79" t="s">
        <v>11</v>
      </c>
      <c r="H79">
        <v>31</v>
      </c>
    </row>
    <row r="80" spans="1:8" x14ac:dyDescent="0.2">
      <c r="A80">
        <v>16188</v>
      </c>
      <c r="B80" t="s">
        <v>16</v>
      </c>
      <c r="C80" t="s">
        <v>12</v>
      </c>
      <c r="D80" s="5">
        <v>20000</v>
      </c>
      <c r="E80" t="s">
        <v>24</v>
      </c>
      <c r="F80" t="s">
        <v>22</v>
      </c>
      <c r="G80" t="s">
        <v>21</v>
      </c>
      <c r="H80">
        <v>26</v>
      </c>
    </row>
    <row r="81" spans="1:8" x14ac:dyDescent="0.2">
      <c r="A81">
        <v>27969</v>
      </c>
      <c r="B81" t="s">
        <v>8</v>
      </c>
      <c r="C81" t="s">
        <v>8</v>
      </c>
      <c r="D81" s="5">
        <v>80000</v>
      </c>
      <c r="E81" t="s">
        <v>9</v>
      </c>
      <c r="F81" t="s">
        <v>10</v>
      </c>
      <c r="G81" t="s">
        <v>11</v>
      </c>
      <c r="H81">
        <v>29</v>
      </c>
    </row>
    <row r="82" spans="1:8" x14ac:dyDescent="0.2">
      <c r="A82">
        <v>15752</v>
      </c>
      <c r="B82" t="s">
        <v>8</v>
      </c>
      <c r="C82" t="s">
        <v>8</v>
      </c>
      <c r="D82" s="5">
        <v>80000</v>
      </c>
      <c r="E82" t="s">
        <v>13</v>
      </c>
      <c r="F82" t="s">
        <v>14</v>
      </c>
      <c r="G82" t="s">
        <v>11</v>
      </c>
      <c r="H82">
        <v>50</v>
      </c>
    </row>
    <row r="83" spans="1:8" x14ac:dyDescent="0.2">
      <c r="A83">
        <v>27745</v>
      </c>
      <c r="B83" t="s">
        <v>16</v>
      </c>
      <c r="C83" t="s">
        <v>8</v>
      </c>
      <c r="D83" s="5">
        <v>40000</v>
      </c>
      <c r="E83" t="s">
        <v>9</v>
      </c>
      <c r="F83" t="s">
        <v>20</v>
      </c>
      <c r="G83" t="s">
        <v>11</v>
      </c>
      <c r="H83">
        <v>63</v>
      </c>
    </row>
    <row r="84" spans="1:8" x14ac:dyDescent="0.2">
      <c r="A84">
        <v>20828</v>
      </c>
      <c r="B84" t="s">
        <v>8</v>
      </c>
      <c r="C84" t="s">
        <v>12</v>
      </c>
      <c r="D84" s="5">
        <v>30000</v>
      </c>
      <c r="E84" t="s">
        <v>19</v>
      </c>
      <c r="F84" t="s">
        <v>18</v>
      </c>
      <c r="G84" t="s">
        <v>21</v>
      </c>
      <c r="H84">
        <v>45</v>
      </c>
    </row>
    <row r="85" spans="1:8" x14ac:dyDescent="0.2">
      <c r="A85">
        <v>19461</v>
      </c>
      <c r="B85" t="s">
        <v>16</v>
      </c>
      <c r="C85" t="s">
        <v>12</v>
      </c>
      <c r="D85" s="5">
        <v>10000</v>
      </c>
      <c r="E85" t="s">
        <v>24</v>
      </c>
      <c r="F85" t="s">
        <v>22</v>
      </c>
      <c r="G85" t="s">
        <v>21</v>
      </c>
      <c r="H85">
        <v>40</v>
      </c>
    </row>
    <row r="86" spans="1:8" x14ac:dyDescent="0.2">
      <c r="A86">
        <v>26941</v>
      </c>
      <c r="B86" t="s">
        <v>8</v>
      </c>
      <c r="C86" t="s">
        <v>8</v>
      </c>
      <c r="D86" s="5">
        <v>30000</v>
      </c>
      <c r="E86" t="s">
        <v>9</v>
      </c>
      <c r="F86" t="s">
        <v>18</v>
      </c>
      <c r="G86" t="s">
        <v>21</v>
      </c>
      <c r="H86">
        <v>47</v>
      </c>
    </row>
    <row r="87" spans="1:8" x14ac:dyDescent="0.2">
      <c r="A87">
        <v>28412</v>
      </c>
      <c r="B87" t="s">
        <v>16</v>
      </c>
      <c r="C87" t="s">
        <v>8</v>
      </c>
      <c r="D87" s="5">
        <v>20000</v>
      </c>
      <c r="E87" t="s">
        <v>13</v>
      </c>
      <c r="F87" t="s">
        <v>22</v>
      </c>
      <c r="G87" t="s">
        <v>21</v>
      </c>
      <c r="H87">
        <v>29</v>
      </c>
    </row>
    <row r="88" spans="1:8" x14ac:dyDescent="0.2">
      <c r="A88">
        <v>24485</v>
      </c>
      <c r="B88" t="s">
        <v>16</v>
      </c>
      <c r="C88" t="s">
        <v>8</v>
      </c>
      <c r="D88" s="5">
        <v>40000</v>
      </c>
      <c r="E88" t="s">
        <v>9</v>
      </c>
      <c r="F88" t="s">
        <v>20</v>
      </c>
      <c r="G88" t="s">
        <v>11</v>
      </c>
      <c r="H88">
        <v>52</v>
      </c>
    </row>
    <row r="89" spans="1:8" x14ac:dyDescent="0.2">
      <c r="A89">
        <v>16514</v>
      </c>
      <c r="B89" t="s">
        <v>16</v>
      </c>
      <c r="C89" t="s">
        <v>8</v>
      </c>
      <c r="D89" s="5">
        <v>10000</v>
      </c>
      <c r="E89" t="s">
        <v>15</v>
      </c>
      <c r="F89" t="s">
        <v>22</v>
      </c>
      <c r="G89" t="s">
        <v>11</v>
      </c>
      <c r="H89">
        <v>26</v>
      </c>
    </row>
    <row r="90" spans="1:8" x14ac:dyDescent="0.2">
      <c r="A90">
        <v>17191</v>
      </c>
      <c r="B90" t="s">
        <v>16</v>
      </c>
      <c r="C90" t="s">
        <v>8</v>
      </c>
      <c r="D90" s="5">
        <v>130000</v>
      </c>
      <c r="E90" t="s">
        <v>15</v>
      </c>
      <c r="F90" t="s">
        <v>10</v>
      </c>
      <c r="G90" t="s">
        <v>21</v>
      </c>
      <c r="H90">
        <v>51</v>
      </c>
    </row>
    <row r="91" spans="1:8" x14ac:dyDescent="0.2">
      <c r="A91">
        <v>19608</v>
      </c>
      <c r="B91" t="s">
        <v>8</v>
      </c>
      <c r="C91" t="s">
        <v>8</v>
      </c>
      <c r="D91" s="5">
        <v>80000</v>
      </c>
      <c r="E91" t="s">
        <v>9</v>
      </c>
      <c r="F91" t="s">
        <v>10</v>
      </c>
      <c r="G91" t="s">
        <v>11</v>
      </c>
      <c r="H91">
        <v>40</v>
      </c>
    </row>
    <row r="92" spans="1:8" x14ac:dyDescent="0.2">
      <c r="A92">
        <v>24119</v>
      </c>
      <c r="B92" t="s">
        <v>16</v>
      </c>
      <c r="C92" t="s">
        <v>8</v>
      </c>
      <c r="D92" s="5">
        <v>30000</v>
      </c>
      <c r="E92" t="s">
        <v>15</v>
      </c>
      <c r="F92" t="s">
        <v>18</v>
      </c>
      <c r="G92" t="s">
        <v>21</v>
      </c>
      <c r="H92">
        <v>29</v>
      </c>
    </row>
    <row r="93" spans="1:8" x14ac:dyDescent="0.2">
      <c r="A93">
        <v>25458</v>
      </c>
      <c r="B93" t="s">
        <v>8</v>
      </c>
      <c r="C93" t="s">
        <v>8</v>
      </c>
      <c r="D93" s="5">
        <v>20000</v>
      </c>
      <c r="E93" t="s">
        <v>13</v>
      </c>
      <c r="F93" t="s">
        <v>22</v>
      </c>
      <c r="G93" t="s">
        <v>21</v>
      </c>
      <c r="H93">
        <v>40</v>
      </c>
    </row>
    <row r="94" spans="1:8" x14ac:dyDescent="0.2">
      <c r="A94">
        <v>26886</v>
      </c>
      <c r="B94" t="s">
        <v>16</v>
      </c>
      <c r="C94" t="s">
        <v>12</v>
      </c>
      <c r="D94" s="5">
        <v>30000</v>
      </c>
      <c r="E94" t="s">
        <v>15</v>
      </c>
      <c r="F94" t="s">
        <v>18</v>
      </c>
      <c r="G94" t="s">
        <v>21</v>
      </c>
      <c r="H94">
        <v>29</v>
      </c>
    </row>
    <row r="95" spans="1:8" x14ac:dyDescent="0.2">
      <c r="A95">
        <v>28436</v>
      </c>
      <c r="B95" t="s">
        <v>16</v>
      </c>
      <c r="C95" t="s">
        <v>8</v>
      </c>
      <c r="D95" s="5">
        <v>30000</v>
      </c>
      <c r="E95" t="s">
        <v>15</v>
      </c>
      <c r="F95" t="s">
        <v>18</v>
      </c>
      <c r="G95" t="s">
        <v>21</v>
      </c>
      <c r="H95">
        <v>30</v>
      </c>
    </row>
    <row r="96" spans="1:8" x14ac:dyDescent="0.2">
      <c r="A96">
        <v>19562</v>
      </c>
      <c r="B96" t="s">
        <v>16</v>
      </c>
      <c r="C96" t="s">
        <v>12</v>
      </c>
      <c r="D96" s="5">
        <v>60000</v>
      </c>
      <c r="E96" t="s">
        <v>9</v>
      </c>
      <c r="F96" t="s">
        <v>10</v>
      </c>
      <c r="G96" t="s">
        <v>11</v>
      </c>
      <c r="H96">
        <v>37</v>
      </c>
    </row>
    <row r="97" spans="1:8" x14ac:dyDescent="0.2">
      <c r="A97">
        <v>15608</v>
      </c>
      <c r="B97" t="s">
        <v>16</v>
      </c>
      <c r="C97" t="s">
        <v>12</v>
      </c>
      <c r="D97" s="5">
        <v>30000</v>
      </c>
      <c r="E97" t="s">
        <v>15</v>
      </c>
      <c r="F97" t="s">
        <v>18</v>
      </c>
      <c r="G97" t="s">
        <v>21</v>
      </c>
      <c r="H97">
        <v>33</v>
      </c>
    </row>
    <row r="98" spans="1:8" x14ac:dyDescent="0.2">
      <c r="A98">
        <v>16487</v>
      </c>
      <c r="B98" t="s">
        <v>16</v>
      </c>
      <c r="C98" t="s">
        <v>12</v>
      </c>
      <c r="D98" s="5">
        <v>30000</v>
      </c>
      <c r="E98" t="s">
        <v>13</v>
      </c>
      <c r="F98" t="s">
        <v>14</v>
      </c>
      <c r="G98" t="s">
        <v>11</v>
      </c>
      <c r="H98">
        <v>55</v>
      </c>
    </row>
    <row r="99" spans="1:8" x14ac:dyDescent="0.2">
      <c r="A99">
        <v>17197</v>
      </c>
      <c r="B99" t="s">
        <v>16</v>
      </c>
      <c r="C99" t="s">
        <v>12</v>
      </c>
      <c r="D99" s="5">
        <v>90000</v>
      </c>
      <c r="E99" t="s">
        <v>15</v>
      </c>
      <c r="F99" t="s">
        <v>10</v>
      </c>
      <c r="G99" t="s">
        <v>21</v>
      </c>
      <c r="H99">
        <v>62</v>
      </c>
    </row>
    <row r="100" spans="1:8" x14ac:dyDescent="0.2">
      <c r="A100">
        <v>12507</v>
      </c>
      <c r="B100" t="s">
        <v>8</v>
      </c>
      <c r="C100" t="s">
        <v>8</v>
      </c>
      <c r="D100" s="5">
        <v>30000</v>
      </c>
      <c r="E100" t="s">
        <v>15</v>
      </c>
      <c r="F100" t="s">
        <v>18</v>
      </c>
      <c r="G100" t="s">
        <v>21</v>
      </c>
      <c r="H100">
        <v>43</v>
      </c>
    </row>
    <row r="101" spans="1:8" x14ac:dyDescent="0.2">
      <c r="A101">
        <v>23940</v>
      </c>
      <c r="B101" t="s">
        <v>8</v>
      </c>
      <c r="C101" t="s">
        <v>8</v>
      </c>
      <c r="D101" s="5">
        <v>40000</v>
      </c>
      <c r="E101" t="s">
        <v>9</v>
      </c>
      <c r="F101" t="s">
        <v>14</v>
      </c>
      <c r="G101" t="s">
        <v>21</v>
      </c>
      <c r="H101">
        <v>44</v>
      </c>
    </row>
    <row r="102" spans="1:8" x14ac:dyDescent="0.2">
      <c r="A102">
        <v>19441</v>
      </c>
      <c r="B102" t="s">
        <v>8</v>
      </c>
      <c r="C102" t="s">
        <v>8</v>
      </c>
      <c r="D102" s="5">
        <v>40000</v>
      </c>
      <c r="E102" t="s">
        <v>19</v>
      </c>
      <c r="F102" t="s">
        <v>18</v>
      </c>
      <c r="G102" t="s">
        <v>21</v>
      </c>
      <c r="H102">
        <v>25</v>
      </c>
    </row>
    <row r="103" spans="1:8" x14ac:dyDescent="0.2">
      <c r="A103">
        <v>26852</v>
      </c>
      <c r="B103" t="s">
        <v>8</v>
      </c>
      <c r="C103" t="s">
        <v>12</v>
      </c>
      <c r="D103" s="5">
        <v>20000</v>
      </c>
      <c r="E103" t="s">
        <v>13</v>
      </c>
      <c r="F103" t="s">
        <v>22</v>
      </c>
      <c r="G103" t="s">
        <v>21</v>
      </c>
      <c r="H103">
        <v>43</v>
      </c>
    </row>
    <row r="104" spans="1:8" x14ac:dyDescent="0.2">
      <c r="A104">
        <v>12274</v>
      </c>
      <c r="B104" t="s">
        <v>16</v>
      </c>
      <c r="C104" t="s">
        <v>8</v>
      </c>
      <c r="D104" s="5">
        <v>10000</v>
      </c>
      <c r="E104" t="s">
        <v>13</v>
      </c>
      <c r="F104" t="s">
        <v>22</v>
      </c>
      <c r="G104" t="s">
        <v>21</v>
      </c>
      <c r="H104">
        <v>35</v>
      </c>
    </row>
    <row r="105" spans="1:8" x14ac:dyDescent="0.2">
      <c r="A105">
        <v>20236</v>
      </c>
      <c r="B105" t="s">
        <v>16</v>
      </c>
      <c r="C105" t="s">
        <v>8</v>
      </c>
      <c r="D105" s="5">
        <v>60000</v>
      </c>
      <c r="E105" t="s">
        <v>9</v>
      </c>
      <c r="F105" t="s">
        <v>10</v>
      </c>
      <c r="G105" t="s">
        <v>11</v>
      </c>
      <c r="H105">
        <v>43</v>
      </c>
    </row>
    <row r="106" spans="1:8" x14ac:dyDescent="0.2">
      <c r="A106">
        <v>24149</v>
      </c>
      <c r="B106" t="s">
        <v>8</v>
      </c>
      <c r="C106" t="s">
        <v>8</v>
      </c>
      <c r="D106" s="5">
        <v>10000</v>
      </c>
      <c r="E106" t="s">
        <v>15</v>
      </c>
      <c r="F106" t="s">
        <v>22</v>
      </c>
      <c r="G106" t="s">
        <v>21</v>
      </c>
      <c r="H106">
        <v>49</v>
      </c>
    </row>
    <row r="107" spans="1:8" x14ac:dyDescent="0.2">
      <c r="A107">
        <v>26139</v>
      </c>
      <c r="B107" t="s">
        <v>16</v>
      </c>
      <c r="C107" t="s">
        <v>8</v>
      </c>
      <c r="D107" s="5">
        <v>60000</v>
      </c>
      <c r="E107" t="s">
        <v>15</v>
      </c>
      <c r="F107" t="s">
        <v>14</v>
      </c>
      <c r="G107" t="s">
        <v>11</v>
      </c>
      <c r="H107">
        <v>45</v>
      </c>
    </row>
    <row r="108" spans="1:8" x14ac:dyDescent="0.2">
      <c r="A108">
        <v>18491</v>
      </c>
      <c r="B108" t="s">
        <v>16</v>
      </c>
      <c r="C108" t="s">
        <v>12</v>
      </c>
      <c r="D108" s="5">
        <v>70000</v>
      </c>
      <c r="E108" t="s">
        <v>13</v>
      </c>
      <c r="F108" t="s">
        <v>10</v>
      </c>
      <c r="G108" t="s">
        <v>11</v>
      </c>
      <c r="H108">
        <v>49</v>
      </c>
    </row>
    <row r="109" spans="1:8" x14ac:dyDescent="0.2">
      <c r="A109">
        <v>22707</v>
      </c>
      <c r="B109" t="s">
        <v>16</v>
      </c>
      <c r="C109" t="s">
        <v>12</v>
      </c>
      <c r="D109" s="5">
        <v>30000</v>
      </c>
      <c r="E109" t="s">
        <v>15</v>
      </c>
      <c r="F109" t="s">
        <v>18</v>
      </c>
      <c r="G109" t="s">
        <v>21</v>
      </c>
      <c r="H109">
        <v>30</v>
      </c>
    </row>
    <row r="110" spans="1:8" x14ac:dyDescent="0.2">
      <c r="A110">
        <v>20430</v>
      </c>
      <c r="B110" t="s">
        <v>8</v>
      </c>
      <c r="C110" t="s">
        <v>8</v>
      </c>
      <c r="D110" s="5">
        <v>70000</v>
      </c>
      <c r="E110" t="s">
        <v>15</v>
      </c>
      <c r="F110" t="s">
        <v>14</v>
      </c>
      <c r="G110" t="s">
        <v>11</v>
      </c>
      <c r="H110">
        <v>52</v>
      </c>
    </row>
    <row r="111" spans="1:8" x14ac:dyDescent="0.2">
      <c r="A111">
        <v>27494</v>
      </c>
      <c r="B111" t="s">
        <v>16</v>
      </c>
      <c r="C111" t="s">
        <v>12</v>
      </c>
      <c r="D111" s="5">
        <v>40000</v>
      </c>
      <c r="E111" t="s">
        <v>15</v>
      </c>
      <c r="F111" t="s">
        <v>14</v>
      </c>
      <c r="G111" t="s">
        <v>11</v>
      </c>
      <c r="H111">
        <v>53</v>
      </c>
    </row>
    <row r="112" spans="1:8" x14ac:dyDescent="0.2">
      <c r="A112">
        <v>26829</v>
      </c>
      <c r="B112" t="s">
        <v>8</v>
      </c>
      <c r="C112" t="s">
        <v>12</v>
      </c>
      <c r="D112" s="5">
        <v>40000</v>
      </c>
      <c r="E112" t="s">
        <v>9</v>
      </c>
      <c r="F112" t="s">
        <v>18</v>
      </c>
      <c r="G112" t="s">
        <v>21</v>
      </c>
      <c r="H112">
        <v>38</v>
      </c>
    </row>
    <row r="113" spans="1:8" x14ac:dyDescent="0.2">
      <c r="A113">
        <v>28395</v>
      </c>
      <c r="B113" t="s">
        <v>16</v>
      </c>
      <c r="C113" t="s">
        <v>8</v>
      </c>
      <c r="D113" s="5">
        <v>40000</v>
      </c>
      <c r="E113" t="s">
        <v>9</v>
      </c>
      <c r="F113" t="s">
        <v>10</v>
      </c>
      <c r="G113" t="s">
        <v>21</v>
      </c>
      <c r="H113">
        <v>39</v>
      </c>
    </row>
    <row r="114" spans="1:8" x14ac:dyDescent="0.2">
      <c r="A114">
        <v>21006</v>
      </c>
      <c r="B114" t="s">
        <v>16</v>
      </c>
      <c r="C114" t="s">
        <v>12</v>
      </c>
      <c r="D114" s="5">
        <v>30000</v>
      </c>
      <c r="E114" t="s">
        <v>15</v>
      </c>
      <c r="F114" t="s">
        <v>22</v>
      </c>
      <c r="G114" t="s">
        <v>21</v>
      </c>
      <c r="H114">
        <v>46</v>
      </c>
    </row>
    <row r="115" spans="1:8" x14ac:dyDescent="0.2">
      <c r="A115">
        <v>14682</v>
      </c>
      <c r="B115" t="s">
        <v>16</v>
      </c>
      <c r="C115" t="s">
        <v>12</v>
      </c>
      <c r="D115" s="5">
        <v>70000</v>
      </c>
      <c r="E115" t="s">
        <v>9</v>
      </c>
      <c r="F115" t="s">
        <v>10</v>
      </c>
      <c r="G115" t="s">
        <v>11</v>
      </c>
      <c r="H115">
        <v>38</v>
      </c>
    </row>
    <row r="116" spans="1:8" x14ac:dyDescent="0.2">
      <c r="A116">
        <v>17650</v>
      </c>
      <c r="B116" t="s">
        <v>16</v>
      </c>
      <c r="C116" t="s">
        <v>12</v>
      </c>
      <c r="D116" s="5">
        <v>40000</v>
      </c>
      <c r="E116" t="s">
        <v>15</v>
      </c>
      <c r="F116" t="s">
        <v>18</v>
      </c>
      <c r="G116" t="s">
        <v>21</v>
      </c>
      <c r="H116">
        <v>35</v>
      </c>
    </row>
    <row r="117" spans="1:8" x14ac:dyDescent="0.2">
      <c r="A117">
        <v>29191</v>
      </c>
      <c r="B117" t="s">
        <v>16</v>
      </c>
      <c r="C117" t="s">
        <v>12</v>
      </c>
      <c r="D117" s="5">
        <v>130000</v>
      </c>
      <c r="E117" t="s">
        <v>19</v>
      </c>
      <c r="F117" t="s">
        <v>20</v>
      </c>
      <c r="G117" t="s">
        <v>11</v>
      </c>
      <c r="H117">
        <v>36</v>
      </c>
    </row>
    <row r="118" spans="1:8" x14ac:dyDescent="0.2">
      <c r="A118">
        <v>23627</v>
      </c>
      <c r="B118" t="s">
        <v>16</v>
      </c>
      <c r="C118" t="s">
        <v>12</v>
      </c>
      <c r="D118" s="5">
        <v>100000</v>
      </c>
      <c r="E118" t="s">
        <v>15</v>
      </c>
      <c r="F118" t="s">
        <v>20</v>
      </c>
      <c r="G118" t="s">
        <v>21</v>
      </c>
      <c r="H118">
        <v>56</v>
      </c>
    </row>
    <row r="119" spans="1:8" x14ac:dyDescent="0.2">
      <c r="A119">
        <v>15030</v>
      </c>
      <c r="B119" t="s">
        <v>8</v>
      </c>
      <c r="C119" t="s">
        <v>8</v>
      </c>
      <c r="D119" s="5">
        <v>20000</v>
      </c>
      <c r="E119" t="s">
        <v>9</v>
      </c>
      <c r="F119" t="s">
        <v>18</v>
      </c>
      <c r="G119" t="s">
        <v>11</v>
      </c>
      <c r="H119">
        <v>26</v>
      </c>
    </row>
    <row r="120" spans="1:8" x14ac:dyDescent="0.2">
      <c r="A120">
        <v>24140</v>
      </c>
      <c r="B120" t="s">
        <v>16</v>
      </c>
      <c r="C120" t="s">
        <v>8</v>
      </c>
      <c r="D120" s="5">
        <v>10000</v>
      </c>
      <c r="E120" t="s">
        <v>19</v>
      </c>
      <c r="F120" t="s">
        <v>22</v>
      </c>
      <c r="G120" t="s">
        <v>21</v>
      </c>
      <c r="H120">
        <v>30</v>
      </c>
    </row>
    <row r="121" spans="1:8" x14ac:dyDescent="0.2">
      <c r="A121">
        <v>22496</v>
      </c>
      <c r="B121" t="s">
        <v>8</v>
      </c>
      <c r="C121" t="s">
        <v>12</v>
      </c>
      <c r="D121" s="5">
        <v>30000</v>
      </c>
      <c r="E121" t="s">
        <v>9</v>
      </c>
      <c r="F121" t="s">
        <v>1848</v>
      </c>
      <c r="G121" t="s">
        <v>21</v>
      </c>
      <c r="H121">
        <v>42</v>
      </c>
    </row>
    <row r="122" spans="1:8" x14ac:dyDescent="0.2">
      <c r="A122">
        <v>24065</v>
      </c>
      <c r="B122" t="s">
        <v>16</v>
      </c>
      <c r="C122" t="s">
        <v>12</v>
      </c>
      <c r="D122" s="5">
        <v>20000</v>
      </c>
      <c r="E122" t="s">
        <v>13</v>
      </c>
      <c r="F122" t="s">
        <v>22</v>
      </c>
      <c r="G122" t="s">
        <v>21</v>
      </c>
      <c r="H122">
        <v>40</v>
      </c>
    </row>
    <row r="123" spans="1:8" x14ac:dyDescent="0.2">
      <c r="A123">
        <v>19914</v>
      </c>
      <c r="B123" t="s">
        <v>8</v>
      </c>
      <c r="C123" t="s">
        <v>8</v>
      </c>
      <c r="D123" s="5">
        <v>80000</v>
      </c>
      <c r="E123" t="s">
        <v>9</v>
      </c>
      <c r="F123" t="s">
        <v>20</v>
      </c>
      <c r="G123" t="s">
        <v>21</v>
      </c>
      <c r="H123">
        <v>62</v>
      </c>
    </row>
    <row r="124" spans="1:8" x14ac:dyDescent="0.2">
      <c r="A124">
        <v>12871</v>
      </c>
      <c r="B124" t="s">
        <v>16</v>
      </c>
      <c r="C124" t="s">
        <v>12</v>
      </c>
      <c r="D124" s="5">
        <v>30000</v>
      </c>
      <c r="E124" t="s">
        <v>15</v>
      </c>
      <c r="F124" t="s">
        <v>18</v>
      </c>
      <c r="G124" t="s">
        <v>21</v>
      </c>
      <c r="H124">
        <v>29</v>
      </c>
    </row>
    <row r="125" spans="1:8" x14ac:dyDescent="0.2">
      <c r="A125">
        <v>22988</v>
      </c>
      <c r="B125" t="s">
        <v>8</v>
      </c>
      <c r="C125" t="s">
        <v>12</v>
      </c>
      <c r="D125" s="5">
        <v>40000</v>
      </c>
      <c r="E125" t="s">
        <v>9</v>
      </c>
      <c r="F125" t="s">
        <v>20</v>
      </c>
      <c r="G125" t="s">
        <v>11</v>
      </c>
      <c r="H125">
        <v>66</v>
      </c>
    </row>
    <row r="126" spans="1:8" x14ac:dyDescent="0.2">
      <c r="A126">
        <v>15922</v>
      </c>
      <c r="B126" t="s">
        <v>8</v>
      </c>
      <c r="C126" t="s">
        <v>8</v>
      </c>
      <c r="D126" s="5">
        <v>150000</v>
      </c>
      <c r="E126" t="s">
        <v>13</v>
      </c>
      <c r="F126" t="s">
        <v>10</v>
      </c>
      <c r="G126" t="s">
        <v>21</v>
      </c>
      <c r="H126">
        <v>48</v>
      </c>
    </row>
    <row r="127" spans="1:8" x14ac:dyDescent="0.2">
      <c r="A127">
        <v>12344</v>
      </c>
      <c r="B127" t="s">
        <v>16</v>
      </c>
      <c r="C127" t="s">
        <v>12</v>
      </c>
      <c r="D127" s="5">
        <v>80000</v>
      </c>
      <c r="E127" t="s">
        <v>9</v>
      </c>
      <c r="F127" t="s">
        <v>10</v>
      </c>
      <c r="G127" t="s">
        <v>11</v>
      </c>
      <c r="H127">
        <v>31</v>
      </c>
    </row>
    <row r="128" spans="1:8" x14ac:dyDescent="0.2">
      <c r="A128">
        <v>23627</v>
      </c>
      <c r="B128" t="s">
        <v>16</v>
      </c>
      <c r="C128" t="s">
        <v>12</v>
      </c>
      <c r="D128" s="5">
        <v>100000</v>
      </c>
      <c r="E128" t="s">
        <v>15</v>
      </c>
      <c r="F128" t="s">
        <v>20</v>
      </c>
      <c r="G128" t="s">
        <v>21</v>
      </c>
      <c r="H128">
        <v>56</v>
      </c>
    </row>
    <row r="129" spans="1:8" x14ac:dyDescent="0.2">
      <c r="A129">
        <v>27775</v>
      </c>
      <c r="B129" t="s">
        <v>16</v>
      </c>
      <c r="C129" t="s">
        <v>12</v>
      </c>
      <c r="D129" s="5">
        <v>40000</v>
      </c>
      <c r="E129" t="s">
        <v>9</v>
      </c>
      <c r="F129" t="s">
        <v>18</v>
      </c>
      <c r="G129" t="s">
        <v>21</v>
      </c>
      <c r="H129">
        <v>38</v>
      </c>
    </row>
    <row r="130" spans="1:8" x14ac:dyDescent="0.2">
      <c r="A130">
        <v>29301</v>
      </c>
      <c r="B130" t="s">
        <v>8</v>
      </c>
      <c r="C130" t="s">
        <v>8</v>
      </c>
      <c r="D130" s="5">
        <v>80000</v>
      </c>
      <c r="E130" t="s">
        <v>9</v>
      </c>
      <c r="F130" t="s">
        <v>10</v>
      </c>
      <c r="G130" t="s">
        <v>11</v>
      </c>
      <c r="H130">
        <v>40</v>
      </c>
    </row>
    <row r="131" spans="1:8" x14ac:dyDescent="0.2">
      <c r="A131">
        <v>12716</v>
      </c>
      <c r="B131" t="s">
        <v>16</v>
      </c>
      <c r="C131" t="s">
        <v>8</v>
      </c>
      <c r="D131" s="5">
        <v>30000</v>
      </c>
      <c r="E131" t="s">
        <v>15</v>
      </c>
      <c r="F131" t="s">
        <v>18</v>
      </c>
      <c r="G131" t="s">
        <v>21</v>
      </c>
      <c r="H131">
        <v>32</v>
      </c>
    </row>
    <row r="132" spans="1:8" x14ac:dyDescent="0.2">
      <c r="A132">
        <v>12472</v>
      </c>
      <c r="B132" t="s">
        <v>8</v>
      </c>
      <c r="C132" t="s">
        <v>8</v>
      </c>
      <c r="D132" s="5">
        <v>30000</v>
      </c>
      <c r="E132" t="s">
        <v>9</v>
      </c>
      <c r="F132" t="s">
        <v>18</v>
      </c>
      <c r="G132" t="s">
        <v>21</v>
      </c>
      <c r="H132">
        <v>39</v>
      </c>
    </row>
    <row r="133" spans="1:8" x14ac:dyDescent="0.2">
      <c r="A133">
        <v>20970</v>
      </c>
      <c r="B133" t="s">
        <v>16</v>
      </c>
      <c r="C133" t="s">
        <v>8</v>
      </c>
      <c r="D133" s="5">
        <v>10000</v>
      </c>
      <c r="E133" t="s">
        <v>15</v>
      </c>
      <c r="F133" t="s">
        <v>22</v>
      </c>
      <c r="G133" t="s">
        <v>21</v>
      </c>
      <c r="H133">
        <v>52</v>
      </c>
    </row>
    <row r="134" spans="1:8" x14ac:dyDescent="0.2">
      <c r="A134">
        <v>26818</v>
      </c>
      <c r="B134" t="s">
        <v>16</v>
      </c>
      <c r="C134" t="s">
        <v>8</v>
      </c>
      <c r="D134" s="5">
        <v>10000</v>
      </c>
      <c r="E134" t="s">
        <v>13</v>
      </c>
      <c r="F134" t="s">
        <v>22</v>
      </c>
      <c r="G134" t="s">
        <v>21</v>
      </c>
      <c r="H134">
        <v>39</v>
      </c>
    </row>
    <row r="135" spans="1:8" x14ac:dyDescent="0.2">
      <c r="A135">
        <v>12993</v>
      </c>
      <c r="B135" t="s">
        <v>8</v>
      </c>
      <c r="C135" t="s">
        <v>8</v>
      </c>
      <c r="D135" s="5">
        <v>60000</v>
      </c>
      <c r="E135" t="s">
        <v>9</v>
      </c>
      <c r="F135" t="s">
        <v>10</v>
      </c>
      <c r="G135" t="s">
        <v>11</v>
      </c>
      <c r="H135">
        <v>37</v>
      </c>
    </row>
    <row r="136" spans="1:8" x14ac:dyDescent="0.2">
      <c r="A136">
        <v>14192</v>
      </c>
      <c r="B136" t="s">
        <v>8</v>
      </c>
      <c r="C136" t="s">
        <v>8</v>
      </c>
      <c r="D136" s="5">
        <v>90000</v>
      </c>
      <c r="E136" t="s">
        <v>13</v>
      </c>
      <c r="F136" t="s">
        <v>20</v>
      </c>
      <c r="G136" t="s">
        <v>21</v>
      </c>
      <c r="H136">
        <v>56</v>
      </c>
    </row>
    <row r="137" spans="1:8" x14ac:dyDescent="0.2">
      <c r="A137">
        <v>19477</v>
      </c>
      <c r="B137" t="s">
        <v>8</v>
      </c>
      <c r="C137" t="s">
        <v>8</v>
      </c>
      <c r="D137" s="5">
        <v>40000</v>
      </c>
      <c r="E137" t="s">
        <v>9</v>
      </c>
      <c r="F137" t="s">
        <v>10</v>
      </c>
      <c r="G137" t="s">
        <v>21</v>
      </c>
      <c r="H137">
        <v>40</v>
      </c>
    </row>
    <row r="138" spans="1:8" x14ac:dyDescent="0.2">
      <c r="A138">
        <v>26796</v>
      </c>
      <c r="B138" t="s">
        <v>16</v>
      </c>
      <c r="C138" t="s">
        <v>8</v>
      </c>
      <c r="D138" s="5">
        <v>40000</v>
      </c>
      <c r="E138" t="s">
        <v>9</v>
      </c>
      <c r="F138" t="s">
        <v>20</v>
      </c>
      <c r="G138" t="s">
        <v>11</v>
      </c>
      <c r="H138">
        <v>65</v>
      </c>
    </row>
    <row r="139" spans="1:8" x14ac:dyDescent="0.2">
      <c r="A139">
        <v>21094</v>
      </c>
      <c r="B139" t="s">
        <v>16</v>
      </c>
      <c r="C139" t="s">
        <v>12</v>
      </c>
      <c r="D139" s="5">
        <v>30000</v>
      </c>
      <c r="E139" t="s">
        <v>15</v>
      </c>
      <c r="F139" t="s">
        <v>18</v>
      </c>
      <c r="G139" t="s">
        <v>21</v>
      </c>
      <c r="H139">
        <v>42</v>
      </c>
    </row>
    <row r="140" spans="1:8" x14ac:dyDescent="0.2">
      <c r="A140">
        <v>12234</v>
      </c>
      <c r="B140" t="s">
        <v>8</v>
      </c>
      <c r="C140" t="s">
        <v>8</v>
      </c>
      <c r="D140" s="5">
        <v>10000</v>
      </c>
      <c r="E140" t="s">
        <v>15</v>
      </c>
      <c r="F140" t="s">
        <v>22</v>
      </c>
      <c r="G140" t="s">
        <v>21</v>
      </c>
      <c r="H140">
        <v>52</v>
      </c>
    </row>
    <row r="141" spans="1:8" x14ac:dyDescent="0.2">
      <c r="A141">
        <v>14832</v>
      </c>
      <c r="B141" t="s">
        <v>8</v>
      </c>
      <c r="C141" t="s">
        <v>8</v>
      </c>
      <c r="D141" s="5">
        <v>40000</v>
      </c>
      <c r="E141" t="s">
        <v>9</v>
      </c>
      <c r="F141" t="s">
        <v>14</v>
      </c>
      <c r="G141" t="s">
        <v>21</v>
      </c>
      <c r="H141">
        <v>42</v>
      </c>
    </row>
    <row r="142" spans="1:8" x14ac:dyDescent="0.2">
      <c r="A142">
        <v>28683</v>
      </c>
      <c r="B142" t="s">
        <v>16</v>
      </c>
      <c r="C142" t="s">
        <v>12</v>
      </c>
      <c r="D142" s="5">
        <v>10000</v>
      </c>
      <c r="E142" t="s">
        <v>13</v>
      </c>
      <c r="F142" t="s">
        <v>22</v>
      </c>
      <c r="G142" t="s">
        <v>21</v>
      </c>
      <c r="H142">
        <v>35</v>
      </c>
    </row>
    <row r="143" spans="1:8" x14ac:dyDescent="0.2">
      <c r="A143">
        <v>17994</v>
      </c>
      <c r="B143" t="s">
        <v>16</v>
      </c>
      <c r="C143" t="s">
        <v>8</v>
      </c>
      <c r="D143" s="5">
        <v>20000</v>
      </c>
      <c r="E143" t="s">
        <v>13</v>
      </c>
      <c r="F143" t="s">
        <v>22</v>
      </c>
      <c r="G143" t="s">
        <v>21</v>
      </c>
      <c r="H143">
        <v>42</v>
      </c>
    </row>
    <row r="144" spans="1:8" x14ac:dyDescent="0.2">
      <c r="A144">
        <v>24273</v>
      </c>
      <c r="B144" t="s">
        <v>8</v>
      </c>
      <c r="C144" t="s">
        <v>12</v>
      </c>
      <c r="D144" s="5">
        <v>20000</v>
      </c>
      <c r="E144" t="s">
        <v>24</v>
      </c>
      <c r="F144" t="s">
        <v>18</v>
      </c>
      <c r="G144" t="s">
        <v>11</v>
      </c>
      <c r="H144">
        <v>55</v>
      </c>
    </row>
    <row r="145" spans="1:8" x14ac:dyDescent="0.2">
      <c r="A145">
        <v>26547</v>
      </c>
      <c r="B145" t="s">
        <v>16</v>
      </c>
      <c r="C145" t="s">
        <v>12</v>
      </c>
      <c r="D145" s="5">
        <v>30000</v>
      </c>
      <c r="E145" t="s">
        <v>15</v>
      </c>
      <c r="F145" t="s">
        <v>18</v>
      </c>
      <c r="G145" t="s">
        <v>11</v>
      </c>
      <c r="H145">
        <v>60</v>
      </c>
    </row>
    <row r="146" spans="1:8" x14ac:dyDescent="0.2">
      <c r="A146">
        <v>22500</v>
      </c>
      <c r="B146" t="s">
        <v>16</v>
      </c>
      <c r="C146" t="s">
        <v>8</v>
      </c>
      <c r="D146" s="5">
        <v>40000</v>
      </c>
      <c r="E146" t="s">
        <v>9</v>
      </c>
      <c r="F146" t="s">
        <v>10</v>
      </c>
      <c r="G146" t="s">
        <v>21</v>
      </c>
      <c r="H146">
        <v>40</v>
      </c>
    </row>
    <row r="147" spans="1:8" x14ac:dyDescent="0.2">
      <c r="A147">
        <v>23993</v>
      </c>
      <c r="B147" t="s">
        <v>16</v>
      </c>
      <c r="C147" t="s">
        <v>12</v>
      </c>
      <c r="D147" s="5">
        <v>10000</v>
      </c>
      <c r="E147" t="s">
        <v>15</v>
      </c>
      <c r="F147" t="s">
        <v>22</v>
      </c>
      <c r="G147" t="s">
        <v>11</v>
      </c>
      <c r="H147">
        <v>26</v>
      </c>
    </row>
    <row r="148" spans="1:8" x14ac:dyDescent="0.2">
      <c r="A148">
        <v>14832</v>
      </c>
      <c r="B148" t="s">
        <v>8</v>
      </c>
      <c r="C148" t="s">
        <v>8</v>
      </c>
      <c r="D148" s="5">
        <v>40000</v>
      </c>
      <c r="E148" t="s">
        <v>9</v>
      </c>
      <c r="F148" t="s">
        <v>14</v>
      </c>
      <c r="G148" t="s">
        <v>21</v>
      </c>
      <c r="H148">
        <v>42</v>
      </c>
    </row>
    <row r="149" spans="1:8" x14ac:dyDescent="0.2">
      <c r="A149">
        <v>16614</v>
      </c>
      <c r="B149" t="s">
        <v>8</v>
      </c>
      <c r="C149" t="s">
        <v>12</v>
      </c>
      <c r="D149" s="5">
        <v>80000</v>
      </c>
      <c r="E149" t="s">
        <v>9</v>
      </c>
      <c r="F149" t="s">
        <v>10</v>
      </c>
      <c r="G149" t="s">
        <v>11</v>
      </c>
      <c r="H149">
        <v>32</v>
      </c>
    </row>
    <row r="150" spans="1:8" x14ac:dyDescent="0.2">
      <c r="A150">
        <v>20877</v>
      </c>
      <c r="B150" t="s">
        <v>16</v>
      </c>
      <c r="C150" t="s">
        <v>8</v>
      </c>
      <c r="D150" s="5">
        <v>30000</v>
      </c>
      <c r="E150" t="s">
        <v>9</v>
      </c>
      <c r="F150" t="s">
        <v>18</v>
      </c>
      <c r="G150" t="s">
        <v>21</v>
      </c>
      <c r="H150">
        <v>37</v>
      </c>
    </row>
    <row r="151" spans="1:8" x14ac:dyDescent="0.2">
      <c r="A151">
        <v>20729</v>
      </c>
      <c r="B151" t="s">
        <v>8</v>
      </c>
      <c r="C151" t="s">
        <v>12</v>
      </c>
      <c r="D151" s="5">
        <v>40000</v>
      </c>
      <c r="E151" t="s">
        <v>15</v>
      </c>
      <c r="F151" t="s">
        <v>18</v>
      </c>
      <c r="G151" t="s">
        <v>21</v>
      </c>
      <c r="H151">
        <v>34</v>
      </c>
    </row>
    <row r="152" spans="1:8" x14ac:dyDescent="0.2">
      <c r="A152">
        <v>22464</v>
      </c>
      <c r="B152" t="s">
        <v>8</v>
      </c>
      <c r="C152" t="s">
        <v>8</v>
      </c>
      <c r="D152" s="5">
        <v>40000</v>
      </c>
      <c r="E152" t="s">
        <v>19</v>
      </c>
      <c r="F152" t="s">
        <v>18</v>
      </c>
      <c r="G152" t="s">
        <v>21</v>
      </c>
      <c r="H152">
        <v>37</v>
      </c>
    </row>
    <row r="153" spans="1:8" x14ac:dyDescent="0.2">
      <c r="A153">
        <v>19475</v>
      </c>
      <c r="B153" t="s">
        <v>8</v>
      </c>
      <c r="C153" t="s">
        <v>12</v>
      </c>
      <c r="D153" s="5">
        <v>40000</v>
      </c>
      <c r="E153" t="s">
        <v>9</v>
      </c>
      <c r="F153" t="s">
        <v>10</v>
      </c>
      <c r="G153" t="s">
        <v>21</v>
      </c>
      <c r="H153">
        <v>40</v>
      </c>
    </row>
    <row r="154" spans="1:8" x14ac:dyDescent="0.2">
      <c r="A154">
        <v>19675</v>
      </c>
      <c r="B154" t="s">
        <v>8</v>
      </c>
      <c r="C154" t="s">
        <v>8</v>
      </c>
      <c r="D154" s="5">
        <v>20000</v>
      </c>
      <c r="E154" t="s">
        <v>13</v>
      </c>
      <c r="F154" t="s">
        <v>14</v>
      </c>
      <c r="G154" t="s">
        <v>11</v>
      </c>
      <c r="H154">
        <v>60</v>
      </c>
    </row>
    <row r="155" spans="1:8" x14ac:dyDescent="0.2">
      <c r="A155">
        <v>12728</v>
      </c>
      <c r="B155" t="s">
        <v>16</v>
      </c>
      <c r="C155" t="s">
        <v>8</v>
      </c>
      <c r="D155" s="5">
        <v>30000</v>
      </c>
      <c r="E155" t="s">
        <v>15</v>
      </c>
      <c r="F155" t="s">
        <v>18</v>
      </c>
      <c r="G155" t="s">
        <v>21</v>
      </c>
      <c r="H155">
        <v>27</v>
      </c>
    </row>
    <row r="156" spans="1:8" x14ac:dyDescent="0.2">
      <c r="A156">
        <v>26154</v>
      </c>
      <c r="B156" t="s">
        <v>8</v>
      </c>
      <c r="C156" t="s">
        <v>8</v>
      </c>
      <c r="D156" s="5">
        <v>60000</v>
      </c>
      <c r="E156" t="s">
        <v>15</v>
      </c>
      <c r="F156" t="s">
        <v>14</v>
      </c>
      <c r="G156" t="s">
        <v>11</v>
      </c>
      <c r="H156">
        <v>43</v>
      </c>
    </row>
    <row r="157" spans="1:8" x14ac:dyDescent="0.2">
      <c r="A157">
        <v>25605</v>
      </c>
      <c r="B157" t="s">
        <v>16</v>
      </c>
      <c r="C157" t="s">
        <v>12</v>
      </c>
      <c r="D157" s="5">
        <v>20000</v>
      </c>
      <c r="E157" t="s">
        <v>15</v>
      </c>
      <c r="F157" t="s">
        <v>22</v>
      </c>
      <c r="G157" t="s">
        <v>21</v>
      </c>
      <c r="H157">
        <v>54</v>
      </c>
    </row>
    <row r="158" spans="1:8" x14ac:dyDescent="0.2">
      <c r="A158">
        <v>29117</v>
      </c>
      <c r="B158" t="s">
        <v>16</v>
      </c>
      <c r="C158" t="s">
        <v>8</v>
      </c>
      <c r="D158" s="5">
        <v>100000</v>
      </c>
      <c r="E158" t="s">
        <v>9</v>
      </c>
      <c r="F158" t="s">
        <v>20</v>
      </c>
      <c r="G158" t="s">
        <v>11</v>
      </c>
      <c r="H158">
        <v>48</v>
      </c>
    </row>
    <row r="159" spans="1:8" x14ac:dyDescent="0.2">
      <c r="A159">
        <v>17845</v>
      </c>
      <c r="B159" t="s">
        <v>16</v>
      </c>
      <c r="C159" t="s">
        <v>12</v>
      </c>
      <c r="D159" s="5">
        <v>20000</v>
      </c>
      <c r="E159" t="s">
        <v>24</v>
      </c>
      <c r="F159" t="s">
        <v>22</v>
      </c>
      <c r="G159" t="s">
        <v>21</v>
      </c>
      <c r="H159">
        <v>32</v>
      </c>
    </row>
    <row r="160" spans="1:8" x14ac:dyDescent="0.2">
      <c r="A160">
        <v>25058</v>
      </c>
      <c r="B160" t="s">
        <v>8</v>
      </c>
      <c r="C160" t="s">
        <v>8</v>
      </c>
      <c r="D160" s="5">
        <v>100000</v>
      </c>
      <c r="E160" t="s">
        <v>9</v>
      </c>
      <c r="F160" t="s">
        <v>20</v>
      </c>
      <c r="G160" t="s">
        <v>11</v>
      </c>
      <c r="H160">
        <v>47</v>
      </c>
    </row>
    <row r="161" spans="1:8" x14ac:dyDescent="0.2">
      <c r="A161">
        <v>23426</v>
      </c>
      <c r="B161" t="s">
        <v>16</v>
      </c>
      <c r="C161" t="s">
        <v>8</v>
      </c>
      <c r="D161" s="5">
        <v>80000</v>
      </c>
      <c r="E161" t="s">
        <v>19</v>
      </c>
      <c r="F161" t="s">
        <v>20</v>
      </c>
      <c r="G161" t="s">
        <v>11</v>
      </c>
      <c r="H161">
        <v>40</v>
      </c>
    </row>
    <row r="162" spans="1:8" x14ac:dyDescent="0.2">
      <c r="A162">
        <v>14798</v>
      </c>
      <c r="B162" t="s">
        <v>16</v>
      </c>
      <c r="C162" t="s">
        <v>12</v>
      </c>
      <c r="D162" s="5">
        <v>10000</v>
      </c>
      <c r="E162" t="s">
        <v>24</v>
      </c>
      <c r="F162" t="s">
        <v>22</v>
      </c>
      <c r="G162" t="s">
        <v>21</v>
      </c>
      <c r="H162">
        <v>41</v>
      </c>
    </row>
    <row r="163" spans="1:8" x14ac:dyDescent="0.2">
      <c r="A163">
        <v>12664</v>
      </c>
      <c r="B163" t="s">
        <v>8</v>
      </c>
      <c r="C163" t="s">
        <v>12</v>
      </c>
      <c r="D163" s="5">
        <v>130000</v>
      </c>
      <c r="E163" t="s">
        <v>15</v>
      </c>
      <c r="F163" t="s">
        <v>10</v>
      </c>
      <c r="G163" t="s">
        <v>21</v>
      </c>
      <c r="H163">
        <v>59</v>
      </c>
    </row>
    <row r="164" spans="1:8" x14ac:dyDescent="0.2">
      <c r="A164">
        <v>23979</v>
      </c>
      <c r="B164" t="s">
        <v>16</v>
      </c>
      <c r="C164" t="s">
        <v>8</v>
      </c>
      <c r="D164" s="5">
        <v>10000</v>
      </c>
      <c r="E164" t="s">
        <v>15</v>
      </c>
      <c r="F164" t="s">
        <v>22</v>
      </c>
      <c r="G164" t="s">
        <v>21</v>
      </c>
      <c r="H164">
        <v>50</v>
      </c>
    </row>
    <row r="165" spans="1:8" x14ac:dyDescent="0.2">
      <c r="A165">
        <v>25605</v>
      </c>
      <c r="B165" t="s">
        <v>16</v>
      </c>
      <c r="C165" t="s">
        <v>12</v>
      </c>
      <c r="D165" s="5">
        <v>20000</v>
      </c>
      <c r="E165" t="s">
        <v>15</v>
      </c>
      <c r="F165" t="s">
        <v>22</v>
      </c>
      <c r="G165" t="s">
        <v>21</v>
      </c>
      <c r="H165">
        <v>54</v>
      </c>
    </row>
    <row r="166" spans="1:8" x14ac:dyDescent="0.2">
      <c r="A166">
        <v>20797</v>
      </c>
      <c r="B166" t="s">
        <v>8</v>
      </c>
      <c r="C166" t="s">
        <v>12</v>
      </c>
      <c r="D166" s="5">
        <v>10000</v>
      </c>
      <c r="E166" t="s">
        <v>9</v>
      </c>
      <c r="F166" t="s">
        <v>22</v>
      </c>
      <c r="G166" t="s">
        <v>21</v>
      </c>
      <c r="H166">
        <v>48</v>
      </c>
    </row>
    <row r="167" spans="1:8" x14ac:dyDescent="0.2">
      <c r="A167">
        <v>21980</v>
      </c>
      <c r="B167" t="s">
        <v>16</v>
      </c>
      <c r="C167" t="s">
        <v>12</v>
      </c>
      <c r="D167" s="5">
        <v>60000</v>
      </c>
      <c r="E167" t="s">
        <v>9</v>
      </c>
      <c r="F167" t="s">
        <v>10</v>
      </c>
      <c r="G167" t="s">
        <v>11</v>
      </c>
      <c r="H167">
        <v>44</v>
      </c>
    </row>
    <row r="168" spans="1:8" x14ac:dyDescent="0.2">
      <c r="A168">
        <v>25460</v>
      </c>
      <c r="B168" t="s">
        <v>8</v>
      </c>
      <c r="C168" t="s">
        <v>12</v>
      </c>
      <c r="D168" s="5">
        <v>20000</v>
      </c>
      <c r="E168" t="s">
        <v>13</v>
      </c>
      <c r="F168" t="s">
        <v>22</v>
      </c>
      <c r="G168" t="s">
        <v>21</v>
      </c>
      <c r="H168">
        <v>40</v>
      </c>
    </row>
    <row r="169" spans="1:8" x14ac:dyDescent="0.2">
      <c r="A169">
        <v>29181</v>
      </c>
      <c r="B169" t="s">
        <v>16</v>
      </c>
      <c r="C169" t="s">
        <v>12</v>
      </c>
      <c r="D169" s="5">
        <v>60000</v>
      </c>
      <c r="E169" t="s">
        <v>9</v>
      </c>
      <c r="F169" t="s">
        <v>10</v>
      </c>
      <c r="G169" t="s">
        <v>11</v>
      </c>
      <c r="H169">
        <v>38</v>
      </c>
    </row>
    <row r="170" spans="1:8" x14ac:dyDescent="0.2">
      <c r="A170">
        <v>24279</v>
      </c>
      <c r="B170" t="s">
        <v>16</v>
      </c>
      <c r="C170" t="s">
        <v>8</v>
      </c>
      <c r="D170" s="5">
        <v>40000</v>
      </c>
      <c r="E170" t="s">
        <v>15</v>
      </c>
      <c r="F170" t="s">
        <v>14</v>
      </c>
      <c r="G170" t="s">
        <v>11</v>
      </c>
      <c r="H170">
        <v>52</v>
      </c>
    </row>
    <row r="171" spans="1:8" x14ac:dyDescent="0.2">
      <c r="A171">
        <v>22402</v>
      </c>
      <c r="B171" t="s">
        <v>8</v>
      </c>
      <c r="C171" t="s">
        <v>8</v>
      </c>
      <c r="D171" s="5">
        <v>10000</v>
      </c>
      <c r="E171" t="s">
        <v>15</v>
      </c>
      <c r="F171" t="s">
        <v>22</v>
      </c>
      <c r="G171" t="s">
        <v>11</v>
      </c>
      <c r="H171">
        <v>25</v>
      </c>
    </row>
    <row r="172" spans="1:8" x14ac:dyDescent="0.2">
      <c r="A172">
        <v>15465</v>
      </c>
      <c r="B172" t="s">
        <v>8</v>
      </c>
      <c r="C172" t="s">
        <v>12</v>
      </c>
      <c r="D172" s="5">
        <v>10000</v>
      </c>
      <c r="E172" t="s">
        <v>15</v>
      </c>
      <c r="F172" t="s">
        <v>22</v>
      </c>
      <c r="G172" t="s">
        <v>11</v>
      </c>
      <c r="H172">
        <v>25</v>
      </c>
    </row>
    <row r="173" spans="1:8" x14ac:dyDescent="0.2">
      <c r="A173">
        <v>26757</v>
      </c>
      <c r="B173" t="s">
        <v>16</v>
      </c>
      <c r="C173" t="s">
        <v>8</v>
      </c>
      <c r="D173" s="5">
        <v>90000</v>
      </c>
      <c r="E173" t="s">
        <v>9</v>
      </c>
      <c r="F173" t="s">
        <v>10</v>
      </c>
      <c r="G173" t="s">
        <v>11</v>
      </c>
      <c r="H173">
        <v>47</v>
      </c>
    </row>
    <row r="174" spans="1:8" x14ac:dyDescent="0.2">
      <c r="A174">
        <v>14233</v>
      </c>
      <c r="B174" t="s">
        <v>16</v>
      </c>
      <c r="C174" t="s">
        <v>8</v>
      </c>
      <c r="D174" s="5">
        <v>100000</v>
      </c>
      <c r="E174" t="s">
        <v>13</v>
      </c>
      <c r="F174" t="s">
        <v>20</v>
      </c>
      <c r="G174" t="s">
        <v>11</v>
      </c>
      <c r="H174">
        <v>35</v>
      </c>
    </row>
    <row r="175" spans="1:8" x14ac:dyDescent="0.2">
      <c r="A175">
        <v>14058</v>
      </c>
      <c r="B175" t="s">
        <v>16</v>
      </c>
      <c r="C175" t="s">
        <v>8</v>
      </c>
      <c r="D175" s="5">
        <v>70000</v>
      </c>
      <c r="E175" t="s">
        <v>9</v>
      </c>
      <c r="F175" t="s">
        <v>10</v>
      </c>
      <c r="G175" t="s">
        <v>11</v>
      </c>
      <c r="H175">
        <v>41</v>
      </c>
    </row>
    <row r="176" spans="1:8" x14ac:dyDescent="0.2">
      <c r="A176">
        <v>12273</v>
      </c>
      <c r="B176" t="s">
        <v>8</v>
      </c>
      <c r="C176" t="s">
        <v>8</v>
      </c>
      <c r="D176" s="5">
        <v>30000</v>
      </c>
      <c r="E176" t="s">
        <v>9</v>
      </c>
      <c r="F176" t="s">
        <v>18</v>
      </c>
      <c r="G176" t="s">
        <v>21</v>
      </c>
      <c r="H176">
        <v>47</v>
      </c>
    </row>
    <row r="177" spans="1:8" x14ac:dyDescent="0.2">
      <c r="A177">
        <v>17203</v>
      </c>
      <c r="B177" t="s">
        <v>8</v>
      </c>
      <c r="C177" t="s">
        <v>12</v>
      </c>
      <c r="D177" s="5">
        <v>130000</v>
      </c>
      <c r="E177" t="s">
        <v>15</v>
      </c>
      <c r="F177" t="s">
        <v>10</v>
      </c>
      <c r="G177" t="s">
        <v>21</v>
      </c>
      <c r="H177">
        <v>61</v>
      </c>
    </row>
    <row r="178" spans="1:8" x14ac:dyDescent="0.2">
      <c r="A178">
        <v>18144</v>
      </c>
      <c r="B178" t="s">
        <v>8</v>
      </c>
      <c r="C178" t="s">
        <v>12</v>
      </c>
      <c r="D178" s="5">
        <v>80000</v>
      </c>
      <c r="E178" t="s">
        <v>9</v>
      </c>
      <c r="F178" t="s">
        <v>20</v>
      </c>
      <c r="G178" t="s">
        <v>21</v>
      </c>
      <c r="H178">
        <v>61</v>
      </c>
    </row>
    <row r="179" spans="1:8" x14ac:dyDescent="0.2">
      <c r="A179">
        <v>23963</v>
      </c>
      <c r="B179" t="s">
        <v>8</v>
      </c>
      <c r="C179" t="s">
        <v>8</v>
      </c>
      <c r="D179" s="5">
        <v>10000</v>
      </c>
      <c r="E179" t="s">
        <v>24</v>
      </c>
      <c r="F179" t="s">
        <v>22</v>
      </c>
      <c r="G179" t="s">
        <v>21</v>
      </c>
      <c r="H179">
        <v>33</v>
      </c>
    </row>
    <row r="180" spans="1:8" x14ac:dyDescent="0.2">
      <c r="A180">
        <v>17907</v>
      </c>
      <c r="B180" t="s">
        <v>8</v>
      </c>
      <c r="C180" t="s">
        <v>12</v>
      </c>
      <c r="D180" s="5">
        <v>10000</v>
      </c>
      <c r="E180" t="s">
        <v>15</v>
      </c>
      <c r="F180" t="s">
        <v>22</v>
      </c>
      <c r="G180" t="s">
        <v>11</v>
      </c>
      <c r="H180">
        <v>27</v>
      </c>
    </row>
    <row r="181" spans="1:8" x14ac:dyDescent="0.2">
      <c r="A181">
        <v>19442</v>
      </c>
      <c r="B181" t="s">
        <v>16</v>
      </c>
      <c r="C181" t="s">
        <v>8</v>
      </c>
      <c r="D181" s="5">
        <v>50000</v>
      </c>
      <c r="E181" t="s">
        <v>19</v>
      </c>
      <c r="F181" t="s">
        <v>14</v>
      </c>
      <c r="G181" t="s">
        <v>21</v>
      </c>
      <c r="H181">
        <v>37</v>
      </c>
    </row>
    <row r="182" spans="1:8" x14ac:dyDescent="0.2">
      <c r="A182">
        <v>17504</v>
      </c>
      <c r="B182" t="s">
        <v>16</v>
      </c>
      <c r="C182" t="s">
        <v>12</v>
      </c>
      <c r="D182" s="5">
        <v>80000</v>
      </c>
      <c r="E182" t="s">
        <v>15</v>
      </c>
      <c r="F182" t="s">
        <v>14</v>
      </c>
      <c r="G182" t="s">
        <v>11</v>
      </c>
      <c r="H182">
        <v>52</v>
      </c>
    </row>
    <row r="183" spans="1:8" x14ac:dyDescent="0.2">
      <c r="A183">
        <v>12253</v>
      </c>
      <c r="B183" t="s">
        <v>16</v>
      </c>
      <c r="C183" t="s">
        <v>12</v>
      </c>
      <c r="D183" s="5">
        <v>20000</v>
      </c>
      <c r="E183" t="s">
        <v>15</v>
      </c>
      <c r="F183" t="s">
        <v>22</v>
      </c>
      <c r="G183" t="s">
        <v>11</v>
      </c>
      <c r="H183">
        <v>29</v>
      </c>
    </row>
    <row r="184" spans="1:8" x14ac:dyDescent="0.2">
      <c r="A184">
        <v>27304</v>
      </c>
      <c r="B184" t="s">
        <v>16</v>
      </c>
      <c r="C184" t="s">
        <v>12</v>
      </c>
      <c r="D184" s="5">
        <v>110000</v>
      </c>
      <c r="E184" t="s">
        <v>15</v>
      </c>
      <c r="F184" t="s">
        <v>10</v>
      </c>
      <c r="G184" t="s">
        <v>21</v>
      </c>
      <c r="H184">
        <v>48</v>
      </c>
    </row>
    <row r="185" spans="1:8" x14ac:dyDescent="0.2">
      <c r="A185">
        <v>14191</v>
      </c>
      <c r="B185" t="s">
        <v>8</v>
      </c>
      <c r="C185" t="s">
        <v>8</v>
      </c>
      <c r="D185" s="5">
        <v>160000</v>
      </c>
      <c r="E185" t="s">
        <v>15</v>
      </c>
      <c r="F185" t="s">
        <v>10</v>
      </c>
      <c r="G185" t="s">
        <v>21</v>
      </c>
      <c r="H185">
        <v>55</v>
      </c>
    </row>
    <row r="186" spans="1:8" x14ac:dyDescent="0.2">
      <c r="A186">
        <v>12212</v>
      </c>
      <c r="B186" t="s">
        <v>8</v>
      </c>
      <c r="C186" t="s">
        <v>12</v>
      </c>
      <c r="D186" s="5">
        <v>10000</v>
      </c>
      <c r="E186" t="s">
        <v>19</v>
      </c>
      <c r="F186" t="s">
        <v>22</v>
      </c>
      <c r="G186" t="s">
        <v>21</v>
      </c>
      <c r="H186">
        <v>37</v>
      </c>
    </row>
    <row r="187" spans="1:8" x14ac:dyDescent="0.2">
      <c r="A187">
        <v>25529</v>
      </c>
      <c r="B187" t="s">
        <v>16</v>
      </c>
      <c r="C187" t="s">
        <v>8</v>
      </c>
      <c r="D187" s="5">
        <v>10000</v>
      </c>
      <c r="E187" t="s">
        <v>19</v>
      </c>
      <c r="F187" t="s">
        <v>22</v>
      </c>
      <c r="G187" t="s">
        <v>21</v>
      </c>
      <c r="H187">
        <v>44</v>
      </c>
    </row>
    <row r="188" spans="1:8" x14ac:dyDescent="0.2">
      <c r="A188">
        <v>22170</v>
      </c>
      <c r="B188" t="s">
        <v>8</v>
      </c>
      <c r="C188" t="s">
        <v>12</v>
      </c>
      <c r="D188" s="5">
        <v>30000</v>
      </c>
      <c r="E188" t="s">
        <v>15</v>
      </c>
      <c r="F188" t="s">
        <v>18</v>
      </c>
      <c r="G188" t="s">
        <v>11</v>
      </c>
      <c r="H188">
        <v>55</v>
      </c>
    </row>
    <row r="189" spans="1:8" x14ac:dyDescent="0.2">
      <c r="A189">
        <v>19445</v>
      </c>
      <c r="B189" t="s">
        <v>8</v>
      </c>
      <c r="C189" t="s">
        <v>12</v>
      </c>
      <c r="D189" s="5">
        <v>10000</v>
      </c>
      <c r="E189" t="s">
        <v>13</v>
      </c>
      <c r="F189" t="s">
        <v>22</v>
      </c>
      <c r="G189" t="s">
        <v>21</v>
      </c>
      <c r="H189">
        <v>38</v>
      </c>
    </row>
    <row r="190" spans="1:8" x14ac:dyDescent="0.2">
      <c r="A190">
        <v>15265</v>
      </c>
      <c r="B190" t="s">
        <v>16</v>
      </c>
      <c r="C190" t="s">
        <v>8</v>
      </c>
      <c r="D190" s="5">
        <v>40000</v>
      </c>
      <c r="E190" t="s">
        <v>9</v>
      </c>
      <c r="F190" t="s">
        <v>20</v>
      </c>
      <c r="G190" t="s">
        <v>11</v>
      </c>
      <c r="H190">
        <v>66</v>
      </c>
    </row>
    <row r="191" spans="1:8" x14ac:dyDescent="0.2">
      <c r="A191">
        <v>28918</v>
      </c>
      <c r="B191" t="s">
        <v>8</v>
      </c>
      <c r="C191" t="s">
        <v>12</v>
      </c>
      <c r="D191" s="5">
        <v>130000</v>
      </c>
      <c r="E191" t="s">
        <v>13</v>
      </c>
      <c r="F191" t="s">
        <v>20</v>
      </c>
      <c r="G191" t="s">
        <v>21</v>
      </c>
      <c r="H191">
        <v>58</v>
      </c>
    </row>
    <row r="192" spans="1:8" x14ac:dyDescent="0.2">
      <c r="A192">
        <v>15799</v>
      </c>
      <c r="B192" t="s">
        <v>8</v>
      </c>
      <c r="C192" t="s">
        <v>12</v>
      </c>
      <c r="D192" s="5">
        <v>90000</v>
      </c>
      <c r="E192" t="s">
        <v>9</v>
      </c>
      <c r="F192" t="s">
        <v>10</v>
      </c>
      <c r="G192" t="s">
        <v>11</v>
      </c>
      <c r="H192">
        <v>47</v>
      </c>
    </row>
    <row r="193" spans="1:8" x14ac:dyDescent="0.2">
      <c r="A193">
        <v>11047</v>
      </c>
      <c r="B193" t="s">
        <v>8</v>
      </c>
      <c r="C193" t="s">
        <v>12</v>
      </c>
      <c r="D193" s="5">
        <v>30000</v>
      </c>
      <c r="E193" t="s">
        <v>13</v>
      </c>
      <c r="F193" t="s">
        <v>14</v>
      </c>
      <c r="G193" t="s">
        <v>11</v>
      </c>
      <c r="H193">
        <v>56</v>
      </c>
    </row>
    <row r="194" spans="1:8" x14ac:dyDescent="0.2">
      <c r="A194">
        <v>18151</v>
      </c>
      <c r="B194" t="s">
        <v>16</v>
      </c>
      <c r="C194" t="s">
        <v>8</v>
      </c>
      <c r="D194" s="5">
        <v>80000</v>
      </c>
      <c r="E194" t="s">
        <v>15</v>
      </c>
      <c r="F194" t="s">
        <v>10</v>
      </c>
      <c r="G194" t="s">
        <v>21</v>
      </c>
      <c r="H194">
        <v>59</v>
      </c>
    </row>
    <row r="195" spans="1:8" x14ac:dyDescent="0.2">
      <c r="A195">
        <v>20606</v>
      </c>
      <c r="B195" t="s">
        <v>8</v>
      </c>
      <c r="C195" t="s">
        <v>12</v>
      </c>
      <c r="D195" s="5">
        <v>70000</v>
      </c>
      <c r="E195" t="s">
        <v>9</v>
      </c>
      <c r="F195" t="s">
        <v>10</v>
      </c>
      <c r="G195" t="s">
        <v>11</v>
      </c>
      <c r="H195">
        <v>32</v>
      </c>
    </row>
    <row r="196" spans="1:8" x14ac:dyDescent="0.2">
      <c r="A196">
        <v>19482</v>
      </c>
      <c r="B196" t="s">
        <v>8</v>
      </c>
      <c r="C196" t="s">
        <v>8</v>
      </c>
      <c r="D196" s="5">
        <v>30000</v>
      </c>
      <c r="E196" t="s">
        <v>15</v>
      </c>
      <c r="F196" t="s">
        <v>18</v>
      </c>
      <c r="G196" t="s">
        <v>21</v>
      </c>
      <c r="H196">
        <v>44</v>
      </c>
    </row>
    <row r="197" spans="1:8" x14ac:dyDescent="0.2">
      <c r="A197">
        <v>16489</v>
      </c>
      <c r="B197" t="s">
        <v>8</v>
      </c>
      <c r="C197" t="s">
        <v>8</v>
      </c>
      <c r="D197" s="5">
        <v>30000</v>
      </c>
      <c r="E197" t="s">
        <v>13</v>
      </c>
      <c r="F197" t="s">
        <v>14</v>
      </c>
      <c r="G197" t="s">
        <v>11</v>
      </c>
      <c r="H197">
        <v>55</v>
      </c>
    </row>
    <row r="198" spans="1:8" x14ac:dyDescent="0.2">
      <c r="A198">
        <v>26944</v>
      </c>
      <c r="B198" t="s">
        <v>16</v>
      </c>
      <c r="C198" t="s">
        <v>8</v>
      </c>
      <c r="D198" s="5">
        <v>90000</v>
      </c>
      <c r="E198" t="s">
        <v>13</v>
      </c>
      <c r="F198" t="s">
        <v>22</v>
      </c>
      <c r="G198" t="s">
        <v>21</v>
      </c>
      <c r="H198">
        <v>36</v>
      </c>
    </row>
    <row r="199" spans="1:8" x14ac:dyDescent="0.2">
      <c r="A199">
        <v>15682</v>
      </c>
      <c r="B199" t="s">
        <v>16</v>
      </c>
      <c r="C199" t="s">
        <v>12</v>
      </c>
      <c r="D199" s="5">
        <v>80000</v>
      </c>
      <c r="E199" t="s">
        <v>9</v>
      </c>
      <c r="F199" t="s">
        <v>20</v>
      </c>
      <c r="G199" t="s">
        <v>21</v>
      </c>
      <c r="H199">
        <v>62</v>
      </c>
    </row>
    <row r="200" spans="1:8" x14ac:dyDescent="0.2">
      <c r="A200">
        <v>26032</v>
      </c>
      <c r="B200" t="s">
        <v>8</v>
      </c>
      <c r="C200" t="s">
        <v>12</v>
      </c>
      <c r="D200" s="5">
        <v>70000</v>
      </c>
      <c r="E200" t="s">
        <v>9</v>
      </c>
      <c r="F200" t="s">
        <v>10</v>
      </c>
      <c r="G200" t="s">
        <v>11</v>
      </c>
      <c r="H200">
        <v>41</v>
      </c>
    </row>
    <row r="201" spans="1:8" x14ac:dyDescent="0.2">
      <c r="A201">
        <v>17843</v>
      </c>
      <c r="B201" t="s">
        <v>16</v>
      </c>
      <c r="C201" t="s">
        <v>12</v>
      </c>
      <c r="D201" s="5">
        <v>10000</v>
      </c>
      <c r="E201" t="s">
        <v>24</v>
      </c>
      <c r="F201" t="s">
        <v>22</v>
      </c>
      <c r="G201" t="s">
        <v>21</v>
      </c>
      <c r="H201">
        <v>32</v>
      </c>
    </row>
    <row r="202" spans="1:8" x14ac:dyDescent="0.2">
      <c r="A202">
        <v>25559</v>
      </c>
      <c r="B202" t="s">
        <v>16</v>
      </c>
      <c r="C202" t="s">
        <v>8</v>
      </c>
      <c r="D202" s="5">
        <v>20000</v>
      </c>
      <c r="E202" t="s">
        <v>9</v>
      </c>
      <c r="F202" t="s">
        <v>18</v>
      </c>
      <c r="G202" t="s">
        <v>11</v>
      </c>
      <c r="H202">
        <v>25</v>
      </c>
    </row>
    <row r="203" spans="1:8" x14ac:dyDescent="0.2">
      <c r="A203">
        <v>16209</v>
      </c>
      <c r="B203" t="s">
        <v>16</v>
      </c>
      <c r="C203" t="s">
        <v>12</v>
      </c>
      <c r="D203" s="5">
        <v>50000</v>
      </c>
      <c r="E203" t="s">
        <v>19</v>
      </c>
      <c r="F203" t="s">
        <v>14</v>
      </c>
      <c r="G203" t="s">
        <v>21</v>
      </c>
      <c r="H203">
        <v>36</v>
      </c>
    </row>
    <row r="204" spans="1:8" x14ac:dyDescent="0.2">
      <c r="A204">
        <v>11147</v>
      </c>
      <c r="B204" t="s">
        <v>8</v>
      </c>
      <c r="C204" t="s">
        <v>8</v>
      </c>
      <c r="D204" s="5">
        <v>60000</v>
      </c>
      <c r="E204" t="s">
        <v>19</v>
      </c>
      <c r="F204" t="s">
        <v>20</v>
      </c>
      <c r="G204" t="s">
        <v>11</v>
      </c>
      <c r="H204">
        <v>67</v>
      </c>
    </row>
    <row r="205" spans="1:8" x14ac:dyDescent="0.2">
      <c r="A205">
        <v>27951</v>
      </c>
      <c r="B205" t="s">
        <v>16</v>
      </c>
      <c r="C205" t="s">
        <v>8</v>
      </c>
      <c r="D205" s="5">
        <v>80000</v>
      </c>
      <c r="E205" t="s">
        <v>15</v>
      </c>
      <c r="F205" t="s">
        <v>10</v>
      </c>
      <c r="G205" t="s">
        <v>21</v>
      </c>
      <c r="H205">
        <v>54</v>
      </c>
    </row>
    <row r="206" spans="1:8" x14ac:dyDescent="0.2">
      <c r="A206">
        <v>15214</v>
      </c>
      <c r="B206" t="s">
        <v>16</v>
      </c>
      <c r="C206" t="s">
        <v>12</v>
      </c>
      <c r="D206" s="5">
        <v>100000</v>
      </c>
      <c r="E206" t="s">
        <v>19</v>
      </c>
      <c r="F206" t="s">
        <v>20</v>
      </c>
      <c r="G206" t="s">
        <v>11</v>
      </c>
      <c r="H206">
        <v>39</v>
      </c>
    </row>
    <row r="207" spans="1:8" x14ac:dyDescent="0.2">
      <c r="A207">
        <v>11453</v>
      </c>
      <c r="B207" t="s">
        <v>16</v>
      </c>
      <c r="C207" t="s">
        <v>8</v>
      </c>
      <c r="D207" s="5">
        <v>80000</v>
      </c>
      <c r="E207" t="s">
        <v>9</v>
      </c>
      <c r="F207" t="s">
        <v>10</v>
      </c>
      <c r="G207" t="s">
        <v>11</v>
      </c>
      <c r="H207">
        <v>33</v>
      </c>
    </row>
    <row r="208" spans="1:8" x14ac:dyDescent="0.2">
      <c r="A208">
        <v>24584</v>
      </c>
      <c r="B208" t="s">
        <v>16</v>
      </c>
      <c r="C208" t="s">
        <v>8</v>
      </c>
      <c r="D208" s="5">
        <v>60000</v>
      </c>
      <c r="E208" t="s">
        <v>9</v>
      </c>
      <c r="F208" t="s">
        <v>10</v>
      </c>
      <c r="G208" t="s">
        <v>11</v>
      </c>
      <c r="H208">
        <v>31</v>
      </c>
    </row>
    <row r="209" spans="1:8" x14ac:dyDescent="0.2">
      <c r="A209">
        <v>12585</v>
      </c>
      <c r="B209" t="s">
        <v>8</v>
      </c>
      <c r="C209" t="s">
        <v>8</v>
      </c>
      <c r="D209" s="5">
        <v>10000</v>
      </c>
      <c r="E209" t="s">
        <v>13</v>
      </c>
      <c r="F209" t="s">
        <v>22</v>
      </c>
      <c r="G209" t="s">
        <v>11</v>
      </c>
      <c r="H209">
        <v>27</v>
      </c>
    </row>
    <row r="210" spans="1:8" x14ac:dyDescent="0.2">
      <c r="A210">
        <v>18626</v>
      </c>
      <c r="B210" t="s">
        <v>16</v>
      </c>
      <c r="C210" t="s">
        <v>8</v>
      </c>
      <c r="D210" s="5">
        <v>40000</v>
      </c>
      <c r="E210" t="s">
        <v>15</v>
      </c>
      <c r="F210" t="s">
        <v>18</v>
      </c>
      <c r="G210" t="s">
        <v>21</v>
      </c>
      <c r="H210">
        <v>33</v>
      </c>
    </row>
    <row r="211" spans="1:8" x14ac:dyDescent="0.2">
      <c r="A211">
        <v>29298</v>
      </c>
      <c r="B211" t="s">
        <v>16</v>
      </c>
      <c r="C211" t="s">
        <v>12</v>
      </c>
      <c r="D211" s="5">
        <v>60000</v>
      </c>
      <c r="E211" t="s">
        <v>15</v>
      </c>
      <c r="F211" t="s">
        <v>14</v>
      </c>
      <c r="G211" t="s">
        <v>11</v>
      </c>
      <c r="H211">
        <v>46</v>
      </c>
    </row>
    <row r="212" spans="1:8" x14ac:dyDescent="0.2">
      <c r="A212">
        <v>24842</v>
      </c>
      <c r="B212" t="s">
        <v>16</v>
      </c>
      <c r="C212" t="s">
        <v>12</v>
      </c>
      <c r="D212" s="5">
        <v>90000</v>
      </c>
      <c r="E212" t="s">
        <v>13</v>
      </c>
      <c r="F212" t="s">
        <v>10</v>
      </c>
      <c r="G212" t="s">
        <v>21</v>
      </c>
      <c r="H212">
        <v>51</v>
      </c>
    </row>
    <row r="213" spans="1:8" x14ac:dyDescent="0.2">
      <c r="A213">
        <v>15657</v>
      </c>
      <c r="B213" t="s">
        <v>8</v>
      </c>
      <c r="C213" t="s">
        <v>8</v>
      </c>
      <c r="D213" s="5">
        <v>30000</v>
      </c>
      <c r="E213" t="s">
        <v>19</v>
      </c>
      <c r="F213" t="s">
        <v>18</v>
      </c>
      <c r="G213" t="s">
        <v>21</v>
      </c>
      <c r="H213">
        <v>46</v>
      </c>
    </row>
    <row r="214" spans="1:8" x14ac:dyDescent="0.2">
      <c r="A214">
        <v>11415</v>
      </c>
      <c r="B214" t="s">
        <v>16</v>
      </c>
      <c r="C214" t="s">
        <v>8</v>
      </c>
      <c r="D214" s="5">
        <v>90000</v>
      </c>
      <c r="E214" t="s">
        <v>15</v>
      </c>
      <c r="F214" t="s">
        <v>10</v>
      </c>
      <c r="G214" t="s">
        <v>21</v>
      </c>
      <c r="H214">
        <v>62</v>
      </c>
    </row>
    <row r="215" spans="1:8" x14ac:dyDescent="0.2">
      <c r="A215">
        <v>28729</v>
      </c>
      <c r="B215" t="s">
        <v>16</v>
      </c>
      <c r="C215" t="s">
        <v>12</v>
      </c>
      <c r="D215" s="5">
        <v>20000</v>
      </c>
      <c r="E215" t="s">
        <v>24</v>
      </c>
      <c r="F215" t="s">
        <v>22</v>
      </c>
      <c r="G215" t="s">
        <v>21</v>
      </c>
      <c r="H215">
        <v>26</v>
      </c>
    </row>
    <row r="216" spans="1:8" x14ac:dyDescent="0.2">
      <c r="A216">
        <v>22633</v>
      </c>
      <c r="B216" t="s">
        <v>16</v>
      </c>
      <c r="C216" t="s">
        <v>12</v>
      </c>
      <c r="D216" s="5">
        <v>40000</v>
      </c>
      <c r="E216" t="s">
        <v>19</v>
      </c>
      <c r="F216" t="s">
        <v>18</v>
      </c>
      <c r="G216" t="s">
        <v>21</v>
      </c>
      <c r="H216">
        <v>37</v>
      </c>
    </row>
    <row r="217" spans="1:8" x14ac:dyDescent="0.2">
      <c r="A217">
        <v>25313</v>
      </c>
      <c r="B217" t="s">
        <v>16</v>
      </c>
      <c r="C217" t="s">
        <v>8</v>
      </c>
      <c r="D217" s="5">
        <v>10000</v>
      </c>
      <c r="E217" t="s">
        <v>24</v>
      </c>
      <c r="F217" t="s">
        <v>22</v>
      </c>
      <c r="G217" t="s">
        <v>21</v>
      </c>
      <c r="H217">
        <v>35</v>
      </c>
    </row>
    <row r="218" spans="1:8" x14ac:dyDescent="0.2">
      <c r="A218">
        <v>25649</v>
      </c>
      <c r="B218" t="s">
        <v>16</v>
      </c>
      <c r="C218" t="s">
        <v>12</v>
      </c>
      <c r="D218" s="5">
        <v>30000</v>
      </c>
      <c r="E218" t="s">
        <v>15</v>
      </c>
      <c r="F218" t="s">
        <v>18</v>
      </c>
      <c r="G218" t="s">
        <v>21</v>
      </c>
      <c r="H218">
        <v>42</v>
      </c>
    </row>
    <row r="219" spans="1:8" x14ac:dyDescent="0.2">
      <c r="A219">
        <v>14669</v>
      </c>
      <c r="B219" t="s">
        <v>8</v>
      </c>
      <c r="C219" t="s">
        <v>12</v>
      </c>
      <c r="D219" s="5">
        <v>80000</v>
      </c>
      <c r="E219" t="s">
        <v>19</v>
      </c>
      <c r="F219" t="s">
        <v>20</v>
      </c>
      <c r="G219" t="s">
        <v>11</v>
      </c>
      <c r="H219">
        <v>36</v>
      </c>
    </row>
    <row r="220" spans="1:8" x14ac:dyDescent="0.2">
      <c r="A220">
        <v>19299</v>
      </c>
      <c r="B220" t="s">
        <v>8</v>
      </c>
      <c r="C220" t="s">
        <v>12</v>
      </c>
      <c r="D220" s="5">
        <v>50000</v>
      </c>
      <c r="E220" t="s">
        <v>19</v>
      </c>
      <c r="F220" t="s">
        <v>14</v>
      </c>
      <c r="G220" t="s">
        <v>21</v>
      </c>
      <c r="H220">
        <v>36</v>
      </c>
    </row>
    <row r="221" spans="1:8" x14ac:dyDescent="0.2">
      <c r="A221">
        <v>20946</v>
      </c>
      <c r="B221" t="s">
        <v>16</v>
      </c>
      <c r="C221" t="s">
        <v>12</v>
      </c>
      <c r="D221" s="5">
        <v>30000</v>
      </c>
      <c r="E221" t="s">
        <v>15</v>
      </c>
      <c r="F221" t="s">
        <v>18</v>
      </c>
      <c r="G221" t="s">
        <v>21</v>
      </c>
      <c r="H221">
        <v>30</v>
      </c>
    </row>
    <row r="222" spans="1:8" x14ac:dyDescent="0.2">
      <c r="A222">
        <v>11451</v>
      </c>
      <c r="B222" t="s">
        <v>16</v>
      </c>
      <c r="C222" t="s">
        <v>8</v>
      </c>
      <c r="D222" s="5">
        <v>70000</v>
      </c>
      <c r="E222" t="s">
        <v>9</v>
      </c>
      <c r="F222" t="s">
        <v>10</v>
      </c>
      <c r="G222" t="s">
        <v>11</v>
      </c>
      <c r="H222">
        <v>31</v>
      </c>
    </row>
    <row r="223" spans="1:8" x14ac:dyDescent="0.2">
      <c r="A223">
        <v>25553</v>
      </c>
      <c r="B223" t="s">
        <v>8</v>
      </c>
      <c r="C223" t="s">
        <v>8</v>
      </c>
      <c r="D223" s="5">
        <v>30000</v>
      </c>
      <c r="E223" t="s">
        <v>9</v>
      </c>
      <c r="F223" t="s">
        <v>18</v>
      </c>
      <c r="G223" t="s">
        <v>21</v>
      </c>
      <c r="H223">
        <v>65</v>
      </c>
    </row>
    <row r="224" spans="1:8" x14ac:dyDescent="0.2">
      <c r="A224">
        <v>27951</v>
      </c>
      <c r="B224" t="s">
        <v>16</v>
      </c>
      <c r="C224" t="s">
        <v>8</v>
      </c>
      <c r="D224" s="5">
        <v>80000</v>
      </c>
      <c r="E224" t="s">
        <v>15</v>
      </c>
      <c r="F224" t="s">
        <v>10</v>
      </c>
      <c r="G224" t="s">
        <v>21</v>
      </c>
      <c r="H224">
        <v>54</v>
      </c>
    </row>
    <row r="225" spans="1:8" x14ac:dyDescent="0.2">
      <c r="A225">
        <v>25026</v>
      </c>
      <c r="B225" t="s">
        <v>8</v>
      </c>
      <c r="C225" t="s">
        <v>8</v>
      </c>
      <c r="D225" s="5">
        <v>20000</v>
      </c>
      <c r="E225" t="s">
        <v>24</v>
      </c>
      <c r="F225" t="s">
        <v>18</v>
      </c>
      <c r="G225" t="s">
        <v>11</v>
      </c>
      <c r="H225">
        <v>54</v>
      </c>
    </row>
    <row r="226" spans="1:8" x14ac:dyDescent="0.2">
      <c r="A226">
        <v>13673</v>
      </c>
      <c r="B226" t="s">
        <v>16</v>
      </c>
      <c r="C226" t="s">
        <v>12</v>
      </c>
      <c r="D226" s="5">
        <v>20000</v>
      </c>
      <c r="E226" t="s">
        <v>24</v>
      </c>
      <c r="F226" t="s">
        <v>22</v>
      </c>
      <c r="G226" t="s">
        <v>21</v>
      </c>
      <c r="H226">
        <v>25</v>
      </c>
    </row>
    <row r="227" spans="1:8" x14ac:dyDescent="0.2">
      <c r="A227">
        <v>16043</v>
      </c>
      <c r="B227" t="s">
        <v>16</v>
      </c>
      <c r="C227" t="s">
        <v>8</v>
      </c>
      <c r="D227" s="5">
        <v>10000</v>
      </c>
      <c r="E227" t="s">
        <v>9</v>
      </c>
      <c r="F227" t="s">
        <v>22</v>
      </c>
      <c r="G227" t="s">
        <v>21</v>
      </c>
      <c r="H227">
        <v>48</v>
      </c>
    </row>
    <row r="228" spans="1:8" x14ac:dyDescent="0.2">
      <c r="A228">
        <v>22399</v>
      </c>
      <c r="B228" t="s">
        <v>16</v>
      </c>
      <c r="C228" t="s">
        <v>8</v>
      </c>
      <c r="D228" s="5">
        <v>10000</v>
      </c>
      <c r="E228" t="s">
        <v>15</v>
      </c>
      <c r="F228" t="s">
        <v>22</v>
      </c>
      <c r="G228" t="s">
        <v>11</v>
      </c>
      <c r="H228">
        <v>26</v>
      </c>
    </row>
    <row r="229" spans="1:8" x14ac:dyDescent="0.2">
      <c r="A229">
        <v>27696</v>
      </c>
      <c r="B229" t="s">
        <v>8</v>
      </c>
      <c r="C229" t="s">
        <v>8</v>
      </c>
      <c r="D229" s="5">
        <v>60000</v>
      </c>
      <c r="E229" t="s">
        <v>9</v>
      </c>
      <c r="F229" t="s">
        <v>10</v>
      </c>
      <c r="G229" t="s">
        <v>11</v>
      </c>
      <c r="H229">
        <v>43</v>
      </c>
    </row>
    <row r="230" spans="1:8" x14ac:dyDescent="0.2">
      <c r="A230">
        <v>25313</v>
      </c>
      <c r="B230" t="s">
        <v>16</v>
      </c>
      <c r="C230" t="s">
        <v>8</v>
      </c>
      <c r="D230" s="5">
        <v>10000</v>
      </c>
      <c r="E230" t="s">
        <v>24</v>
      </c>
      <c r="F230" t="s">
        <v>22</v>
      </c>
      <c r="G230" t="s">
        <v>21</v>
      </c>
      <c r="H230">
        <v>35</v>
      </c>
    </row>
    <row r="231" spans="1:8" x14ac:dyDescent="0.2">
      <c r="A231">
        <v>13813</v>
      </c>
      <c r="B231" t="s">
        <v>8</v>
      </c>
      <c r="C231" t="s">
        <v>12</v>
      </c>
      <c r="D231" s="5">
        <v>30000</v>
      </c>
      <c r="E231" t="s">
        <v>15</v>
      </c>
      <c r="F231" t="s">
        <v>18</v>
      </c>
      <c r="G231" t="s">
        <v>21</v>
      </c>
      <c r="H231">
        <v>42</v>
      </c>
    </row>
    <row r="232" spans="1:8" x14ac:dyDescent="0.2">
      <c r="A232">
        <v>18711</v>
      </c>
      <c r="B232" t="s">
        <v>16</v>
      </c>
      <c r="C232" t="s">
        <v>12</v>
      </c>
      <c r="D232" s="5">
        <v>70000</v>
      </c>
      <c r="E232" t="s">
        <v>9</v>
      </c>
      <c r="F232" t="s">
        <v>10</v>
      </c>
      <c r="G232" t="s">
        <v>11</v>
      </c>
      <c r="H232">
        <v>39</v>
      </c>
    </row>
    <row r="233" spans="1:8" x14ac:dyDescent="0.2">
      <c r="A233">
        <v>19650</v>
      </c>
      <c r="B233" t="s">
        <v>8</v>
      </c>
      <c r="C233" t="s">
        <v>12</v>
      </c>
      <c r="D233" s="5">
        <v>30000</v>
      </c>
      <c r="E233" t="s">
        <v>15</v>
      </c>
      <c r="F233" t="s">
        <v>18</v>
      </c>
      <c r="G233" t="s">
        <v>11</v>
      </c>
      <c r="H233">
        <v>67</v>
      </c>
    </row>
    <row r="234" spans="1:8" x14ac:dyDescent="0.2">
      <c r="A234">
        <v>14135</v>
      </c>
      <c r="B234" t="s">
        <v>8</v>
      </c>
      <c r="C234" t="s">
        <v>8</v>
      </c>
      <c r="D234" s="5">
        <v>20000</v>
      </c>
      <c r="E234" t="s">
        <v>15</v>
      </c>
      <c r="F234" t="s">
        <v>22</v>
      </c>
      <c r="G234" t="s">
        <v>21</v>
      </c>
      <c r="H234">
        <v>35</v>
      </c>
    </row>
    <row r="235" spans="1:8" x14ac:dyDescent="0.2">
      <c r="A235">
        <v>12833</v>
      </c>
      <c r="B235" t="s">
        <v>16</v>
      </c>
      <c r="C235" t="s">
        <v>12</v>
      </c>
      <c r="D235" s="5">
        <v>20000</v>
      </c>
      <c r="E235" t="s">
        <v>13</v>
      </c>
      <c r="F235" t="s">
        <v>22</v>
      </c>
      <c r="G235" t="s">
        <v>21</v>
      </c>
      <c r="H235">
        <v>42</v>
      </c>
    </row>
    <row r="236" spans="1:8" x14ac:dyDescent="0.2">
      <c r="A236">
        <v>26849</v>
      </c>
      <c r="B236" t="s">
        <v>8</v>
      </c>
      <c r="C236" t="s">
        <v>8</v>
      </c>
      <c r="D236" s="5">
        <v>10000</v>
      </c>
      <c r="E236" t="s">
        <v>24</v>
      </c>
      <c r="F236" t="s">
        <v>22</v>
      </c>
      <c r="G236" t="s">
        <v>21</v>
      </c>
      <c r="H236">
        <v>43</v>
      </c>
    </row>
    <row r="237" spans="1:8" x14ac:dyDescent="0.2">
      <c r="A237">
        <v>20962</v>
      </c>
      <c r="B237" t="s">
        <v>8</v>
      </c>
      <c r="C237" t="s">
        <v>12</v>
      </c>
      <c r="D237" s="5">
        <v>20000</v>
      </c>
      <c r="E237" t="s">
        <v>19</v>
      </c>
      <c r="F237" t="s">
        <v>18</v>
      </c>
      <c r="G237" t="s">
        <v>21</v>
      </c>
      <c r="H237">
        <v>45</v>
      </c>
    </row>
    <row r="238" spans="1:8" x14ac:dyDescent="0.2">
      <c r="A238">
        <v>28915</v>
      </c>
      <c r="B238" t="s">
        <v>16</v>
      </c>
      <c r="C238" t="s">
        <v>8</v>
      </c>
      <c r="D238" s="5">
        <v>80000</v>
      </c>
      <c r="E238" t="s">
        <v>13</v>
      </c>
      <c r="F238" t="s">
        <v>20</v>
      </c>
      <c r="G238" t="s">
        <v>21</v>
      </c>
      <c r="H238">
        <v>57</v>
      </c>
    </row>
    <row r="239" spans="1:8" x14ac:dyDescent="0.2">
      <c r="A239">
        <v>22830</v>
      </c>
      <c r="B239" t="s">
        <v>8</v>
      </c>
      <c r="C239" t="s">
        <v>8</v>
      </c>
      <c r="D239" s="5">
        <v>120000</v>
      </c>
      <c r="E239" t="s">
        <v>15</v>
      </c>
      <c r="F239" t="s">
        <v>20</v>
      </c>
      <c r="G239" t="s">
        <v>21</v>
      </c>
      <c r="H239">
        <v>56</v>
      </c>
    </row>
    <row r="240" spans="1:8" x14ac:dyDescent="0.2">
      <c r="A240">
        <v>14777</v>
      </c>
      <c r="B240" t="s">
        <v>8</v>
      </c>
      <c r="C240" t="s">
        <v>12</v>
      </c>
      <c r="D240" s="5">
        <v>40000</v>
      </c>
      <c r="E240" t="s">
        <v>9</v>
      </c>
      <c r="F240" t="s">
        <v>18</v>
      </c>
      <c r="G240" t="s">
        <v>21</v>
      </c>
      <c r="H240">
        <v>38</v>
      </c>
    </row>
    <row r="241" spans="1:8" x14ac:dyDescent="0.2">
      <c r="A241">
        <v>12591</v>
      </c>
      <c r="B241" t="s">
        <v>8</v>
      </c>
      <c r="C241" t="s">
        <v>12</v>
      </c>
      <c r="D241" s="5">
        <v>30000</v>
      </c>
      <c r="E241" t="s">
        <v>19</v>
      </c>
      <c r="F241" t="s">
        <v>18</v>
      </c>
      <c r="G241" t="s">
        <v>21</v>
      </c>
      <c r="H241">
        <v>45</v>
      </c>
    </row>
    <row r="242" spans="1:8" x14ac:dyDescent="0.2">
      <c r="A242">
        <v>24174</v>
      </c>
      <c r="B242" t="s">
        <v>8</v>
      </c>
      <c r="C242" t="s">
        <v>8</v>
      </c>
      <c r="D242" s="5">
        <v>20000</v>
      </c>
      <c r="E242" t="s">
        <v>9</v>
      </c>
      <c r="F242" t="s">
        <v>18</v>
      </c>
      <c r="G242" t="s">
        <v>11</v>
      </c>
      <c r="H242">
        <v>27</v>
      </c>
    </row>
    <row r="243" spans="1:8" x14ac:dyDescent="0.2">
      <c r="A243">
        <v>24611</v>
      </c>
      <c r="B243" t="s">
        <v>16</v>
      </c>
      <c r="C243" t="s">
        <v>8</v>
      </c>
      <c r="D243" s="5">
        <v>90000</v>
      </c>
      <c r="E243" t="s">
        <v>9</v>
      </c>
      <c r="F243" t="s">
        <v>10</v>
      </c>
      <c r="G243" t="s">
        <v>11</v>
      </c>
      <c r="H243">
        <v>35</v>
      </c>
    </row>
    <row r="244" spans="1:8" x14ac:dyDescent="0.2">
      <c r="A244">
        <v>11340</v>
      </c>
      <c r="B244" t="s">
        <v>8</v>
      </c>
      <c r="C244" t="s">
        <v>12</v>
      </c>
      <c r="D244" s="5">
        <v>10000</v>
      </c>
      <c r="E244" t="s">
        <v>19</v>
      </c>
      <c r="F244" t="s">
        <v>18</v>
      </c>
      <c r="G244" t="s">
        <v>21</v>
      </c>
      <c r="H244">
        <v>70</v>
      </c>
    </row>
    <row r="245" spans="1:8" x14ac:dyDescent="0.2">
      <c r="A245">
        <v>25693</v>
      </c>
      <c r="B245" t="s">
        <v>16</v>
      </c>
      <c r="C245" t="s">
        <v>12</v>
      </c>
      <c r="D245" s="5">
        <v>30000</v>
      </c>
      <c r="E245" t="s">
        <v>19</v>
      </c>
      <c r="F245" t="s">
        <v>18</v>
      </c>
      <c r="G245" t="s">
        <v>21</v>
      </c>
      <c r="H245">
        <v>44</v>
      </c>
    </row>
    <row r="246" spans="1:8" x14ac:dyDescent="0.2">
      <c r="A246">
        <v>25555</v>
      </c>
      <c r="B246" t="s">
        <v>8</v>
      </c>
      <c r="C246" t="s">
        <v>12</v>
      </c>
      <c r="D246" s="5">
        <v>10000</v>
      </c>
      <c r="E246" t="s">
        <v>15</v>
      </c>
      <c r="F246" t="s">
        <v>22</v>
      </c>
      <c r="G246" t="s">
        <v>11</v>
      </c>
      <c r="H246">
        <v>26</v>
      </c>
    </row>
    <row r="247" spans="1:8" x14ac:dyDescent="0.2">
      <c r="A247">
        <v>22006</v>
      </c>
      <c r="B247" t="s">
        <v>8</v>
      </c>
      <c r="C247" t="s">
        <v>8</v>
      </c>
      <c r="D247" s="5">
        <v>70000</v>
      </c>
      <c r="E247" t="s">
        <v>15</v>
      </c>
      <c r="F247" t="s">
        <v>14</v>
      </c>
      <c r="G247" t="s">
        <v>11</v>
      </c>
      <c r="H247">
        <v>46</v>
      </c>
    </row>
    <row r="248" spans="1:8" x14ac:dyDescent="0.2">
      <c r="A248">
        <v>20060</v>
      </c>
      <c r="B248" t="s">
        <v>16</v>
      </c>
      <c r="C248" t="s">
        <v>12</v>
      </c>
      <c r="D248" s="5">
        <v>30000</v>
      </c>
      <c r="E248" t="s">
        <v>13</v>
      </c>
      <c r="F248" t="s">
        <v>22</v>
      </c>
      <c r="G248" t="s">
        <v>21</v>
      </c>
      <c r="H248">
        <v>34</v>
      </c>
    </row>
    <row r="249" spans="1:8" x14ac:dyDescent="0.2">
      <c r="A249">
        <v>17702</v>
      </c>
      <c r="B249" t="s">
        <v>8</v>
      </c>
      <c r="C249" t="s">
        <v>8</v>
      </c>
      <c r="D249" s="5">
        <v>10000</v>
      </c>
      <c r="E249" t="s">
        <v>19</v>
      </c>
      <c r="F249" t="s">
        <v>22</v>
      </c>
      <c r="G249" t="s">
        <v>21</v>
      </c>
      <c r="H249">
        <v>37</v>
      </c>
    </row>
    <row r="250" spans="1:8" x14ac:dyDescent="0.2">
      <c r="A250">
        <v>12503</v>
      </c>
      <c r="B250" t="s">
        <v>16</v>
      </c>
      <c r="C250" t="s">
        <v>12</v>
      </c>
      <c r="D250" s="5">
        <v>30000</v>
      </c>
      <c r="E250" t="s">
        <v>15</v>
      </c>
      <c r="F250" t="s">
        <v>18</v>
      </c>
      <c r="G250" t="s">
        <v>21</v>
      </c>
      <c r="H250">
        <v>27</v>
      </c>
    </row>
    <row r="251" spans="1:8" x14ac:dyDescent="0.2">
      <c r="A251">
        <v>23908</v>
      </c>
      <c r="B251" t="s">
        <v>16</v>
      </c>
      <c r="C251" t="s">
        <v>8</v>
      </c>
      <c r="D251" s="5">
        <v>30000</v>
      </c>
      <c r="E251" t="s">
        <v>9</v>
      </c>
      <c r="F251" t="s">
        <v>18</v>
      </c>
      <c r="G251" t="s">
        <v>21</v>
      </c>
      <c r="H251">
        <v>39</v>
      </c>
    </row>
    <row r="252" spans="1:8" x14ac:dyDescent="0.2">
      <c r="A252">
        <v>22527</v>
      </c>
      <c r="B252" t="s">
        <v>16</v>
      </c>
      <c r="C252" t="s">
        <v>12</v>
      </c>
      <c r="D252" s="5">
        <v>20000</v>
      </c>
      <c r="E252" t="s">
        <v>13</v>
      </c>
      <c r="F252" t="s">
        <v>22</v>
      </c>
      <c r="G252" t="s">
        <v>21</v>
      </c>
      <c r="H252">
        <v>29</v>
      </c>
    </row>
    <row r="253" spans="1:8" x14ac:dyDescent="0.2">
      <c r="A253">
        <v>19057</v>
      </c>
      <c r="B253" t="s">
        <v>8</v>
      </c>
      <c r="C253" t="s">
        <v>12</v>
      </c>
      <c r="D253" s="5">
        <v>120000</v>
      </c>
      <c r="E253" t="s">
        <v>9</v>
      </c>
      <c r="F253" t="s">
        <v>20</v>
      </c>
      <c r="G253" t="s">
        <v>21</v>
      </c>
      <c r="H253">
        <v>52</v>
      </c>
    </row>
    <row r="254" spans="1:8" x14ac:dyDescent="0.2">
      <c r="A254">
        <v>18494</v>
      </c>
      <c r="B254" t="s">
        <v>8</v>
      </c>
      <c r="C254" t="s">
        <v>8</v>
      </c>
      <c r="D254" s="5">
        <v>110000</v>
      </c>
      <c r="E254" t="s">
        <v>9</v>
      </c>
      <c r="F254" t="s">
        <v>20</v>
      </c>
      <c r="G254" t="s">
        <v>11</v>
      </c>
      <c r="H254">
        <v>48</v>
      </c>
    </row>
    <row r="255" spans="1:8" x14ac:dyDescent="0.2">
      <c r="A255">
        <v>11249</v>
      </c>
      <c r="B255" t="s">
        <v>8</v>
      </c>
      <c r="C255" t="s">
        <v>12</v>
      </c>
      <c r="D255" s="5">
        <v>130000</v>
      </c>
      <c r="E255" t="s">
        <v>15</v>
      </c>
      <c r="F255" t="s">
        <v>10</v>
      </c>
      <c r="G255" t="s">
        <v>21</v>
      </c>
      <c r="H255">
        <v>51</v>
      </c>
    </row>
    <row r="256" spans="1:8" x14ac:dyDescent="0.2">
      <c r="A256">
        <v>21568</v>
      </c>
      <c r="B256" t="s">
        <v>8</v>
      </c>
      <c r="C256" t="s">
        <v>12</v>
      </c>
      <c r="D256" s="5">
        <v>100000</v>
      </c>
      <c r="E256" t="s">
        <v>13</v>
      </c>
      <c r="F256" t="s">
        <v>20</v>
      </c>
      <c r="G256" t="s">
        <v>11</v>
      </c>
      <c r="H256">
        <v>34</v>
      </c>
    </row>
    <row r="257" spans="1:8" x14ac:dyDescent="0.2">
      <c r="A257">
        <v>13981</v>
      </c>
      <c r="B257" t="s">
        <v>8</v>
      </c>
      <c r="C257" t="s">
        <v>12</v>
      </c>
      <c r="D257" s="5">
        <v>10000</v>
      </c>
      <c r="E257" t="s">
        <v>13</v>
      </c>
      <c r="F257" t="s">
        <v>14</v>
      </c>
      <c r="G257" t="s">
        <v>11</v>
      </c>
      <c r="H257">
        <v>62</v>
      </c>
    </row>
    <row r="258" spans="1:8" x14ac:dyDescent="0.2">
      <c r="A258">
        <v>23432</v>
      </c>
      <c r="B258" t="s">
        <v>16</v>
      </c>
      <c r="C258" t="s">
        <v>8</v>
      </c>
      <c r="D258" s="5">
        <v>70000</v>
      </c>
      <c r="E258" t="s">
        <v>9</v>
      </c>
      <c r="F258" t="s">
        <v>10</v>
      </c>
      <c r="G258" t="s">
        <v>11</v>
      </c>
      <c r="H258">
        <v>37</v>
      </c>
    </row>
    <row r="259" spans="1:8" x14ac:dyDescent="0.2">
      <c r="A259">
        <v>22931</v>
      </c>
      <c r="B259" t="s">
        <v>8</v>
      </c>
      <c r="C259" t="s">
        <v>8</v>
      </c>
      <c r="D259" s="5">
        <v>100000</v>
      </c>
      <c r="E259" t="s">
        <v>19</v>
      </c>
      <c r="F259" t="s">
        <v>20</v>
      </c>
      <c r="G259" t="s">
        <v>11</v>
      </c>
      <c r="H259">
        <v>78</v>
      </c>
    </row>
    <row r="260" spans="1:8" x14ac:dyDescent="0.2">
      <c r="A260">
        <v>18172</v>
      </c>
      <c r="B260" t="s">
        <v>8</v>
      </c>
      <c r="C260" t="s">
        <v>8</v>
      </c>
      <c r="D260" s="5">
        <v>130000</v>
      </c>
      <c r="E260" t="s">
        <v>13</v>
      </c>
      <c r="F260" t="s">
        <v>10</v>
      </c>
      <c r="G260" t="s">
        <v>21</v>
      </c>
      <c r="H260">
        <v>55</v>
      </c>
    </row>
    <row r="261" spans="1:8" x14ac:dyDescent="0.2">
      <c r="A261">
        <v>12666</v>
      </c>
      <c r="B261" t="s">
        <v>16</v>
      </c>
      <c r="C261" t="s">
        <v>8</v>
      </c>
      <c r="D261" s="5">
        <v>60000</v>
      </c>
      <c r="E261" t="s">
        <v>9</v>
      </c>
      <c r="F261" t="s">
        <v>10</v>
      </c>
      <c r="G261" t="s">
        <v>11</v>
      </c>
      <c r="H261">
        <v>31</v>
      </c>
    </row>
    <row r="262" spans="1:8" x14ac:dyDescent="0.2">
      <c r="A262">
        <v>23419</v>
      </c>
      <c r="B262" t="s">
        <v>16</v>
      </c>
      <c r="C262" t="s">
        <v>12</v>
      </c>
      <c r="D262" s="5">
        <v>70000</v>
      </c>
      <c r="E262" t="s">
        <v>9</v>
      </c>
      <c r="F262" t="s">
        <v>10</v>
      </c>
      <c r="G262" t="s">
        <v>11</v>
      </c>
      <c r="H262">
        <v>39</v>
      </c>
    </row>
    <row r="263" spans="1:8" x14ac:dyDescent="0.2">
      <c r="A263">
        <v>20598</v>
      </c>
      <c r="B263" t="s">
        <v>8</v>
      </c>
      <c r="C263" t="s">
        <v>8</v>
      </c>
      <c r="D263" s="5">
        <v>100000</v>
      </c>
      <c r="E263" t="s">
        <v>24</v>
      </c>
      <c r="F263" t="s">
        <v>10</v>
      </c>
      <c r="G263" t="s">
        <v>21</v>
      </c>
      <c r="H263">
        <v>59</v>
      </c>
    </row>
    <row r="264" spans="1:8" x14ac:dyDescent="0.2">
      <c r="A264">
        <v>22672</v>
      </c>
      <c r="B264" t="s">
        <v>16</v>
      </c>
      <c r="C264" t="s">
        <v>12</v>
      </c>
      <c r="D264" s="5">
        <v>30000</v>
      </c>
      <c r="E264" t="s">
        <v>15</v>
      </c>
      <c r="F264" t="s">
        <v>18</v>
      </c>
      <c r="G264" t="s">
        <v>21</v>
      </c>
      <c r="H264">
        <v>43</v>
      </c>
    </row>
    <row r="265" spans="1:8" x14ac:dyDescent="0.2">
      <c r="A265">
        <v>21375</v>
      </c>
      <c r="B265" t="s">
        <v>16</v>
      </c>
      <c r="C265" t="s">
        <v>8</v>
      </c>
      <c r="D265" s="5">
        <v>20000</v>
      </c>
      <c r="E265" t="s">
        <v>24</v>
      </c>
      <c r="F265" t="s">
        <v>18</v>
      </c>
      <c r="G265" t="s">
        <v>11</v>
      </c>
      <c r="H265">
        <v>57</v>
      </c>
    </row>
    <row r="266" spans="1:8" x14ac:dyDescent="0.2">
      <c r="A266">
        <v>20839</v>
      </c>
      <c r="B266" t="s">
        <v>16</v>
      </c>
      <c r="C266" t="s">
        <v>12</v>
      </c>
      <c r="D266" s="5">
        <v>30000</v>
      </c>
      <c r="E266" t="s">
        <v>19</v>
      </c>
      <c r="F266" t="s">
        <v>18</v>
      </c>
      <c r="G266" t="s">
        <v>21</v>
      </c>
      <c r="H266">
        <v>47</v>
      </c>
    </row>
    <row r="267" spans="1:8" x14ac:dyDescent="0.2">
      <c r="A267">
        <v>21738</v>
      </c>
      <c r="B267" t="s">
        <v>8</v>
      </c>
      <c r="C267" t="s">
        <v>8</v>
      </c>
      <c r="D267" s="5">
        <v>20000</v>
      </c>
      <c r="E267" t="s">
        <v>19</v>
      </c>
      <c r="F267" t="s">
        <v>18</v>
      </c>
      <c r="G267" t="s">
        <v>21</v>
      </c>
      <c r="H267">
        <v>43</v>
      </c>
    </row>
    <row r="268" spans="1:8" x14ac:dyDescent="0.2">
      <c r="A268">
        <v>14164</v>
      </c>
      <c r="B268" t="s">
        <v>16</v>
      </c>
      <c r="C268" t="s">
        <v>12</v>
      </c>
      <c r="D268" s="5">
        <v>50000</v>
      </c>
      <c r="E268" t="s">
        <v>19</v>
      </c>
      <c r="F268" t="s">
        <v>14</v>
      </c>
      <c r="G268" t="s">
        <v>21</v>
      </c>
      <c r="H268">
        <v>36</v>
      </c>
    </row>
    <row r="269" spans="1:8" x14ac:dyDescent="0.2">
      <c r="A269">
        <v>14193</v>
      </c>
      <c r="B269" t="s">
        <v>16</v>
      </c>
      <c r="C269" t="s">
        <v>12</v>
      </c>
      <c r="D269" s="5">
        <v>100000</v>
      </c>
      <c r="E269" t="s">
        <v>15</v>
      </c>
      <c r="F269" t="s">
        <v>20</v>
      </c>
      <c r="G269" t="s">
        <v>21</v>
      </c>
      <c r="H269">
        <v>56</v>
      </c>
    </row>
    <row r="270" spans="1:8" x14ac:dyDescent="0.2">
      <c r="A270">
        <v>12705</v>
      </c>
      <c r="B270" t="s">
        <v>8</v>
      </c>
      <c r="C270" t="s">
        <v>8</v>
      </c>
      <c r="D270" s="5">
        <v>150000</v>
      </c>
      <c r="E270" t="s">
        <v>9</v>
      </c>
      <c r="F270" t="s">
        <v>20</v>
      </c>
      <c r="G270" t="s">
        <v>11</v>
      </c>
      <c r="H270">
        <v>37</v>
      </c>
    </row>
    <row r="271" spans="1:8" x14ac:dyDescent="0.2">
      <c r="A271">
        <v>22672</v>
      </c>
      <c r="B271" t="s">
        <v>16</v>
      </c>
      <c r="C271" t="s">
        <v>12</v>
      </c>
      <c r="D271" s="5">
        <v>30000</v>
      </c>
      <c r="E271" t="s">
        <v>15</v>
      </c>
      <c r="F271" t="s">
        <v>18</v>
      </c>
      <c r="G271" t="s">
        <v>21</v>
      </c>
      <c r="H271">
        <v>43</v>
      </c>
    </row>
    <row r="272" spans="1:8" x14ac:dyDescent="0.2">
      <c r="A272">
        <v>26219</v>
      </c>
      <c r="B272" t="s">
        <v>8</v>
      </c>
      <c r="C272" t="s">
        <v>12</v>
      </c>
      <c r="D272" s="5">
        <v>40000</v>
      </c>
      <c r="E272" t="s">
        <v>9</v>
      </c>
      <c r="F272" t="s">
        <v>14</v>
      </c>
      <c r="G272" t="s">
        <v>21</v>
      </c>
      <c r="H272">
        <v>33</v>
      </c>
    </row>
    <row r="273" spans="1:8" x14ac:dyDescent="0.2">
      <c r="A273">
        <v>28468</v>
      </c>
      <c r="B273" t="s">
        <v>8</v>
      </c>
      <c r="C273" t="s">
        <v>12</v>
      </c>
      <c r="D273" s="5">
        <v>10000</v>
      </c>
      <c r="E273" t="s">
        <v>15</v>
      </c>
      <c r="F273" t="s">
        <v>22</v>
      </c>
      <c r="G273" t="s">
        <v>21</v>
      </c>
      <c r="H273">
        <v>51</v>
      </c>
    </row>
    <row r="274" spans="1:8" x14ac:dyDescent="0.2">
      <c r="A274">
        <v>23419</v>
      </c>
      <c r="B274" t="s">
        <v>16</v>
      </c>
      <c r="C274" t="s">
        <v>12</v>
      </c>
      <c r="D274" s="5">
        <v>70000</v>
      </c>
      <c r="E274" t="s">
        <v>9</v>
      </c>
      <c r="F274" t="s">
        <v>10</v>
      </c>
      <c r="G274" t="s">
        <v>11</v>
      </c>
      <c r="H274">
        <v>39</v>
      </c>
    </row>
    <row r="275" spans="1:8" x14ac:dyDescent="0.2">
      <c r="A275">
        <v>17964</v>
      </c>
      <c r="B275" t="s">
        <v>8</v>
      </c>
      <c r="C275" t="s">
        <v>8</v>
      </c>
      <c r="D275" s="5">
        <v>40000</v>
      </c>
      <c r="E275" t="s">
        <v>19</v>
      </c>
      <c r="F275" t="s">
        <v>18</v>
      </c>
      <c r="G275" t="s">
        <v>21</v>
      </c>
      <c r="H275">
        <v>37</v>
      </c>
    </row>
    <row r="276" spans="1:8" x14ac:dyDescent="0.2">
      <c r="A276">
        <v>20919</v>
      </c>
      <c r="B276" t="s">
        <v>16</v>
      </c>
      <c r="C276" t="s">
        <v>12</v>
      </c>
      <c r="D276" s="5">
        <v>30000</v>
      </c>
      <c r="E276" t="s">
        <v>15</v>
      </c>
      <c r="F276" t="s">
        <v>18</v>
      </c>
      <c r="G276" t="s">
        <v>21</v>
      </c>
      <c r="H276">
        <v>42</v>
      </c>
    </row>
    <row r="277" spans="1:8" x14ac:dyDescent="0.2">
      <c r="A277">
        <v>20927</v>
      </c>
      <c r="B277" t="s">
        <v>16</v>
      </c>
      <c r="C277" t="s">
        <v>12</v>
      </c>
      <c r="D277" s="5">
        <v>20000</v>
      </c>
      <c r="E277" t="s">
        <v>13</v>
      </c>
      <c r="F277" t="s">
        <v>22</v>
      </c>
      <c r="G277" t="s">
        <v>21</v>
      </c>
      <c r="H277">
        <v>27</v>
      </c>
    </row>
    <row r="278" spans="1:8" x14ac:dyDescent="0.2">
      <c r="A278">
        <v>13133</v>
      </c>
      <c r="B278" t="s">
        <v>16</v>
      </c>
      <c r="C278" t="s">
        <v>8</v>
      </c>
      <c r="D278" s="5">
        <v>100000</v>
      </c>
      <c r="E278" t="s">
        <v>9</v>
      </c>
      <c r="F278" t="s">
        <v>10</v>
      </c>
      <c r="G278" t="s">
        <v>11</v>
      </c>
      <c r="H278">
        <v>47</v>
      </c>
    </row>
    <row r="279" spans="1:8" x14ac:dyDescent="0.2">
      <c r="A279">
        <v>19626</v>
      </c>
      <c r="B279" t="s">
        <v>8</v>
      </c>
      <c r="C279" t="s">
        <v>8</v>
      </c>
      <c r="D279" s="5">
        <v>70000</v>
      </c>
      <c r="E279" t="s">
        <v>15</v>
      </c>
      <c r="F279" t="s">
        <v>14</v>
      </c>
      <c r="G279" t="s">
        <v>11</v>
      </c>
      <c r="H279">
        <v>45</v>
      </c>
    </row>
    <row r="280" spans="1:8" x14ac:dyDescent="0.2">
      <c r="A280">
        <v>21039</v>
      </c>
      <c r="B280" t="s">
        <v>16</v>
      </c>
      <c r="C280" t="s">
        <v>12</v>
      </c>
      <c r="D280" s="5">
        <v>50000</v>
      </c>
      <c r="E280" t="s">
        <v>19</v>
      </c>
      <c r="F280" t="s">
        <v>14</v>
      </c>
      <c r="G280" t="s">
        <v>21</v>
      </c>
      <c r="H280">
        <v>37</v>
      </c>
    </row>
    <row r="281" spans="1:8" x14ac:dyDescent="0.2">
      <c r="A281">
        <v>12231</v>
      </c>
      <c r="B281" t="s">
        <v>16</v>
      </c>
      <c r="C281" t="s">
        <v>12</v>
      </c>
      <c r="D281" s="5">
        <v>10000</v>
      </c>
      <c r="E281" t="s">
        <v>15</v>
      </c>
      <c r="F281" t="s">
        <v>22</v>
      </c>
      <c r="G281" t="s">
        <v>21</v>
      </c>
      <c r="H281">
        <v>51</v>
      </c>
    </row>
    <row r="282" spans="1:8" x14ac:dyDescent="0.2">
      <c r="A282">
        <v>25665</v>
      </c>
      <c r="B282" t="s">
        <v>16</v>
      </c>
      <c r="C282" t="s">
        <v>12</v>
      </c>
      <c r="D282" s="5">
        <v>20000</v>
      </c>
      <c r="E282" t="s">
        <v>13</v>
      </c>
      <c r="F282" t="s">
        <v>22</v>
      </c>
      <c r="G282" t="s">
        <v>21</v>
      </c>
      <c r="H282">
        <v>28</v>
      </c>
    </row>
    <row r="283" spans="1:8" x14ac:dyDescent="0.2">
      <c r="A283">
        <v>24061</v>
      </c>
      <c r="B283" t="s">
        <v>8</v>
      </c>
      <c r="C283" t="s">
        <v>8</v>
      </c>
      <c r="D283" s="5">
        <v>10000</v>
      </c>
      <c r="E283" t="s">
        <v>24</v>
      </c>
      <c r="F283" t="s">
        <v>22</v>
      </c>
      <c r="G283" t="s">
        <v>21</v>
      </c>
      <c r="H283">
        <v>40</v>
      </c>
    </row>
    <row r="284" spans="1:8" x14ac:dyDescent="0.2">
      <c r="A284">
        <v>26879</v>
      </c>
      <c r="B284" t="s">
        <v>16</v>
      </c>
      <c r="C284" t="s">
        <v>12</v>
      </c>
      <c r="D284" s="5">
        <v>20000</v>
      </c>
      <c r="E284" t="s">
        <v>13</v>
      </c>
      <c r="F284" t="s">
        <v>22</v>
      </c>
      <c r="G284" t="s">
        <v>21</v>
      </c>
      <c r="H284">
        <v>30</v>
      </c>
    </row>
    <row r="285" spans="1:8" x14ac:dyDescent="0.2">
      <c r="A285">
        <v>12284</v>
      </c>
      <c r="B285" t="s">
        <v>8</v>
      </c>
      <c r="C285" t="s">
        <v>12</v>
      </c>
      <c r="D285" s="5">
        <v>30000</v>
      </c>
      <c r="E285" t="s">
        <v>9</v>
      </c>
      <c r="F285" t="s">
        <v>18</v>
      </c>
      <c r="G285" t="s">
        <v>21</v>
      </c>
      <c r="H285">
        <v>36</v>
      </c>
    </row>
    <row r="286" spans="1:8" x14ac:dyDescent="0.2">
      <c r="A286">
        <v>26654</v>
      </c>
      <c r="B286" t="s">
        <v>8</v>
      </c>
      <c r="C286" t="s">
        <v>12</v>
      </c>
      <c r="D286" s="5">
        <v>90000</v>
      </c>
      <c r="E286" t="s">
        <v>19</v>
      </c>
      <c r="F286" t="s">
        <v>20</v>
      </c>
      <c r="G286" t="s">
        <v>11</v>
      </c>
      <c r="H286">
        <v>37</v>
      </c>
    </row>
    <row r="287" spans="1:8" x14ac:dyDescent="0.2">
      <c r="A287">
        <v>14545</v>
      </c>
      <c r="B287" t="s">
        <v>8</v>
      </c>
      <c r="C287" t="s">
        <v>12</v>
      </c>
      <c r="D287" s="5">
        <v>10000</v>
      </c>
      <c r="E287" t="s">
        <v>15</v>
      </c>
      <c r="F287" t="s">
        <v>22</v>
      </c>
      <c r="G287" t="s">
        <v>21</v>
      </c>
      <c r="H287">
        <v>49</v>
      </c>
    </row>
    <row r="288" spans="1:8" x14ac:dyDescent="0.2">
      <c r="A288">
        <v>24201</v>
      </c>
      <c r="B288" t="s">
        <v>8</v>
      </c>
      <c r="C288" t="s">
        <v>12</v>
      </c>
      <c r="D288" s="5">
        <v>10000</v>
      </c>
      <c r="E288" t="s">
        <v>13</v>
      </c>
      <c r="F288" t="s">
        <v>22</v>
      </c>
      <c r="G288" t="s">
        <v>21</v>
      </c>
      <c r="H288">
        <v>37</v>
      </c>
    </row>
    <row r="289" spans="1:8" x14ac:dyDescent="0.2">
      <c r="A289">
        <v>20625</v>
      </c>
      <c r="B289" t="s">
        <v>8</v>
      </c>
      <c r="C289" t="s">
        <v>8</v>
      </c>
      <c r="D289" s="5">
        <v>100000</v>
      </c>
      <c r="E289" t="s">
        <v>13</v>
      </c>
      <c r="F289" t="s">
        <v>20</v>
      </c>
      <c r="G289" t="s">
        <v>11</v>
      </c>
      <c r="H289">
        <v>35</v>
      </c>
    </row>
    <row r="290" spans="1:8" x14ac:dyDescent="0.2">
      <c r="A290">
        <v>16390</v>
      </c>
      <c r="B290" t="s">
        <v>16</v>
      </c>
      <c r="C290" t="s">
        <v>8</v>
      </c>
      <c r="D290" s="5">
        <v>30000</v>
      </c>
      <c r="E290" t="s">
        <v>9</v>
      </c>
      <c r="F290" t="s">
        <v>18</v>
      </c>
      <c r="G290" t="s">
        <v>21</v>
      </c>
      <c r="H290">
        <v>38</v>
      </c>
    </row>
    <row r="291" spans="1:8" x14ac:dyDescent="0.2">
      <c r="A291">
        <v>14804</v>
      </c>
      <c r="B291" t="s">
        <v>16</v>
      </c>
      <c r="C291" t="s">
        <v>12</v>
      </c>
      <c r="D291" s="5">
        <v>10000</v>
      </c>
      <c r="E291" t="s">
        <v>24</v>
      </c>
      <c r="F291" t="s">
        <v>22</v>
      </c>
      <c r="G291" t="s">
        <v>21</v>
      </c>
      <c r="H291">
        <v>43</v>
      </c>
    </row>
    <row r="292" spans="1:8" x14ac:dyDescent="0.2">
      <c r="A292">
        <v>12629</v>
      </c>
      <c r="B292" t="s">
        <v>16</v>
      </c>
      <c r="C292" t="s">
        <v>8</v>
      </c>
      <c r="D292" s="5">
        <v>20000</v>
      </c>
      <c r="E292" t="s">
        <v>15</v>
      </c>
      <c r="F292" t="s">
        <v>22</v>
      </c>
      <c r="G292" t="s">
        <v>21</v>
      </c>
      <c r="H292">
        <v>37</v>
      </c>
    </row>
    <row r="293" spans="1:8" x14ac:dyDescent="0.2">
      <c r="A293">
        <v>14696</v>
      </c>
      <c r="B293" t="s">
        <v>16</v>
      </c>
      <c r="C293" t="s">
        <v>8</v>
      </c>
      <c r="D293" s="5">
        <v>10000</v>
      </c>
      <c r="E293" t="s">
        <v>24</v>
      </c>
      <c r="F293" t="s">
        <v>22</v>
      </c>
      <c r="G293" t="s">
        <v>21</v>
      </c>
      <c r="H293">
        <v>34</v>
      </c>
    </row>
    <row r="294" spans="1:8" x14ac:dyDescent="0.2">
      <c r="A294">
        <v>22005</v>
      </c>
      <c r="B294" t="s">
        <v>8</v>
      </c>
      <c r="C294" t="s">
        <v>12</v>
      </c>
      <c r="D294" s="5">
        <v>70000</v>
      </c>
      <c r="E294" t="s">
        <v>15</v>
      </c>
      <c r="F294" t="s">
        <v>14</v>
      </c>
      <c r="G294" t="s">
        <v>11</v>
      </c>
      <c r="H294">
        <v>46</v>
      </c>
    </row>
    <row r="295" spans="1:8" x14ac:dyDescent="0.2">
      <c r="A295">
        <v>14544</v>
      </c>
      <c r="B295" t="s">
        <v>16</v>
      </c>
      <c r="C295" t="s">
        <v>8</v>
      </c>
      <c r="D295" s="5">
        <v>10000</v>
      </c>
      <c r="E295" t="s">
        <v>15</v>
      </c>
      <c r="F295" t="s">
        <v>22</v>
      </c>
      <c r="G295" t="s">
        <v>21</v>
      </c>
      <c r="H295">
        <v>49</v>
      </c>
    </row>
    <row r="296" spans="1:8" x14ac:dyDescent="0.2">
      <c r="A296">
        <v>14312</v>
      </c>
      <c r="B296" t="s">
        <v>8</v>
      </c>
      <c r="C296" t="s">
        <v>12</v>
      </c>
      <c r="D296" s="5">
        <v>60000</v>
      </c>
      <c r="E296" t="s">
        <v>15</v>
      </c>
      <c r="F296" t="s">
        <v>14</v>
      </c>
      <c r="G296" t="s">
        <v>11</v>
      </c>
      <c r="H296">
        <v>45</v>
      </c>
    </row>
    <row r="297" spans="1:8" x14ac:dyDescent="0.2">
      <c r="A297">
        <v>29120</v>
      </c>
      <c r="B297" t="s">
        <v>16</v>
      </c>
      <c r="C297" t="s">
        <v>12</v>
      </c>
      <c r="D297" s="5">
        <v>100000</v>
      </c>
      <c r="E297" t="s">
        <v>9</v>
      </c>
      <c r="F297" t="s">
        <v>20</v>
      </c>
      <c r="G297" t="s">
        <v>11</v>
      </c>
      <c r="H297">
        <v>48</v>
      </c>
    </row>
    <row r="298" spans="1:8" x14ac:dyDescent="0.2">
      <c r="A298">
        <v>24187</v>
      </c>
      <c r="B298" t="s">
        <v>16</v>
      </c>
      <c r="C298" t="s">
        <v>12</v>
      </c>
      <c r="D298" s="5">
        <v>30000</v>
      </c>
      <c r="E298" t="s">
        <v>19</v>
      </c>
      <c r="F298" t="s">
        <v>18</v>
      </c>
      <c r="G298" t="s">
        <v>21</v>
      </c>
      <c r="H298">
        <v>46</v>
      </c>
    </row>
    <row r="299" spans="1:8" x14ac:dyDescent="0.2">
      <c r="A299">
        <v>15758</v>
      </c>
      <c r="B299" t="s">
        <v>8</v>
      </c>
      <c r="C299" t="s">
        <v>8</v>
      </c>
      <c r="D299" s="5">
        <v>130000</v>
      </c>
      <c r="E299" t="s">
        <v>19</v>
      </c>
      <c r="F299" t="s">
        <v>20</v>
      </c>
      <c r="G299" t="s">
        <v>11</v>
      </c>
      <c r="H299">
        <v>48</v>
      </c>
    </row>
    <row r="300" spans="1:8" x14ac:dyDescent="0.2">
      <c r="A300">
        <v>29094</v>
      </c>
      <c r="B300" t="s">
        <v>8</v>
      </c>
      <c r="C300" t="s">
        <v>8</v>
      </c>
      <c r="D300" s="5">
        <v>30000</v>
      </c>
      <c r="E300" t="s">
        <v>13</v>
      </c>
      <c r="F300" t="s">
        <v>14</v>
      </c>
      <c r="G300" t="s">
        <v>11</v>
      </c>
      <c r="H300">
        <v>54</v>
      </c>
    </row>
    <row r="301" spans="1:8" x14ac:dyDescent="0.2">
      <c r="A301">
        <v>28319</v>
      </c>
      <c r="B301" t="s">
        <v>16</v>
      </c>
      <c r="C301" t="s">
        <v>12</v>
      </c>
      <c r="D301" s="5">
        <v>60000</v>
      </c>
      <c r="E301" t="s">
        <v>15</v>
      </c>
      <c r="F301" t="s">
        <v>14</v>
      </c>
      <c r="G301" t="s">
        <v>11</v>
      </c>
      <c r="H301">
        <v>46</v>
      </c>
    </row>
    <row r="302" spans="1:8" x14ac:dyDescent="0.2">
      <c r="A302">
        <v>16406</v>
      </c>
      <c r="B302" t="s">
        <v>8</v>
      </c>
      <c r="C302" t="s">
        <v>8</v>
      </c>
      <c r="D302" s="5">
        <v>40000</v>
      </c>
      <c r="E302" t="s">
        <v>9</v>
      </c>
      <c r="F302" t="s">
        <v>18</v>
      </c>
      <c r="G302" t="s">
        <v>21</v>
      </c>
      <c r="H302">
        <v>38</v>
      </c>
    </row>
    <row r="303" spans="1:8" x14ac:dyDescent="0.2">
      <c r="A303">
        <v>20923</v>
      </c>
      <c r="B303" t="s">
        <v>8</v>
      </c>
      <c r="C303" t="s">
        <v>12</v>
      </c>
      <c r="D303" s="5">
        <v>40000</v>
      </c>
      <c r="E303" t="s">
        <v>9</v>
      </c>
      <c r="F303" t="s">
        <v>14</v>
      </c>
      <c r="G303" t="s">
        <v>21</v>
      </c>
      <c r="H303">
        <v>42</v>
      </c>
    </row>
    <row r="304" spans="1:8" x14ac:dyDescent="0.2">
      <c r="A304">
        <v>11378</v>
      </c>
      <c r="B304" t="s">
        <v>16</v>
      </c>
      <c r="C304" t="s">
        <v>12</v>
      </c>
      <c r="D304" s="5">
        <v>10000</v>
      </c>
      <c r="E304" t="s">
        <v>13</v>
      </c>
      <c r="F304" t="s">
        <v>22</v>
      </c>
      <c r="G304" t="s">
        <v>21</v>
      </c>
      <c r="H304">
        <v>46</v>
      </c>
    </row>
    <row r="305" spans="1:8" x14ac:dyDescent="0.2">
      <c r="A305">
        <v>20851</v>
      </c>
      <c r="B305" t="s">
        <v>16</v>
      </c>
      <c r="C305" t="s">
        <v>8</v>
      </c>
      <c r="D305" s="5">
        <v>20000</v>
      </c>
      <c r="E305" t="s">
        <v>15</v>
      </c>
      <c r="F305" t="s">
        <v>22</v>
      </c>
      <c r="G305" t="s">
        <v>21</v>
      </c>
      <c r="H305">
        <v>36</v>
      </c>
    </row>
    <row r="306" spans="1:8" x14ac:dyDescent="0.2">
      <c r="A306">
        <v>21557</v>
      </c>
      <c r="B306" t="s">
        <v>16</v>
      </c>
      <c r="C306" t="s">
        <v>12</v>
      </c>
      <c r="D306" s="5">
        <v>110000</v>
      </c>
      <c r="E306" t="s">
        <v>15</v>
      </c>
      <c r="F306" t="s">
        <v>20</v>
      </c>
      <c r="G306" t="s">
        <v>11</v>
      </c>
      <c r="H306">
        <v>32</v>
      </c>
    </row>
    <row r="307" spans="1:8" x14ac:dyDescent="0.2">
      <c r="A307">
        <v>26663</v>
      </c>
      <c r="B307" t="s">
        <v>16</v>
      </c>
      <c r="C307" t="s">
        <v>12</v>
      </c>
      <c r="D307" s="5">
        <v>60000</v>
      </c>
      <c r="E307" t="s">
        <v>9</v>
      </c>
      <c r="F307" t="s">
        <v>10</v>
      </c>
      <c r="G307" t="s">
        <v>11</v>
      </c>
      <c r="H307">
        <v>39</v>
      </c>
    </row>
    <row r="308" spans="1:8" x14ac:dyDescent="0.2">
      <c r="A308">
        <v>11896</v>
      </c>
      <c r="B308" t="s">
        <v>8</v>
      </c>
      <c r="C308" t="s">
        <v>8</v>
      </c>
      <c r="D308" s="5">
        <v>100000</v>
      </c>
      <c r="E308" t="s">
        <v>19</v>
      </c>
      <c r="F308" t="s">
        <v>20</v>
      </c>
      <c r="G308" t="s">
        <v>11</v>
      </c>
      <c r="H308">
        <v>36</v>
      </c>
    </row>
    <row r="309" spans="1:8" x14ac:dyDescent="0.2">
      <c r="A309">
        <v>14189</v>
      </c>
      <c r="B309" t="s">
        <v>8</v>
      </c>
      <c r="C309" t="s">
        <v>12</v>
      </c>
      <c r="D309" s="5">
        <v>90000</v>
      </c>
      <c r="E309" t="s">
        <v>13</v>
      </c>
      <c r="F309" t="s">
        <v>10</v>
      </c>
      <c r="G309" t="s">
        <v>21</v>
      </c>
      <c r="H309">
        <v>54</v>
      </c>
    </row>
    <row r="310" spans="1:8" x14ac:dyDescent="0.2">
      <c r="A310">
        <v>13136</v>
      </c>
      <c r="B310" t="s">
        <v>8</v>
      </c>
      <c r="C310" t="s">
        <v>12</v>
      </c>
      <c r="D310" s="5">
        <v>30000</v>
      </c>
      <c r="E310" t="s">
        <v>15</v>
      </c>
      <c r="F310" t="s">
        <v>18</v>
      </c>
      <c r="G310" t="s">
        <v>11</v>
      </c>
      <c r="H310">
        <v>69</v>
      </c>
    </row>
    <row r="311" spans="1:8" x14ac:dyDescent="0.2">
      <c r="A311">
        <v>28758</v>
      </c>
      <c r="B311" t="s">
        <v>8</v>
      </c>
      <c r="C311" t="s">
        <v>8</v>
      </c>
      <c r="D311" s="5">
        <v>40000</v>
      </c>
      <c r="E311" t="s">
        <v>15</v>
      </c>
      <c r="F311" t="s">
        <v>18</v>
      </c>
      <c r="G311" t="s">
        <v>21</v>
      </c>
      <c r="H311">
        <v>35</v>
      </c>
    </row>
    <row r="312" spans="1:8" x14ac:dyDescent="0.2">
      <c r="A312">
        <v>25906</v>
      </c>
      <c r="B312" t="s">
        <v>16</v>
      </c>
      <c r="C312" t="s">
        <v>12</v>
      </c>
      <c r="D312" s="5">
        <v>10000</v>
      </c>
      <c r="E312" t="s">
        <v>13</v>
      </c>
      <c r="F312" t="s">
        <v>14</v>
      </c>
      <c r="G312" t="s">
        <v>11</v>
      </c>
      <c r="H312">
        <v>62</v>
      </c>
    </row>
    <row r="313" spans="1:8" x14ac:dyDescent="0.2">
      <c r="A313">
        <v>17926</v>
      </c>
      <c r="B313" t="s">
        <v>16</v>
      </c>
      <c r="C313" t="s">
        <v>12</v>
      </c>
      <c r="D313" s="5">
        <v>40000</v>
      </c>
      <c r="E313" t="s">
        <v>9</v>
      </c>
      <c r="F313" t="s">
        <v>18</v>
      </c>
      <c r="G313" t="s">
        <v>11</v>
      </c>
      <c r="H313">
        <v>28</v>
      </c>
    </row>
    <row r="314" spans="1:8" x14ac:dyDescent="0.2">
      <c r="A314">
        <v>26928</v>
      </c>
      <c r="B314" t="s">
        <v>16</v>
      </c>
      <c r="C314" t="s">
        <v>8</v>
      </c>
      <c r="D314" s="5">
        <v>30000</v>
      </c>
      <c r="E314" t="s">
        <v>9</v>
      </c>
      <c r="F314" t="s">
        <v>18</v>
      </c>
      <c r="G314" t="s">
        <v>21</v>
      </c>
      <c r="H314">
        <v>62</v>
      </c>
    </row>
    <row r="315" spans="1:8" x14ac:dyDescent="0.2">
      <c r="A315">
        <v>20897</v>
      </c>
      <c r="B315" t="s">
        <v>8</v>
      </c>
      <c r="C315" t="s">
        <v>12</v>
      </c>
      <c r="D315" s="5">
        <v>30000</v>
      </c>
      <c r="E315" t="s">
        <v>9</v>
      </c>
      <c r="F315" t="s">
        <v>14</v>
      </c>
      <c r="G315" t="s">
        <v>21</v>
      </c>
      <c r="H315">
        <v>40</v>
      </c>
    </row>
    <row r="316" spans="1:8" x14ac:dyDescent="0.2">
      <c r="A316">
        <v>28207</v>
      </c>
      <c r="B316" t="s">
        <v>8</v>
      </c>
      <c r="C316" t="s">
        <v>8</v>
      </c>
      <c r="D316" s="5">
        <v>80000</v>
      </c>
      <c r="E316" t="s">
        <v>19</v>
      </c>
      <c r="F316" t="s">
        <v>20</v>
      </c>
      <c r="G316" t="s">
        <v>11</v>
      </c>
      <c r="H316">
        <v>36</v>
      </c>
    </row>
    <row r="317" spans="1:8" x14ac:dyDescent="0.2">
      <c r="A317">
        <v>25923</v>
      </c>
      <c r="B317" t="s">
        <v>16</v>
      </c>
      <c r="C317" t="s">
        <v>8</v>
      </c>
      <c r="D317" s="5">
        <v>10000</v>
      </c>
      <c r="E317" t="s">
        <v>24</v>
      </c>
      <c r="F317" t="s">
        <v>18</v>
      </c>
      <c r="G317" t="s">
        <v>11</v>
      </c>
      <c r="H317">
        <v>58</v>
      </c>
    </row>
    <row r="318" spans="1:8" x14ac:dyDescent="0.2">
      <c r="A318">
        <v>11000</v>
      </c>
      <c r="B318" t="s">
        <v>8</v>
      </c>
      <c r="C318" t="s">
        <v>8</v>
      </c>
      <c r="D318" s="5">
        <v>90000</v>
      </c>
      <c r="E318" t="s">
        <v>9</v>
      </c>
      <c r="F318" t="s">
        <v>10</v>
      </c>
      <c r="G318" t="s">
        <v>11</v>
      </c>
      <c r="H318">
        <v>40</v>
      </c>
    </row>
    <row r="319" spans="1:8" x14ac:dyDescent="0.2">
      <c r="A319">
        <v>20974</v>
      </c>
      <c r="B319" t="s">
        <v>8</v>
      </c>
      <c r="C319" t="s">
        <v>8</v>
      </c>
      <c r="D319" s="5">
        <v>10000</v>
      </c>
      <c r="E319" t="s">
        <v>9</v>
      </c>
      <c r="F319" t="s">
        <v>18</v>
      </c>
      <c r="G319" t="s">
        <v>21</v>
      </c>
      <c r="H319">
        <v>66</v>
      </c>
    </row>
    <row r="320" spans="1:8" x14ac:dyDescent="0.2">
      <c r="A320">
        <v>28758</v>
      </c>
      <c r="B320" t="s">
        <v>8</v>
      </c>
      <c r="C320" t="s">
        <v>8</v>
      </c>
      <c r="D320" s="5">
        <v>40000</v>
      </c>
      <c r="E320" t="s">
        <v>15</v>
      </c>
      <c r="F320" t="s">
        <v>18</v>
      </c>
      <c r="G320" t="s">
        <v>21</v>
      </c>
      <c r="H320">
        <v>35</v>
      </c>
    </row>
    <row r="321" spans="1:8" x14ac:dyDescent="0.2">
      <c r="A321">
        <v>11381</v>
      </c>
      <c r="B321" t="s">
        <v>8</v>
      </c>
      <c r="C321" t="s">
        <v>12</v>
      </c>
      <c r="D321" s="5">
        <v>20000</v>
      </c>
      <c r="E321" t="s">
        <v>15</v>
      </c>
      <c r="F321" t="s">
        <v>22</v>
      </c>
      <c r="G321" t="s">
        <v>21</v>
      </c>
      <c r="H321">
        <v>47</v>
      </c>
    </row>
    <row r="322" spans="1:8" x14ac:dyDescent="0.2">
      <c r="A322">
        <v>17522</v>
      </c>
      <c r="B322" t="s">
        <v>8</v>
      </c>
      <c r="C322" t="s">
        <v>8</v>
      </c>
      <c r="D322" s="5">
        <v>120000</v>
      </c>
      <c r="E322" t="s">
        <v>9</v>
      </c>
      <c r="F322" t="s">
        <v>20</v>
      </c>
      <c r="G322" t="s">
        <v>11</v>
      </c>
      <c r="H322">
        <v>47</v>
      </c>
    </row>
    <row r="323" spans="1:8" x14ac:dyDescent="0.2">
      <c r="A323">
        <v>21207</v>
      </c>
      <c r="B323" t="s">
        <v>8</v>
      </c>
      <c r="C323" t="s">
        <v>8</v>
      </c>
      <c r="D323" s="5">
        <v>60000</v>
      </c>
      <c r="E323" t="s">
        <v>15</v>
      </c>
      <c r="F323" t="s">
        <v>14</v>
      </c>
      <c r="G323" t="s">
        <v>11</v>
      </c>
      <c r="H323">
        <v>46</v>
      </c>
    </row>
    <row r="324" spans="1:8" x14ac:dyDescent="0.2">
      <c r="A324">
        <v>28102</v>
      </c>
      <c r="B324" t="s">
        <v>8</v>
      </c>
      <c r="C324" t="s">
        <v>8</v>
      </c>
      <c r="D324" s="5">
        <v>20000</v>
      </c>
      <c r="E324" t="s">
        <v>13</v>
      </c>
      <c r="F324" t="s">
        <v>14</v>
      </c>
      <c r="G324" t="s">
        <v>11</v>
      </c>
      <c r="H324">
        <v>58</v>
      </c>
    </row>
    <row r="325" spans="1:8" x14ac:dyDescent="0.2">
      <c r="A325">
        <v>23105</v>
      </c>
      <c r="B325" t="s">
        <v>16</v>
      </c>
      <c r="C325" t="s">
        <v>8</v>
      </c>
      <c r="D325" s="5">
        <v>40000</v>
      </c>
      <c r="E325" t="s">
        <v>24</v>
      </c>
      <c r="F325" t="s">
        <v>18</v>
      </c>
      <c r="G325" t="s">
        <v>11</v>
      </c>
      <c r="H325">
        <v>52</v>
      </c>
    </row>
    <row r="326" spans="1:8" x14ac:dyDescent="0.2">
      <c r="A326">
        <v>18740</v>
      </c>
      <c r="B326" t="s">
        <v>8</v>
      </c>
      <c r="C326" t="s">
        <v>8</v>
      </c>
      <c r="D326" s="5">
        <v>80000</v>
      </c>
      <c r="E326" t="s">
        <v>9</v>
      </c>
      <c r="F326" t="s">
        <v>10</v>
      </c>
      <c r="G326" t="s">
        <v>11</v>
      </c>
      <c r="H326">
        <v>47</v>
      </c>
    </row>
    <row r="327" spans="1:8" x14ac:dyDescent="0.2">
      <c r="A327">
        <v>21213</v>
      </c>
      <c r="B327" t="s">
        <v>16</v>
      </c>
      <c r="C327" t="s">
        <v>8</v>
      </c>
      <c r="D327" s="5">
        <v>70000</v>
      </c>
      <c r="E327" t="s">
        <v>9</v>
      </c>
      <c r="F327" t="s">
        <v>10</v>
      </c>
      <c r="G327" t="s">
        <v>11</v>
      </c>
      <c r="H327">
        <v>41</v>
      </c>
    </row>
    <row r="328" spans="1:8" x14ac:dyDescent="0.2">
      <c r="A328">
        <v>17352</v>
      </c>
      <c r="B328" t="s">
        <v>8</v>
      </c>
      <c r="C328" t="s">
        <v>8</v>
      </c>
      <c r="D328" s="5">
        <v>50000</v>
      </c>
      <c r="E328" t="s">
        <v>19</v>
      </c>
      <c r="F328" t="s">
        <v>20</v>
      </c>
      <c r="G328" t="s">
        <v>11</v>
      </c>
      <c r="H328">
        <v>64</v>
      </c>
    </row>
    <row r="329" spans="1:8" x14ac:dyDescent="0.2">
      <c r="A329">
        <v>14154</v>
      </c>
      <c r="B329" t="s">
        <v>8</v>
      </c>
      <c r="C329" t="s">
        <v>8</v>
      </c>
      <c r="D329" s="5">
        <v>30000</v>
      </c>
      <c r="E329" t="s">
        <v>9</v>
      </c>
      <c r="F329" t="s">
        <v>18</v>
      </c>
      <c r="G329" t="s">
        <v>21</v>
      </c>
      <c r="H329">
        <v>35</v>
      </c>
    </row>
    <row r="330" spans="1:8" x14ac:dyDescent="0.2">
      <c r="A330">
        <v>19066</v>
      </c>
      <c r="B330" t="s">
        <v>8</v>
      </c>
      <c r="C330" t="s">
        <v>8</v>
      </c>
      <c r="D330" s="5">
        <v>130000</v>
      </c>
      <c r="E330" t="s">
        <v>15</v>
      </c>
      <c r="F330" t="s">
        <v>10</v>
      </c>
      <c r="G330" t="s">
        <v>21</v>
      </c>
      <c r="H330">
        <v>54</v>
      </c>
    </row>
    <row r="331" spans="1:8" x14ac:dyDescent="0.2">
      <c r="A331">
        <v>11386</v>
      </c>
      <c r="B331" t="s">
        <v>8</v>
      </c>
      <c r="C331" t="s">
        <v>12</v>
      </c>
      <c r="D331" s="5">
        <v>30000</v>
      </c>
      <c r="E331" t="s">
        <v>9</v>
      </c>
      <c r="F331" t="s">
        <v>18</v>
      </c>
      <c r="G331" t="s">
        <v>21</v>
      </c>
      <c r="H331">
        <v>45</v>
      </c>
    </row>
    <row r="332" spans="1:8" x14ac:dyDescent="0.2">
      <c r="A332">
        <v>20228</v>
      </c>
      <c r="B332" t="s">
        <v>8</v>
      </c>
      <c r="C332" t="s">
        <v>8</v>
      </c>
      <c r="D332" s="5">
        <v>100000</v>
      </c>
      <c r="E332" t="s">
        <v>19</v>
      </c>
      <c r="F332" t="s">
        <v>20</v>
      </c>
      <c r="G332" t="s">
        <v>11</v>
      </c>
      <c r="H332">
        <v>40</v>
      </c>
    </row>
    <row r="333" spans="1:8" x14ac:dyDescent="0.2">
      <c r="A333">
        <v>16675</v>
      </c>
      <c r="B333" t="s">
        <v>16</v>
      </c>
      <c r="C333" t="s">
        <v>12</v>
      </c>
      <c r="D333" s="5">
        <v>160000</v>
      </c>
      <c r="E333" t="s">
        <v>19</v>
      </c>
      <c r="F333" t="s">
        <v>20</v>
      </c>
      <c r="G333" t="s">
        <v>11</v>
      </c>
      <c r="H333">
        <v>47</v>
      </c>
    </row>
    <row r="334" spans="1:8" x14ac:dyDescent="0.2">
      <c r="A334">
        <v>16410</v>
      </c>
      <c r="B334" t="s">
        <v>16</v>
      </c>
      <c r="C334" t="s">
        <v>12</v>
      </c>
      <c r="D334" s="5">
        <v>10000</v>
      </c>
      <c r="E334" t="s">
        <v>24</v>
      </c>
      <c r="F334" t="s">
        <v>22</v>
      </c>
      <c r="G334" t="s">
        <v>21</v>
      </c>
      <c r="H334">
        <v>41</v>
      </c>
    </row>
    <row r="335" spans="1:8" x14ac:dyDescent="0.2">
      <c r="A335">
        <v>27760</v>
      </c>
      <c r="B335" t="s">
        <v>16</v>
      </c>
      <c r="C335" t="s">
        <v>12</v>
      </c>
      <c r="D335" s="5">
        <v>40000</v>
      </c>
      <c r="E335" t="s">
        <v>19</v>
      </c>
      <c r="F335" t="s">
        <v>18</v>
      </c>
      <c r="G335" t="s">
        <v>21</v>
      </c>
      <c r="H335">
        <v>37</v>
      </c>
    </row>
    <row r="336" spans="1:8" x14ac:dyDescent="0.2">
      <c r="A336">
        <v>22930</v>
      </c>
      <c r="B336" t="s">
        <v>8</v>
      </c>
      <c r="C336" t="s">
        <v>8</v>
      </c>
      <c r="D336" s="5">
        <v>90000</v>
      </c>
      <c r="E336" t="s">
        <v>9</v>
      </c>
      <c r="F336" t="s">
        <v>10</v>
      </c>
      <c r="G336" t="s">
        <v>11</v>
      </c>
      <c r="H336">
        <v>38</v>
      </c>
    </row>
    <row r="337" spans="1:8" x14ac:dyDescent="0.2">
      <c r="A337">
        <v>23780</v>
      </c>
      <c r="B337" t="s">
        <v>16</v>
      </c>
      <c r="C337" t="s">
        <v>8</v>
      </c>
      <c r="D337" s="5">
        <v>40000</v>
      </c>
      <c r="E337" t="s">
        <v>15</v>
      </c>
      <c r="F337" t="s">
        <v>18</v>
      </c>
      <c r="G337" t="s">
        <v>21</v>
      </c>
      <c r="H337">
        <v>36</v>
      </c>
    </row>
    <row r="338" spans="1:8" x14ac:dyDescent="0.2">
      <c r="A338">
        <v>20994</v>
      </c>
      <c r="B338" t="s">
        <v>8</v>
      </c>
      <c r="C338" t="s">
        <v>12</v>
      </c>
      <c r="D338" s="5">
        <v>20000</v>
      </c>
      <c r="E338" t="s">
        <v>9</v>
      </c>
      <c r="F338" t="s">
        <v>18</v>
      </c>
      <c r="G338" t="s">
        <v>11</v>
      </c>
      <c r="H338">
        <v>26</v>
      </c>
    </row>
    <row r="339" spans="1:8" x14ac:dyDescent="0.2">
      <c r="A339">
        <v>28379</v>
      </c>
      <c r="B339" t="s">
        <v>8</v>
      </c>
      <c r="C339" t="s">
        <v>8</v>
      </c>
      <c r="D339" s="5">
        <v>30000</v>
      </c>
      <c r="E339" t="s">
        <v>9</v>
      </c>
      <c r="F339" t="s">
        <v>14</v>
      </c>
      <c r="G339" t="s">
        <v>21</v>
      </c>
      <c r="H339">
        <v>40</v>
      </c>
    </row>
    <row r="340" spans="1:8" x14ac:dyDescent="0.2">
      <c r="A340">
        <v>14865</v>
      </c>
      <c r="B340" t="s">
        <v>16</v>
      </c>
      <c r="C340" t="s">
        <v>8</v>
      </c>
      <c r="D340" s="5">
        <v>40000</v>
      </c>
      <c r="E340" t="s">
        <v>15</v>
      </c>
      <c r="F340" t="s">
        <v>18</v>
      </c>
      <c r="G340" t="s">
        <v>21</v>
      </c>
      <c r="H340">
        <v>36</v>
      </c>
    </row>
    <row r="341" spans="1:8" x14ac:dyDescent="0.2">
      <c r="A341">
        <v>12663</v>
      </c>
      <c r="B341" t="s">
        <v>8</v>
      </c>
      <c r="C341" t="s">
        <v>12</v>
      </c>
      <c r="D341" s="5">
        <v>90000</v>
      </c>
      <c r="E341" t="s">
        <v>24</v>
      </c>
      <c r="F341" t="s">
        <v>14</v>
      </c>
      <c r="G341" t="s">
        <v>21</v>
      </c>
      <c r="H341">
        <v>59</v>
      </c>
    </row>
    <row r="342" spans="1:8" x14ac:dyDescent="0.2">
      <c r="A342">
        <v>24898</v>
      </c>
      <c r="B342" t="s">
        <v>16</v>
      </c>
      <c r="C342" t="s">
        <v>12</v>
      </c>
      <c r="D342" s="5">
        <v>80000</v>
      </c>
      <c r="E342" t="s">
        <v>9</v>
      </c>
      <c r="F342" t="s">
        <v>10</v>
      </c>
      <c r="G342" t="s">
        <v>11</v>
      </c>
      <c r="H342">
        <v>32</v>
      </c>
    </row>
    <row r="343" spans="1:8" x14ac:dyDescent="0.2">
      <c r="A343">
        <v>19508</v>
      </c>
      <c r="B343" t="s">
        <v>8</v>
      </c>
      <c r="C343" t="s">
        <v>8</v>
      </c>
      <c r="D343" s="5">
        <v>10000</v>
      </c>
      <c r="E343" t="s">
        <v>24</v>
      </c>
      <c r="F343" t="s">
        <v>22</v>
      </c>
      <c r="G343" t="s">
        <v>21</v>
      </c>
      <c r="H343">
        <v>30</v>
      </c>
    </row>
    <row r="344" spans="1:8" x14ac:dyDescent="0.2">
      <c r="A344">
        <v>11489</v>
      </c>
      <c r="B344" t="s">
        <v>16</v>
      </c>
      <c r="C344" t="s">
        <v>12</v>
      </c>
      <c r="D344" s="5">
        <v>20000</v>
      </c>
      <c r="E344" t="s">
        <v>24</v>
      </c>
      <c r="F344" t="s">
        <v>22</v>
      </c>
      <c r="G344" t="s">
        <v>21</v>
      </c>
      <c r="H344">
        <v>35</v>
      </c>
    </row>
    <row r="345" spans="1:8" x14ac:dyDescent="0.2">
      <c r="A345">
        <v>18160</v>
      </c>
      <c r="B345" t="s">
        <v>8</v>
      </c>
      <c r="C345" t="s">
        <v>8</v>
      </c>
      <c r="D345" s="5">
        <v>130000</v>
      </c>
      <c r="E345" t="s">
        <v>13</v>
      </c>
      <c r="F345" t="s">
        <v>10</v>
      </c>
      <c r="G345" t="s">
        <v>21</v>
      </c>
      <c r="H345">
        <v>51</v>
      </c>
    </row>
    <row r="346" spans="1:8" x14ac:dyDescent="0.2">
      <c r="A346">
        <v>25241</v>
      </c>
      <c r="B346" t="s">
        <v>8</v>
      </c>
      <c r="C346" t="s">
        <v>8</v>
      </c>
      <c r="D346" s="5">
        <v>90000</v>
      </c>
      <c r="E346" t="s">
        <v>9</v>
      </c>
      <c r="F346" t="s">
        <v>10</v>
      </c>
      <c r="G346" t="s">
        <v>11</v>
      </c>
      <c r="H346">
        <v>47</v>
      </c>
    </row>
    <row r="347" spans="1:8" x14ac:dyDescent="0.2">
      <c r="A347">
        <v>24369</v>
      </c>
      <c r="B347" t="s">
        <v>8</v>
      </c>
      <c r="C347" t="s">
        <v>8</v>
      </c>
      <c r="D347" s="5">
        <v>80000</v>
      </c>
      <c r="E347" t="s">
        <v>19</v>
      </c>
      <c r="F347" t="s">
        <v>20</v>
      </c>
      <c r="G347" t="s">
        <v>11</v>
      </c>
      <c r="H347">
        <v>39</v>
      </c>
    </row>
    <row r="348" spans="1:8" x14ac:dyDescent="0.2">
      <c r="A348">
        <v>27165</v>
      </c>
      <c r="B348" t="s">
        <v>16</v>
      </c>
      <c r="C348" t="s">
        <v>8</v>
      </c>
      <c r="D348" s="5">
        <v>20000</v>
      </c>
      <c r="E348" t="s">
        <v>24</v>
      </c>
      <c r="F348" t="s">
        <v>22</v>
      </c>
      <c r="G348" t="s">
        <v>21</v>
      </c>
      <c r="H348">
        <v>34</v>
      </c>
    </row>
    <row r="349" spans="1:8" x14ac:dyDescent="0.2">
      <c r="A349">
        <v>29424</v>
      </c>
      <c r="B349" t="s">
        <v>8</v>
      </c>
      <c r="C349" t="s">
        <v>8</v>
      </c>
      <c r="D349" s="5">
        <v>10000</v>
      </c>
      <c r="E349" t="s">
        <v>24</v>
      </c>
      <c r="F349" t="s">
        <v>22</v>
      </c>
      <c r="G349" t="s">
        <v>21</v>
      </c>
      <c r="H349">
        <v>32</v>
      </c>
    </row>
    <row r="350" spans="1:8" x14ac:dyDescent="0.2">
      <c r="A350">
        <v>15926</v>
      </c>
      <c r="B350" t="s">
        <v>16</v>
      </c>
      <c r="C350" t="s">
        <v>12</v>
      </c>
      <c r="D350" s="5">
        <v>120000</v>
      </c>
      <c r="E350" t="s">
        <v>13</v>
      </c>
      <c r="F350" t="s">
        <v>10</v>
      </c>
      <c r="G350" t="s">
        <v>21</v>
      </c>
      <c r="H350">
        <v>50</v>
      </c>
    </row>
    <row r="351" spans="1:8" x14ac:dyDescent="0.2">
      <c r="A351">
        <v>14554</v>
      </c>
      <c r="B351" t="s">
        <v>8</v>
      </c>
      <c r="C351" t="s">
        <v>8</v>
      </c>
      <c r="D351" s="5">
        <v>20000</v>
      </c>
      <c r="E351" t="s">
        <v>9</v>
      </c>
      <c r="F351" t="s">
        <v>18</v>
      </c>
      <c r="G351" t="s">
        <v>21</v>
      </c>
      <c r="H351">
        <v>66</v>
      </c>
    </row>
    <row r="352" spans="1:8" x14ac:dyDescent="0.2">
      <c r="A352">
        <v>16468</v>
      </c>
      <c r="B352" t="s">
        <v>16</v>
      </c>
      <c r="C352" t="s">
        <v>8</v>
      </c>
      <c r="D352" s="5">
        <v>30000</v>
      </c>
      <c r="E352" t="s">
        <v>15</v>
      </c>
      <c r="F352" t="s">
        <v>18</v>
      </c>
      <c r="G352" t="s">
        <v>21</v>
      </c>
      <c r="H352">
        <v>30</v>
      </c>
    </row>
    <row r="353" spans="1:8" x14ac:dyDescent="0.2">
      <c r="A353">
        <v>19174</v>
      </c>
      <c r="B353" t="s">
        <v>16</v>
      </c>
      <c r="C353" t="s">
        <v>12</v>
      </c>
      <c r="D353" s="5">
        <v>30000</v>
      </c>
      <c r="E353" t="s">
        <v>13</v>
      </c>
      <c r="F353" t="s">
        <v>22</v>
      </c>
      <c r="G353" t="s">
        <v>21</v>
      </c>
      <c r="H353">
        <v>32</v>
      </c>
    </row>
    <row r="354" spans="1:8" x14ac:dyDescent="0.2">
      <c r="A354">
        <v>19183</v>
      </c>
      <c r="B354" t="s">
        <v>16</v>
      </c>
      <c r="C354" t="s">
        <v>8</v>
      </c>
      <c r="D354" s="5">
        <v>10000</v>
      </c>
      <c r="E354" t="s">
        <v>24</v>
      </c>
      <c r="F354" t="s">
        <v>22</v>
      </c>
      <c r="G354" t="s">
        <v>21</v>
      </c>
      <c r="H354">
        <v>35</v>
      </c>
    </row>
    <row r="355" spans="1:8" x14ac:dyDescent="0.2">
      <c r="A355">
        <v>13683</v>
      </c>
      <c r="B355" t="s">
        <v>16</v>
      </c>
      <c r="C355" t="s">
        <v>12</v>
      </c>
      <c r="D355" s="5">
        <v>30000</v>
      </c>
      <c r="E355" t="s">
        <v>13</v>
      </c>
      <c r="F355" t="s">
        <v>22</v>
      </c>
      <c r="G355" t="s">
        <v>21</v>
      </c>
      <c r="H355">
        <v>32</v>
      </c>
    </row>
    <row r="356" spans="1:8" x14ac:dyDescent="0.2">
      <c r="A356">
        <v>17848</v>
      </c>
      <c r="B356" t="s">
        <v>16</v>
      </c>
      <c r="C356" t="s">
        <v>8</v>
      </c>
      <c r="D356" s="5">
        <v>30000</v>
      </c>
      <c r="E356" t="s">
        <v>15</v>
      </c>
      <c r="F356" t="s">
        <v>18</v>
      </c>
      <c r="G356" t="s">
        <v>21</v>
      </c>
      <c r="H356">
        <v>31</v>
      </c>
    </row>
    <row r="357" spans="1:8" x14ac:dyDescent="0.2">
      <c r="A357">
        <v>17894</v>
      </c>
      <c r="B357" t="s">
        <v>8</v>
      </c>
      <c r="C357" t="s">
        <v>12</v>
      </c>
      <c r="D357" s="5">
        <v>20000</v>
      </c>
      <c r="E357" t="s">
        <v>9</v>
      </c>
      <c r="F357" t="s">
        <v>18</v>
      </c>
      <c r="G357" t="s">
        <v>21</v>
      </c>
      <c r="H357">
        <v>50</v>
      </c>
    </row>
    <row r="358" spans="1:8" x14ac:dyDescent="0.2">
      <c r="A358">
        <v>25651</v>
      </c>
      <c r="B358" t="s">
        <v>8</v>
      </c>
      <c r="C358" t="s">
        <v>8</v>
      </c>
      <c r="D358" s="5">
        <v>40000</v>
      </c>
      <c r="E358" t="s">
        <v>9</v>
      </c>
      <c r="F358" t="s">
        <v>14</v>
      </c>
      <c r="G358" t="s">
        <v>21</v>
      </c>
      <c r="H358">
        <v>43</v>
      </c>
    </row>
    <row r="359" spans="1:8" x14ac:dyDescent="0.2">
      <c r="A359">
        <v>22936</v>
      </c>
      <c r="B359" t="s">
        <v>16</v>
      </c>
      <c r="C359" t="s">
        <v>12</v>
      </c>
      <c r="D359" s="5">
        <v>60000</v>
      </c>
      <c r="E359" t="s">
        <v>15</v>
      </c>
      <c r="F359" t="s">
        <v>14</v>
      </c>
      <c r="G359" t="s">
        <v>11</v>
      </c>
      <c r="H359">
        <v>45</v>
      </c>
    </row>
    <row r="360" spans="1:8" x14ac:dyDescent="0.2">
      <c r="A360">
        <v>23915</v>
      </c>
      <c r="B360" t="s">
        <v>8</v>
      </c>
      <c r="C360" t="s">
        <v>8</v>
      </c>
      <c r="D360" s="5">
        <v>20000</v>
      </c>
      <c r="E360" t="s">
        <v>13</v>
      </c>
      <c r="F360" t="s">
        <v>22</v>
      </c>
      <c r="G360" t="s">
        <v>21</v>
      </c>
      <c r="H360">
        <v>42</v>
      </c>
    </row>
    <row r="361" spans="1:8" x14ac:dyDescent="0.2">
      <c r="A361">
        <v>24121</v>
      </c>
      <c r="B361" t="s">
        <v>16</v>
      </c>
      <c r="C361" t="s">
        <v>12</v>
      </c>
      <c r="D361" s="5">
        <v>30000</v>
      </c>
      <c r="E361" t="s">
        <v>15</v>
      </c>
      <c r="F361" t="s">
        <v>18</v>
      </c>
      <c r="G361" t="s">
        <v>21</v>
      </c>
      <c r="H361">
        <v>29</v>
      </c>
    </row>
    <row r="362" spans="1:8" x14ac:dyDescent="0.2">
      <c r="A362">
        <v>27878</v>
      </c>
      <c r="B362" t="s">
        <v>16</v>
      </c>
      <c r="C362" t="s">
        <v>8</v>
      </c>
      <c r="D362" s="5">
        <v>20000</v>
      </c>
      <c r="E362" t="s">
        <v>15</v>
      </c>
      <c r="F362" t="s">
        <v>22</v>
      </c>
      <c r="G362" t="s">
        <v>11</v>
      </c>
      <c r="H362">
        <v>28</v>
      </c>
    </row>
    <row r="363" spans="1:8" x14ac:dyDescent="0.2">
      <c r="A363">
        <v>13572</v>
      </c>
      <c r="B363" t="s">
        <v>16</v>
      </c>
      <c r="C363" t="s">
        <v>8</v>
      </c>
      <c r="D363" s="5">
        <v>10000</v>
      </c>
      <c r="E363" t="s">
        <v>13</v>
      </c>
      <c r="F363" t="s">
        <v>22</v>
      </c>
      <c r="G363" t="s">
        <v>21</v>
      </c>
      <c r="H363">
        <v>37</v>
      </c>
    </row>
    <row r="364" spans="1:8" x14ac:dyDescent="0.2">
      <c r="A364">
        <v>27941</v>
      </c>
      <c r="B364" t="s">
        <v>8</v>
      </c>
      <c r="C364" t="s">
        <v>12</v>
      </c>
      <c r="D364" s="5">
        <v>80000</v>
      </c>
      <c r="E364" t="s">
        <v>15</v>
      </c>
      <c r="F364" t="s">
        <v>10</v>
      </c>
      <c r="G364" t="s">
        <v>21</v>
      </c>
      <c r="H364">
        <v>53</v>
      </c>
    </row>
    <row r="365" spans="1:8" x14ac:dyDescent="0.2">
      <c r="A365">
        <v>23608</v>
      </c>
      <c r="B365" t="s">
        <v>8</v>
      </c>
      <c r="C365" t="s">
        <v>12</v>
      </c>
      <c r="D365" s="5">
        <v>150000</v>
      </c>
      <c r="E365" t="s">
        <v>13</v>
      </c>
      <c r="F365" t="s">
        <v>10</v>
      </c>
      <c r="G365" t="s">
        <v>21</v>
      </c>
      <c r="H365">
        <v>51</v>
      </c>
    </row>
    <row r="366" spans="1:8" x14ac:dyDescent="0.2">
      <c r="A366">
        <v>26354</v>
      </c>
      <c r="B366" t="s">
        <v>16</v>
      </c>
      <c r="C366" t="s">
        <v>8</v>
      </c>
      <c r="D366" s="5">
        <v>40000</v>
      </c>
      <c r="E366" t="s">
        <v>19</v>
      </c>
      <c r="F366" t="s">
        <v>18</v>
      </c>
      <c r="G366" t="s">
        <v>21</v>
      </c>
      <c r="H366">
        <v>38</v>
      </c>
    </row>
    <row r="367" spans="1:8" x14ac:dyDescent="0.2">
      <c r="A367">
        <v>14785</v>
      </c>
      <c r="B367" t="s">
        <v>16</v>
      </c>
      <c r="C367" t="s">
        <v>8</v>
      </c>
      <c r="D367" s="5">
        <v>30000</v>
      </c>
      <c r="E367" t="s">
        <v>9</v>
      </c>
      <c r="F367" t="s">
        <v>18</v>
      </c>
      <c r="G367" t="s">
        <v>21</v>
      </c>
      <c r="H367">
        <v>39</v>
      </c>
    </row>
    <row r="368" spans="1:8" x14ac:dyDescent="0.2">
      <c r="A368">
        <v>17238</v>
      </c>
      <c r="B368" t="s">
        <v>16</v>
      </c>
      <c r="C368" t="s">
        <v>8</v>
      </c>
      <c r="D368" s="5">
        <v>80000</v>
      </c>
      <c r="E368" t="s">
        <v>9</v>
      </c>
      <c r="F368" t="s">
        <v>10</v>
      </c>
      <c r="G368" t="s">
        <v>11</v>
      </c>
      <c r="H368">
        <v>32</v>
      </c>
    </row>
    <row r="369" spans="1:8" x14ac:dyDescent="0.2">
      <c r="A369">
        <v>23608</v>
      </c>
      <c r="B369" t="s">
        <v>8</v>
      </c>
      <c r="C369" t="s">
        <v>12</v>
      </c>
      <c r="D369" s="5">
        <v>150000</v>
      </c>
      <c r="E369" t="s">
        <v>13</v>
      </c>
      <c r="F369" t="s">
        <v>10</v>
      </c>
      <c r="G369" t="s">
        <v>21</v>
      </c>
      <c r="H369">
        <v>51</v>
      </c>
    </row>
    <row r="370" spans="1:8" x14ac:dyDescent="0.2">
      <c r="A370">
        <v>22538</v>
      </c>
      <c r="B370" t="s">
        <v>16</v>
      </c>
      <c r="C370" t="s">
        <v>12</v>
      </c>
      <c r="D370" s="5">
        <v>10000</v>
      </c>
      <c r="E370" t="s">
        <v>24</v>
      </c>
      <c r="F370" t="s">
        <v>22</v>
      </c>
      <c r="G370" t="s">
        <v>21</v>
      </c>
      <c r="H370">
        <v>33</v>
      </c>
    </row>
    <row r="371" spans="1:8" x14ac:dyDescent="0.2">
      <c r="A371">
        <v>12332</v>
      </c>
      <c r="B371" t="s">
        <v>8</v>
      </c>
      <c r="C371" t="s">
        <v>8</v>
      </c>
      <c r="D371" s="5">
        <v>90000</v>
      </c>
      <c r="E371" t="s">
        <v>13</v>
      </c>
      <c r="F371" t="s">
        <v>20</v>
      </c>
      <c r="G371" t="s">
        <v>21</v>
      </c>
      <c r="H371">
        <v>58</v>
      </c>
    </row>
    <row r="372" spans="1:8" x14ac:dyDescent="0.2">
      <c r="A372">
        <v>17230</v>
      </c>
      <c r="B372" t="s">
        <v>8</v>
      </c>
      <c r="C372" t="s">
        <v>8</v>
      </c>
      <c r="D372" s="5">
        <v>80000</v>
      </c>
      <c r="E372" t="s">
        <v>9</v>
      </c>
      <c r="F372" t="s">
        <v>10</v>
      </c>
      <c r="G372" t="s">
        <v>11</v>
      </c>
      <c r="H372">
        <v>30</v>
      </c>
    </row>
    <row r="373" spans="1:8" x14ac:dyDescent="0.2">
      <c r="A373">
        <v>13082</v>
      </c>
      <c r="B373" t="s">
        <v>16</v>
      </c>
      <c r="C373" t="s">
        <v>8</v>
      </c>
      <c r="D373" s="5">
        <v>130000</v>
      </c>
      <c r="E373" t="s">
        <v>19</v>
      </c>
      <c r="F373" t="s">
        <v>20</v>
      </c>
      <c r="G373" t="s">
        <v>11</v>
      </c>
      <c r="H373">
        <v>48</v>
      </c>
    </row>
    <row r="374" spans="1:8" x14ac:dyDescent="0.2">
      <c r="A374">
        <v>22518</v>
      </c>
      <c r="B374" t="s">
        <v>16</v>
      </c>
      <c r="C374" t="s">
        <v>12</v>
      </c>
      <c r="D374" s="5">
        <v>30000</v>
      </c>
      <c r="E374" t="s">
        <v>15</v>
      </c>
      <c r="F374" t="s">
        <v>18</v>
      </c>
      <c r="G374" t="s">
        <v>21</v>
      </c>
      <c r="H374">
        <v>27</v>
      </c>
    </row>
    <row r="375" spans="1:8" x14ac:dyDescent="0.2">
      <c r="A375">
        <v>13687</v>
      </c>
      <c r="B375" t="s">
        <v>8</v>
      </c>
      <c r="C375" t="s">
        <v>8</v>
      </c>
      <c r="D375" s="5">
        <v>40000</v>
      </c>
      <c r="E375" t="s">
        <v>9</v>
      </c>
      <c r="F375" t="s">
        <v>14</v>
      </c>
      <c r="G375" t="s">
        <v>21</v>
      </c>
      <c r="H375">
        <v>33</v>
      </c>
    </row>
    <row r="376" spans="1:8" x14ac:dyDescent="0.2">
      <c r="A376">
        <v>23571</v>
      </c>
      <c r="B376" t="s">
        <v>8</v>
      </c>
      <c r="C376" t="s">
        <v>12</v>
      </c>
      <c r="D376" s="5">
        <v>40000</v>
      </c>
      <c r="E376" t="s">
        <v>9</v>
      </c>
      <c r="F376" t="s">
        <v>20</v>
      </c>
      <c r="G376" t="s">
        <v>11</v>
      </c>
      <c r="H376">
        <v>66</v>
      </c>
    </row>
    <row r="377" spans="1:8" x14ac:dyDescent="0.2">
      <c r="A377">
        <v>19305</v>
      </c>
      <c r="B377" t="s">
        <v>16</v>
      </c>
      <c r="C377" t="s">
        <v>12</v>
      </c>
      <c r="D377" s="5">
        <v>10000</v>
      </c>
      <c r="E377" t="s">
        <v>13</v>
      </c>
      <c r="F377" t="s">
        <v>22</v>
      </c>
      <c r="G377" t="s">
        <v>21</v>
      </c>
      <c r="H377">
        <v>38</v>
      </c>
    </row>
    <row r="378" spans="1:8" x14ac:dyDescent="0.2">
      <c r="A378">
        <v>22636</v>
      </c>
      <c r="B378" t="s">
        <v>16</v>
      </c>
      <c r="C378" t="s">
        <v>12</v>
      </c>
      <c r="D378" s="5">
        <v>40000</v>
      </c>
      <c r="E378" t="s">
        <v>9</v>
      </c>
      <c r="F378" t="s">
        <v>18</v>
      </c>
      <c r="G378" t="s">
        <v>21</v>
      </c>
      <c r="H378">
        <v>38</v>
      </c>
    </row>
    <row r="379" spans="1:8" x14ac:dyDescent="0.2">
      <c r="A379">
        <v>17310</v>
      </c>
      <c r="B379" t="s">
        <v>8</v>
      </c>
      <c r="C379" t="s">
        <v>8</v>
      </c>
      <c r="D379" s="5">
        <v>60000</v>
      </c>
      <c r="E379" t="s">
        <v>15</v>
      </c>
      <c r="F379" t="s">
        <v>14</v>
      </c>
      <c r="G379" t="s">
        <v>11</v>
      </c>
      <c r="H379">
        <v>45</v>
      </c>
    </row>
    <row r="380" spans="1:8" x14ac:dyDescent="0.2">
      <c r="A380">
        <v>12133</v>
      </c>
      <c r="B380" t="s">
        <v>8</v>
      </c>
      <c r="C380" t="s">
        <v>12</v>
      </c>
      <c r="D380" s="5">
        <v>130000</v>
      </c>
      <c r="E380" t="s">
        <v>15</v>
      </c>
      <c r="F380" t="s">
        <v>10</v>
      </c>
      <c r="G380" t="s">
        <v>21</v>
      </c>
      <c r="H380">
        <v>50</v>
      </c>
    </row>
    <row r="381" spans="1:8" x14ac:dyDescent="0.2">
      <c r="A381">
        <v>25918</v>
      </c>
      <c r="B381" t="s">
        <v>16</v>
      </c>
      <c r="C381" t="s">
        <v>12</v>
      </c>
      <c r="D381" s="5">
        <v>30000</v>
      </c>
      <c r="E381" t="s">
        <v>15</v>
      </c>
      <c r="F381" t="s">
        <v>18</v>
      </c>
      <c r="G381" t="s">
        <v>11</v>
      </c>
      <c r="H381">
        <v>60</v>
      </c>
    </row>
    <row r="382" spans="1:8" x14ac:dyDescent="0.2">
      <c r="A382">
        <v>25752</v>
      </c>
      <c r="B382" t="s">
        <v>16</v>
      </c>
      <c r="C382" t="s">
        <v>12</v>
      </c>
      <c r="D382" s="5">
        <v>20000</v>
      </c>
      <c r="E382" t="s">
        <v>15</v>
      </c>
      <c r="F382" t="s">
        <v>22</v>
      </c>
      <c r="G382" t="s">
        <v>21</v>
      </c>
      <c r="H382">
        <v>53</v>
      </c>
    </row>
    <row r="383" spans="1:8" x14ac:dyDescent="0.2">
      <c r="A383">
        <v>17324</v>
      </c>
      <c r="B383" t="s">
        <v>8</v>
      </c>
      <c r="C383" t="s">
        <v>12</v>
      </c>
      <c r="D383" s="5">
        <v>100000</v>
      </c>
      <c r="E383" t="s">
        <v>9</v>
      </c>
      <c r="F383" t="s">
        <v>10</v>
      </c>
      <c r="G383" t="s">
        <v>11</v>
      </c>
      <c r="H383">
        <v>46</v>
      </c>
    </row>
    <row r="384" spans="1:8" x14ac:dyDescent="0.2">
      <c r="A384">
        <v>22918</v>
      </c>
      <c r="B384" t="s">
        <v>16</v>
      </c>
      <c r="C384" t="s">
        <v>8</v>
      </c>
      <c r="D384" s="5">
        <v>80000</v>
      </c>
      <c r="E384" t="s">
        <v>19</v>
      </c>
      <c r="F384" t="s">
        <v>20</v>
      </c>
      <c r="G384" t="s">
        <v>11</v>
      </c>
      <c r="H384">
        <v>50</v>
      </c>
    </row>
    <row r="385" spans="1:8" x14ac:dyDescent="0.2">
      <c r="A385">
        <v>12510</v>
      </c>
      <c r="B385" t="s">
        <v>8</v>
      </c>
      <c r="C385" t="s">
        <v>8</v>
      </c>
      <c r="D385" s="5">
        <v>40000</v>
      </c>
      <c r="E385" t="s">
        <v>9</v>
      </c>
      <c r="F385" t="s">
        <v>14</v>
      </c>
      <c r="G385" t="s">
        <v>21</v>
      </c>
      <c r="H385">
        <v>43</v>
      </c>
    </row>
    <row r="386" spans="1:8" x14ac:dyDescent="0.2">
      <c r="A386">
        <v>25512</v>
      </c>
      <c r="B386" t="s">
        <v>16</v>
      </c>
      <c r="C386" t="s">
        <v>8</v>
      </c>
      <c r="D386" s="5">
        <v>20000</v>
      </c>
      <c r="E386" t="s">
        <v>13</v>
      </c>
      <c r="F386" t="s">
        <v>22</v>
      </c>
      <c r="G386" t="s">
        <v>21</v>
      </c>
      <c r="H386">
        <v>30</v>
      </c>
    </row>
    <row r="387" spans="1:8" x14ac:dyDescent="0.2">
      <c r="A387">
        <v>16179</v>
      </c>
      <c r="B387" t="s">
        <v>16</v>
      </c>
      <c r="C387" t="s">
        <v>12</v>
      </c>
      <c r="D387" s="5">
        <v>80000</v>
      </c>
      <c r="E387" t="s">
        <v>9</v>
      </c>
      <c r="F387" t="s">
        <v>10</v>
      </c>
      <c r="G387" t="s">
        <v>11</v>
      </c>
      <c r="H387">
        <v>38</v>
      </c>
    </row>
    <row r="388" spans="1:8" x14ac:dyDescent="0.2">
      <c r="A388">
        <v>15628</v>
      </c>
      <c r="B388" t="s">
        <v>8</v>
      </c>
      <c r="C388" t="s">
        <v>12</v>
      </c>
      <c r="D388" s="5">
        <v>40000</v>
      </c>
      <c r="E388" t="s">
        <v>9</v>
      </c>
      <c r="F388" t="s">
        <v>14</v>
      </c>
      <c r="G388" t="s">
        <v>21</v>
      </c>
      <c r="H388">
        <v>89</v>
      </c>
    </row>
    <row r="389" spans="1:8" x14ac:dyDescent="0.2">
      <c r="A389">
        <v>20977</v>
      </c>
      <c r="B389" t="s">
        <v>8</v>
      </c>
      <c r="C389" t="s">
        <v>8</v>
      </c>
      <c r="D389" s="5">
        <v>20000</v>
      </c>
      <c r="E389" t="s">
        <v>9</v>
      </c>
      <c r="F389" t="s">
        <v>18</v>
      </c>
      <c r="G389" t="s">
        <v>21</v>
      </c>
      <c r="H389">
        <v>64</v>
      </c>
    </row>
    <row r="390" spans="1:8" x14ac:dyDescent="0.2">
      <c r="A390">
        <v>18140</v>
      </c>
      <c r="B390" t="s">
        <v>8</v>
      </c>
      <c r="C390" t="s">
        <v>8</v>
      </c>
      <c r="D390" s="5">
        <v>130000</v>
      </c>
      <c r="E390" t="s">
        <v>15</v>
      </c>
      <c r="F390" t="s">
        <v>10</v>
      </c>
      <c r="G390" t="s">
        <v>21</v>
      </c>
      <c r="H390">
        <v>51</v>
      </c>
    </row>
    <row r="391" spans="1:8" x14ac:dyDescent="0.2">
      <c r="A391">
        <v>20417</v>
      </c>
      <c r="B391" t="s">
        <v>8</v>
      </c>
      <c r="C391" t="s">
        <v>8</v>
      </c>
      <c r="D391" s="5">
        <v>30000</v>
      </c>
      <c r="E391" t="s">
        <v>15</v>
      </c>
      <c r="F391" t="s">
        <v>18</v>
      </c>
      <c r="G391" t="s">
        <v>11</v>
      </c>
      <c r="H391">
        <v>56</v>
      </c>
    </row>
    <row r="392" spans="1:8" x14ac:dyDescent="0.2">
      <c r="A392">
        <v>18267</v>
      </c>
      <c r="B392" t="s">
        <v>8</v>
      </c>
      <c r="C392" t="s">
        <v>8</v>
      </c>
      <c r="D392" s="5">
        <v>60000</v>
      </c>
      <c r="E392" t="s">
        <v>9</v>
      </c>
      <c r="F392" t="s">
        <v>10</v>
      </c>
      <c r="G392" t="s">
        <v>11</v>
      </c>
      <c r="H392">
        <v>43</v>
      </c>
    </row>
    <row r="393" spans="1:8" x14ac:dyDescent="0.2">
      <c r="A393">
        <v>13620</v>
      </c>
      <c r="B393" t="s">
        <v>16</v>
      </c>
      <c r="C393" t="s">
        <v>8</v>
      </c>
      <c r="D393" s="5">
        <v>70000</v>
      </c>
      <c r="E393" t="s">
        <v>9</v>
      </c>
      <c r="F393" t="s">
        <v>10</v>
      </c>
      <c r="G393" t="s">
        <v>11</v>
      </c>
      <c r="H393">
        <v>30</v>
      </c>
    </row>
    <row r="394" spans="1:8" x14ac:dyDescent="0.2">
      <c r="A394">
        <v>22974</v>
      </c>
      <c r="B394" t="s">
        <v>8</v>
      </c>
      <c r="C394" t="s">
        <v>12</v>
      </c>
      <c r="D394" s="5">
        <v>30000</v>
      </c>
      <c r="E394" t="s">
        <v>15</v>
      </c>
      <c r="F394" t="s">
        <v>18</v>
      </c>
      <c r="G394" t="s">
        <v>11</v>
      </c>
      <c r="H394">
        <v>69</v>
      </c>
    </row>
    <row r="395" spans="1:8" x14ac:dyDescent="0.2">
      <c r="A395">
        <v>13586</v>
      </c>
      <c r="B395" t="s">
        <v>8</v>
      </c>
      <c r="C395" t="s">
        <v>8</v>
      </c>
      <c r="D395" s="5">
        <v>80000</v>
      </c>
      <c r="E395" t="s">
        <v>15</v>
      </c>
      <c r="F395" t="s">
        <v>10</v>
      </c>
      <c r="G395" t="s">
        <v>21</v>
      </c>
      <c r="H395">
        <v>53</v>
      </c>
    </row>
    <row r="396" spans="1:8" x14ac:dyDescent="0.2">
      <c r="A396">
        <v>17978</v>
      </c>
      <c r="B396" t="s">
        <v>8</v>
      </c>
      <c r="C396" t="s">
        <v>8</v>
      </c>
      <c r="D396" s="5">
        <v>40000</v>
      </c>
      <c r="E396" t="s">
        <v>19</v>
      </c>
      <c r="F396" t="s">
        <v>18</v>
      </c>
      <c r="G396" t="s">
        <v>21</v>
      </c>
      <c r="H396">
        <v>37</v>
      </c>
    </row>
    <row r="397" spans="1:8" x14ac:dyDescent="0.2">
      <c r="A397">
        <v>17238</v>
      </c>
      <c r="B397" t="s">
        <v>16</v>
      </c>
      <c r="C397" t="s">
        <v>8</v>
      </c>
      <c r="D397" s="5">
        <v>80000</v>
      </c>
      <c r="E397" t="s">
        <v>9</v>
      </c>
      <c r="F397" t="s">
        <v>10</v>
      </c>
      <c r="G397" t="s">
        <v>11</v>
      </c>
      <c r="H397">
        <v>32</v>
      </c>
    </row>
    <row r="398" spans="1:8" x14ac:dyDescent="0.2">
      <c r="A398">
        <v>12581</v>
      </c>
      <c r="B398" t="s">
        <v>16</v>
      </c>
      <c r="C398" t="s">
        <v>12</v>
      </c>
      <c r="D398" s="5">
        <v>10000</v>
      </c>
      <c r="E398" t="s">
        <v>15</v>
      </c>
      <c r="F398" t="s">
        <v>22</v>
      </c>
      <c r="G398" t="s">
        <v>11</v>
      </c>
      <c r="H398">
        <v>28</v>
      </c>
    </row>
    <row r="399" spans="1:8" x14ac:dyDescent="0.2">
      <c r="A399">
        <v>18018</v>
      </c>
      <c r="B399" t="s">
        <v>16</v>
      </c>
      <c r="C399" t="s">
        <v>8</v>
      </c>
      <c r="D399" s="5">
        <v>30000</v>
      </c>
      <c r="E399" t="s">
        <v>15</v>
      </c>
      <c r="F399" t="s">
        <v>18</v>
      </c>
      <c r="G399" t="s">
        <v>21</v>
      </c>
      <c r="H399">
        <v>43</v>
      </c>
    </row>
    <row r="400" spans="1:8" x14ac:dyDescent="0.2">
      <c r="A400">
        <v>28957</v>
      </c>
      <c r="B400" t="s">
        <v>16</v>
      </c>
      <c r="C400" t="s">
        <v>12</v>
      </c>
      <c r="D400" s="5">
        <v>120000</v>
      </c>
      <c r="E400" t="s">
        <v>24</v>
      </c>
      <c r="F400" t="s">
        <v>10</v>
      </c>
      <c r="G400" t="s">
        <v>11</v>
      </c>
      <c r="H400">
        <v>34</v>
      </c>
    </row>
    <row r="401" spans="1:8" x14ac:dyDescent="0.2">
      <c r="A401">
        <v>13690</v>
      </c>
      <c r="B401" t="s">
        <v>16</v>
      </c>
      <c r="C401" t="s">
        <v>12</v>
      </c>
      <c r="D401" s="5">
        <v>20000</v>
      </c>
      <c r="E401" t="s">
        <v>24</v>
      </c>
      <c r="F401" t="s">
        <v>22</v>
      </c>
      <c r="G401" t="s">
        <v>21</v>
      </c>
      <c r="H401">
        <v>34</v>
      </c>
    </row>
    <row r="402" spans="1:8" x14ac:dyDescent="0.2">
      <c r="A402">
        <v>12568</v>
      </c>
      <c r="B402" t="s">
        <v>8</v>
      </c>
      <c r="C402" t="s">
        <v>12</v>
      </c>
      <c r="D402" s="5">
        <v>30000</v>
      </c>
      <c r="E402" t="s">
        <v>9</v>
      </c>
      <c r="F402" t="s">
        <v>18</v>
      </c>
      <c r="G402" t="s">
        <v>21</v>
      </c>
      <c r="H402">
        <v>64</v>
      </c>
    </row>
    <row r="403" spans="1:8" x14ac:dyDescent="0.2">
      <c r="A403">
        <v>13122</v>
      </c>
      <c r="B403" t="s">
        <v>8</v>
      </c>
      <c r="C403" t="s">
        <v>12</v>
      </c>
      <c r="D403" s="5">
        <v>80000</v>
      </c>
      <c r="E403" t="s">
        <v>9</v>
      </c>
      <c r="F403" t="s">
        <v>10</v>
      </c>
      <c r="G403" t="s">
        <v>11</v>
      </c>
      <c r="H403">
        <v>41</v>
      </c>
    </row>
    <row r="404" spans="1:8" x14ac:dyDescent="0.2">
      <c r="A404">
        <v>21184</v>
      </c>
      <c r="B404" t="s">
        <v>16</v>
      </c>
      <c r="C404" t="s">
        <v>8</v>
      </c>
      <c r="D404" s="5">
        <v>70000</v>
      </c>
      <c r="E404" t="s">
        <v>9</v>
      </c>
      <c r="F404" t="s">
        <v>10</v>
      </c>
      <c r="G404" t="s">
        <v>11</v>
      </c>
      <c r="H404">
        <v>38</v>
      </c>
    </row>
    <row r="405" spans="1:8" x14ac:dyDescent="0.2">
      <c r="A405">
        <v>26150</v>
      </c>
      <c r="B405" t="s">
        <v>16</v>
      </c>
      <c r="C405" t="s">
        <v>12</v>
      </c>
      <c r="D405" s="5">
        <v>70000</v>
      </c>
      <c r="E405" t="s">
        <v>9</v>
      </c>
      <c r="F405" t="s">
        <v>10</v>
      </c>
      <c r="G405" t="s">
        <v>11</v>
      </c>
      <c r="H405">
        <v>41</v>
      </c>
    </row>
    <row r="406" spans="1:8" x14ac:dyDescent="0.2">
      <c r="A406">
        <v>24151</v>
      </c>
      <c r="B406" t="s">
        <v>16</v>
      </c>
      <c r="C406" t="s">
        <v>8</v>
      </c>
      <c r="D406" s="5">
        <v>20000</v>
      </c>
      <c r="E406" t="s">
        <v>9</v>
      </c>
      <c r="F406" t="s">
        <v>18</v>
      </c>
      <c r="G406" t="s">
        <v>21</v>
      </c>
      <c r="H406">
        <v>51</v>
      </c>
    </row>
    <row r="407" spans="1:8" x14ac:dyDescent="0.2">
      <c r="A407">
        <v>23962</v>
      </c>
      <c r="B407" t="s">
        <v>8</v>
      </c>
      <c r="C407" t="s">
        <v>12</v>
      </c>
      <c r="D407" s="5">
        <v>10000</v>
      </c>
      <c r="E407" t="s">
        <v>24</v>
      </c>
      <c r="F407" t="s">
        <v>22</v>
      </c>
      <c r="G407" t="s">
        <v>21</v>
      </c>
      <c r="H407">
        <v>32</v>
      </c>
    </row>
    <row r="408" spans="1:8" x14ac:dyDescent="0.2">
      <c r="A408">
        <v>17793</v>
      </c>
      <c r="B408" t="s">
        <v>8</v>
      </c>
      <c r="C408" t="s">
        <v>12</v>
      </c>
      <c r="D408" s="5">
        <v>40000</v>
      </c>
      <c r="E408" t="s">
        <v>9</v>
      </c>
      <c r="F408" t="s">
        <v>18</v>
      </c>
      <c r="G408" t="s">
        <v>21</v>
      </c>
      <c r="H408">
        <v>38</v>
      </c>
    </row>
    <row r="409" spans="1:8" x14ac:dyDescent="0.2">
      <c r="A409">
        <v>14926</v>
      </c>
      <c r="B409" t="s">
        <v>8</v>
      </c>
      <c r="C409" t="s">
        <v>8</v>
      </c>
      <c r="D409" s="5">
        <v>30000</v>
      </c>
      <c r="E409" t="s">
        <v>9</v>
      </c>
      <c r="F409" t="s">
        <v>18</v>
      </c>
      <c r="G409" t="s">
        <v>21</v>
      </c>
      <c r="H409">
        <v>38</v>
      </c>
    </row>
    <row r="410" spans="1:8" x14ac:dyDescent="0.2">
      <c r="A410">
        <v>16163</v>
      </c>
      <c r="B410" t="s">
        <v>16</v>
      </c>
      <c r="C410" t="s">
        <v>8</v>
      </c>
      <c r="D410" s="5">
        <v>60000</v>
      </c>
      <c r="E410" t="s">
        <v>9</v>
      </c>
      <c r="F410" t="s">
        <v>10</v>
      </c>
      <c r="G410" t="s">
        <v>11</v>
      </c>
      <c r="H410">
        <v>38</v>
      </c>
    </row>
    <row r="411" spans="1:8" x14ac:dyDescent="0.2">
      <c r="A411">
        <v>21365</v>
      </c>
      <c r="B411" t="s">
        <v>8</v>
      </c>
      <c r="C411" t="s">
        <v>12</v>
      </c>
      <c r="D411" s="5">
        <v>10000</v>
      </c>
      <c r="E411" t="s">
        <v>24</v>
      </c>
      <c r="F411" t="s">
        <v>18</v>
      </c>
      <c r="G411" t="s">
        <v>11</v>
      </c>
      <c r="H411">
        <v>58</v>
      </c>
    </row>
    <row r="412" spans="1:8" x14ac:dyDescent="0.2">
      <c r="A412">
        <v>27771</v>
      </c>
      <c r="B412" t="s">
        <v>16</v>
      </c>
      <c r="C412" t="s">
        <v>8</v>
      </c>
      <c r="D412" s="5">
        <v>30000</v>
      </c>
      <c r="E412" t="s">
        <v>9</v>
      </c>
      <c r="F412" t="s">
        <v>18</v>
      </c>
      <c r="G412" t="s">
        <v>21</v>
      </c>
      <c r="H412">
        <v>39</v>
      </c>
    </row>
    <row r="413" spans="1:8" x14ac:dyDescent="0.2">
      <c r="A413">
        <v>26167</v>
      </c>
      <c r="B413" t="s">
        <v>16</v>
      </c>
      <c r="C413" t="s">
        <v>12</v>
      </c>
      <c r="D413" s="5">
        <v>40000</v>
      </c>
      <c r="E413" t="s">
        <v>9</v>
      </c>
      <c r="F413" t="s">
        <v>20</v>
      </c>
      <c r="G413" t="s">
        <v>11</v>
      </c>
      <c r="H413">
        <v>53</v>
      </c>
    </row>
    <row r="414" spans="1:8" x14ac:dyDescent="0.2">
      <c r="A414">
        <v>25792</v>
      </c>
      <c r="B414" t="s">
        <v>16</v>
      </c>
      <c r="C414" t="s">
        <v>12</v>
      </c>
      <c r="D414" s="5">
        <v>110000</v>
      </c>
      <c r="E414" t="s">
        <v>9</v>
      </c>
      <c r="F414" t="s">
        <v>20</v>
      </c>
      <c r="G414" t="s">
        <v>21</v>
      </c>
      <c r="H414">
        <v>53</v>
      </c>
    </row>
    <row r="415" spans="1:8" x14ac:dyDescent="0.2">
      <c r="A415">
        <v>11555</v>
      </c>
      <c r="B415" t="s">
        <v>8</v>
      </c>
      <c r="C415" t="s">
        <v>12</v>
      </c>
      <c r="D415" s="5">
        <v>40000</v>
      </c>
      <c r="E415" t="s">
        <v>9</v>
      </c>
      <c r="F415" t="s">
        <v>18</v>
      </c>
      <c r="G415" t="s">
        <v>21</v>
      </c>
      <c r="H415">
        <v>80</v>
      </c>
    </row>
    <row r="416" spans="1:8" x14ac:dyDescent="0.2">
      <c r="A416">
        <v>22381</v>
      </c>
      <c r="B416" t="s">
        <v>8</v>
      </c>
      <c r="C416" t="s">
        <v>8</v>
      </c>
      <c r="D416" s="5">
        <v>10000</v>
      </c>
      <c r="E416" t="s">
        <v>19</v>
      </c>
      <c r="F416" t="s">
        <v>22</v>
      </c>
      <c r="G416" t="s">
        <v>21</v>
      </c>
      <c r="H416">
        <v>44</v>
      </c>
    </row>
    <row r="417" spans="1:8" x14ac:dyDescent="0.2">
      <c r="A417">
        <v>17882</v>
      </c>
      <c r="B417" t="s">
        <v>8</v>
      </c>
      <c r="C417" t="s">
        <v>8</v>
      </c>
      <c r="D417" s="5">
        <v>20000</v>
      </c>
      <c r="E417" t="s">
        <v>19</v>
      </c>
      <c r="F417" t="s">
        <v>18</v>
      </c>
      <c r="G417" t="s">
        <v>21</v>
      </c>
      <c r="H417">
        <v>44</v>
      </c>
    </row>
    <row r="418" spans="1:8" x14ac:dyDescent="0.2">
      <c r="A418">
        <v>22174</v>
      </c>
      <c r="B418" t="s">
        <v>8</v>
      </c>
      <c r="C418" t="s">
        <v>8</v>
      </c>
      <c r="D418" s="5">
        <v>30000</v>
      </c>
      <c r="E418" t="s">
        <v>13</v>
      </c>
      <c r="F418" t="s">
        <v>14</v>
      </c>
      <c r="G418" t="s">
        <v>11</v>
      </c>
      <c r="H418">
        <v>54</v>
      </c>
    </row>
    <row r="419" spans="1:8" x14ac:dyDescent="0.2">
      <c r="A419">
        <v>22439</v>
      </c>
      <c r="B419" t="s">
        <v>8</v>
      </c>
      <c r="C419" t="s">
        <v>12</v>
      </c>
      <c r="D419" s="5">
        <v>30000</v>
      </c>
      <c r="E419" t="s">
        <v>9</v>
      </c>
      <c r="F419" t="s">
        <v>18</v>
      </c>
      <c r="G419" t="s">
        <v>21</v>
      </c>
      <c r="H419">
        <v>37</v>
      </c>
    </row>
    <row r="420" spans="1:8" x14ac:dyDescent="0.2">
      <c r="A420">
        <v>18012</v>
      </c>
      <c r="B420" t="s">
        <v>8</v>
      </c>
      <c r="C420" t="s">
        <v>12</v>
      </c>
      <c r="D420" s="5">
        <v>40000</v>
      </c>
      <c r="E420" t="s">
        <v>9</v>
      </c>
      <c r="F420" t="s">
        <v>14</v>
      </c>
      <c r="G420" t="s">
        <v>21</v>
      </c>
      <c r="H420">
        <v>41</v>
      </c>
    </row>
    <row r="421" spans="1:8" x14ac:dyDescent="0.2">
      <c r="A421">
        <v>27582</v>
      </c>
      <c r="B421" t="s">
        <v>16</v>
      </c>
      <c r="C421" t="s">
        <v>12</v>
      </c>
      <c r="D421" s="5">
        <v>90000</v>
      </c>
      <c r="E421" t="s">
        <v>9</v>
      </c>
      <c r="F421" t="s">
        <v>10</v>
      </c>
      <c r="G421" t="s">
        <v>11</v>
      </c>
      <c r="H421">
        <v>36</v>
      </c>
    </row>
    <row r="422" spans="1:8" x14ac:dyDescent="0.2">
      <c r="A422">
        <v>12744</v>
      </c>
      <c r="B422" t="s">
        <v>16</v>
      </c>
      <c r="C422" t="s">
        <v>12</v>
      </c>
      <c r="D422" s="5">
        <v>40000</v>
      </c>
      <c r="E422" t="s">
        <v>15</v>
      </c>
      <c r="F422" t="s">
        <v>18</v>
      </c>
      <c r="G422" t="s">
        <v>21</v>
      </c>
      <c r="H422">
        <v>33</v>
      </c>
    </row>
    <row r="423" spans="1:8" x14ac:dyDescent="0.2">
      <c r="A423">
        <v>22821</v>
      </c>
      <c r="B423" t="s">
        <v>8</v>
      </c>
      <c r="C423" t="s">
        <v>12</v>
      </c>
      <c r="D423" s="5">
        <v>130000</v>
      </c>
      <c r="E423" t="s">
        <v>15</v>
      </c>
      <c r="F423" t="s">
        <v>10</v>
      </c>
      <c r="G423" t="s">
        <v>21</v>
      </c>
      <c r="H423">
        <v>52</v>
      </c>
    </row>
    <row r="424" spans="1:8" x14ac:dyDescent="0.2">
      <c r="A424">
        <v>20171</v>
      </c>
      <c r="B424" t="s">
        <v>8</v>
      </c>
      <c r="C424" t="s">
        <v>12</v>
      </c>
      <c r="D424" s="5">
        <v>20000</v>
      </c>
      <c r="E424" t="s">
        <v>15</v>
      </c>
      <c r="F424" t="s">
        <v>22</v>
      </c>
      <c r="G424" t="s">
        <v>21</v>
      </c>
      <c r="H424">
        <v>46</v>
      </c>
    </row>
    <row r="425" spans="1:8" x14ac:dyDescent="0.2">
      <c r="A425">
        <v>11116</v>
      </c>
      <c r="B425" t="s">
        <v>8</v>
      </c>
      <c r="C425" t="s">
        <v>8</v>
      </c>
      <c r="D425" s="5">
        <v>70000</v>
      </c>
      <c r="E425" t="s">
        <v>15</v>
      </c>
      <c r="F425" t="s">
        <v>14</v>
      </c>
      <c r="G425" t="s">
        <v>11</v>
      </c>
      <c r="H425">
        <v>43</v>
      </c>
    </row>
    <row r="426" spans="1:8" x14ac:dyDescent="0.2">
      <c r="A426">
        <v>20053</v>
      </c>
      <c r="B426" t="s">
        <v>16</v>
      </c>
      <c r="C426" t="s">
        <v>8</v>
      </c>
      <c r="D426" s="5">
        <v>40000</v>
      </c>
      <c r="E426" t="s">
        <v>15</v>
      </c>
      <c r="F426" t="s">
        <v>18</v>
      </c>
      <c r="G426" t="s">
        <v>21</v>
      </c>
      <c r="H426">
        <v>34</v>
      </c>
    </row>
    <row r="427" spans="1:8" x14ac:dyDescent="0.2">
      <c r="A427">
        <v>25266</v>
      </c>
      <c r="B427" t="s">
        <v>16</v>
      </c>
      <c r="C427" t="s">
        <v>12</v>
      </c>
      <c r="D427" s="5">
        <v>30000</v>
      </c>
      <c r="E427" t="s">
        <v>15</v>
      </c>
      <c r="F427" t="s">
        <v>18</v>
      </c>
      <c r="G427" t="s">
        <v>11</v>
      </c>
      <c r="H427">
        <v>67</v>
      </c>
    </row>
    <row r="428" spans="1:8" x14ac:dyDescent="0.2">
      <c r="A428">
        <v>17960</v>
      </c>
      <c r="B428" t="s">
        <v>8</v>
      </c>
      <c r="C428" t="s">
        <v>12</v>
      </c>
      <c r="D428" s="5">
        <v>40000</v>
      </c>
      <c r="E428" t="s">
        <v>19</v>
      </c>
      <c r="F428" t="s">
        <v>18</v>
      </c>
      <c r="G428" t="s">
        <v>21</v>
      </c>
      <c r="H428">
        <v>35</v>
      </c>
    </row>
    <row r="429" spans="1:8" x14ac:dyDescent="0.2">
      <c r="A429">
        <v>13961</v>
      </c>
      <c r="B429" t="s">
        <v>8</v>
      </c>
      <c r="C429" t="s">
        <v>12</v>
      </c>
      <c r="D429" s="5">
        <v>80000</v>
      </c>
      <c r="E429" t="s">
        <v>19</v>
      </c>
      <c r="F429" t="s">
        <v>20</v>
      </c>
      <c r="G429" t="s">
        <v>11</v>
      </c>
      <c r="H429">
        <v>40</v>
      </c>
    </row>
    <row r="430" spans="1:8" x14ac:dyDescent="0.2">
      <c r="A430">
        <v>11897</v>
      </c>
      <c r="B430" t="s">
        <v>16</v>
      </c>
      <c r="C430" t="s">
        <v>8</v>
      </c>
      <c r="D430" s="5">
        <v>60000</v>
      </c>
      <c r="E430" t="s">
        <v>9</v>
      </c>
      <c r="F430" t="s">
        <v>10</v>
      </c>
      <c r="G430" t="s">
        <v>11</v>
      </c>
      <c r="H430">
        <v>37</v>
      </c>
    </row>
    <row r="431" spans="1:8" x14ac:dyDescent="0.2">
      <c r="A431">
        <v>11139</v>
      </c>
      <c r="B431" t="s">
        <v>16</v>
      </c>
      <c r="C431" t="s">
        <v>12</v>
      </c>
      <c r="D431" s="5">
        <v>30000</v>
      </c>
      <c r="E431" t="s">
        <v>15</v>
      </c>
      <c r="F431" t="s">
        <v>18</v>
      </c>
      <c r="G431" t="s">
        <v>11</v>
      </c>
      <c r="H431">
        <v>67</v>
      </c>
    </row>
    <row r="432" spans="1:8" x14ac:dyDescent="0.2">
      <c r="A432">
        <v>11576</v>
      </c>
      <c r="B432" t="s">
        <v>8</v>
      </c>
      <c r="C432" t="s">
        <v>8</v>
      </c>
      <c r="D432" s="5">
        <v>30000</v>
      </c>
      <c r="E432" t="s">
        <v>9</v>
      </c>
      <c r="F432" t="s">
        <v>14</v>
      </c>
      <c r="G432" t="s">
        <v>21</v>
      </c>
      <c r="H432">
        <v>41</v>
      </c>
    </row>
    <row r="433" spans="1:8" x14ac:dyDescent="0.2">
      <c r="A433">
        <v>19255</v>
      </c>
      <c r="B433" t="s">
        <v>16</v>
      </c>
      <c r="C433" t="s">
        <v>8</v>
      </c>
      <c r="D433" s="5">
        <v>10000</v>
      </c>
      <c r="E433" t="s">
        <v>15</v>
      </c>
      <c r="F433" t="s">
        <v>22</v>
      </c>
      <c r="G433" t="s">
        <v>21</v>
      </c>
      <c r="H433">
        <v>51</v>
      </c>
    </row>
    <row r="434" spans="1:8" x14ac:dyDescent="0.2">
      <c r="A434">
        <v>18153</v>
      </c>
      <c r="B434" t="s">
        <v>8</v>
      </c>
      <c r="C434" t="s">
        <v>12</v>
      </c>
      <c r="D434" s="5">
        <v>100000</v>
      </c>
      <c r="E434" t="s">
        <v>9</v>
      </c>
      <c r="F434" t="s">
        <v>20</v>
      </c>
      <c r="G434" t="s">
        <v>21</v>
      </c>
      <c r="H434">
        <v>59</v>
      </c>
    </row>
    <row r="435" spans="1:8" x14ac:dyDescent="0.2">
      <c r="A435">
        <v>14547</v>
      </c>
      <c r="B435" t="s">
        <v>8</v>
      </c>
      <c r="C435" t="s">
        <v>8</v>
      </c>
      <c r="D435" s="5">
        <v>10000</v>
      </c>
      <c r="E435" t="s">
        <v>15</v>
      </c>
      <c r="F435" t="s">
        <v>22</v>
      </c>
      <c r="G435" t="s">
        <v>21</v>
      </c>
      <c r="H435">
        <v>51</v>
      </c>
    </row>
    <row r="436" spans="1:8" x14ac:dyDescent="0.2">
      <c r="A436">
        <v>24901</v>
      </c>
      <c r="B436" t="s">
        <v>16</v>
      </c>
      <c r="C436" t="s">
        <v>8</v>
      </c>
      <c r="D436" s="5">
        <v>110000</v>
      </c>
      <c r="E436" t="s">
        <v>15</v>
      </c>
      <c r="F436" t="s">
        <v>20</v>
      </c>
      <c r="G436" t="s">
        <v>11</v>
      </c>
      <c r="H436">
        <v>32</v>
      </c>
    </row>
    <row r="437" spans="1:8" x14ac:dyDescent="0.2">
      <c r="A437">
        <v>27169</v>
      </c>
      <c r="B437" t="s">
        <v>16</v>
      </c>
      <c r="C437" t="s">
        <v>8</v>
      </c>
      <c r="D437" s="5">
        <v>30000</v>
      </c>
      <c r="E437" t="s">
        <v>13</v>
      </c>
      <c r="F437" t="s">
        <v>22</v>
      </c>
      <c r="G437" t="s">
        <v>21</v>
      </c>
      <c r="H437">
        <v>34</v>
      </c>
    </row>
    <row r="438" spans="1:8" x14ac:dyDescent="0.2">
      <c r="A438">
        <v>14805</v>
      </c>
      <c r="B438" t="s">
        <v>16</v>
      </c>
      <c r="C438" t="s">
        <v>12</v>
      </c>
      <c r="D438" s="5">
        <v>10000</v>
      </c>
      <c r="E438" t="s">
        <v>24</v>
      </c>
      <c r="F438" t="s">
        <v>22</v>
      </c>
      <c r="G438" t="s">
        <v>21</v>
      </c>
      <c r="H438">
        <v>43</v>
      </c>
    </row>
    <row r="439" spans="1:8" x14ac:dyDescent="0.2">
      <c r="A439">
        <v>15822</v>
      </c>
      <c r="B439" t="s">
        <v>8</v>
      </c>
      <c r="C439" t="s">
        <v>8</v>
      </c>
      <c r="D439" s="5">
        <v>40000</v>
      </c>
      <c r="E439" t="s">
        <v>9</v>
      </c>
      <c r="F439" t="s">
        <v>20</v>
      </c>
      <c r="G439" t="s">
        <v>11</v>
      </c>
      <c r="H439">
        <v>67</v>
      </c>
    </row>
    <row r="440" spans="1:8" x14ac:dyDescent="0.2">
      <c r="A440">
        <v>19389</v>
      </c>
      <c r="B440" t="s">
        <v>16</v>
      </c>
      <c r="C440" t="s">
        <v>8</v>
      </c>
      <c r="D440" s="5">
        <v>30000</v>
      </c>
      <c r="E440" t="s">
        <v>15</v>
      </c>
      <c r="F440" t="s">
        <v>18</v>
      </c>
      <c r="G440" t="s">
        <v>21</v>
      </c>
      <c r="H440">
        <v>28</v>
      </c>
    </row>
    <row r="441" spans="1:8" x14ac:dyDescent="0.2">
      <c r="A441">
        <v>17048</v>
      </c>
      <c r="B441" t="s">
        <v>16</v>
      </c>
      <c r="C441" t="s">
        <v>12</v>
      </c>
      <c r="D441" s="5">
        <v>90000</v>
      </c>
      <c r="E441" t="s">
        <v>19</v>
      </c>
      <c r="F441" t="s">
        <v>20</v>
      </c>
      <c r="G441" t="s">
        <v>11</v>
      </c>
      <c r="H441">
        <v>36</v>
      </c>
    </row>
    <row r="442" spans="1:8" x14ac:dyDescent="0.2">
      <c r="A442">
        <v>22204</v>
      </c>
      <c r="B442" t="s">
        <v>8</v>
      </c>
      <c r="C442" t="s">
        <v>8</v>
      </c>
      <c r="D442" s="5">
        <v>110000</v>
      </c>
      <c r="E442" t="s">
        <v>9</v>
      </c>
      <c r="F442" t="s">
        <v>20</v>
      </c>
      <c r="G442" t="s">
        <v>11</v>
      </c>
      <c r="H442">
        <v>48</v>
      </c>
    </row>
    <row r="443" spans="1:8" x14ac:dyDescent="0.2">
      <c r="A443">
        <v>12718</v>
      </c>
      <c r="B443" t="s">
        <v>16</v>
      </c>
      <c r="C443" t="s">
        <v>12</v>
      </c>
      <c r="D443" s="5">
        <v>30000</v>
      </c>
      <c r="E443" t="s">
        <v>15</v>
      </c>
      <c r="F443" t="s">
        <v>18</v>
      </c>
      <c r="G443" t="s">
        <v>21</v>
      </c>
      <c r="H443">
        <v>31</v>
      </c>
    </row>
    <row r="444" spans="1:8" x14ac:dyDescent="0.2">
      <c r="A444">
        <v>15019</v>
      </c>
      <c r="B444" t="s">
        <v>16</v>
      </c>
      <c r="C444" t="s">
        <v>12</v>
      </c>
      <c r="D444" s="5">
        <v>30000</v>
      </c>
      <c r="E444" t="s">
        <v>13</v>
      </c>
      <c r="F444" t="s">
        <v>14</v>
      </c>
      <c r="G444" t="s">
        <v>11</v>
      </c>
      <c r="H444">
        <v>55</v>
      </c>
    </row>
    <row r="445" spans="1:8" x14ac:dyDescent="0.2">
      <c r="A445">
        <v>28488</v>
      </c>
      <c r="B445" t="s">
        <v>16</v>
      </c>
      <c r="C445" t="s">
        <v>8</v>
      </c>
      <c r="D445" s="5">
        <v>20000</v>
      </c>
      <c r="E445" t="s">
        <v>15</v>
      </c>
      <c r="F445" t="s">
        <v>22</v>
      </c>
      <c r="G445" t="s">
        <v>11</v>
      </c>
      <c r="H445">
        <v>28</v>
      </c>
    </row>
    <row r="446" spans="1:8" x14ac:dyDescent="0.2">
      <c r="A446">
        <v>21891</v>
      </c>
      <c r="B446" t="s">
        <v>8</v>
      </c>
      <c r="C446" t="s">
        <v>12</v>
      </c>
      <c r="D446" s="5">
        <v>110000</v>
      </c>
      <c r="E446" t="s">
        <v>13</v>
      </c>
      <c r="F446" t="s">
        <v>20</v>
      </c>
      <c r="G446" t="s">
        <v>11</v>
      </c>
      <c r="H446">
        <v>34</v>
      </c>
    </row>
    <row r="447" spans="1:8" x14ac:dyDescent="0.2">
      <c r="A447">
        <v>27814</v>
      </c>
      <c r="B447" t="s">
        <v>16</v>
      </c>
      <c r="C447" t="s">
        <v>12</v>
      </c>
      <c r="D447" s="5">
        <v>30000</v>
      </c>
      <c r="E447" t="s">
        <v>15</v>
      </c>
      <c r="F447" t="s">
        <v>18</v>
      </c>
      <c r="G447" t="s">
        <v>21</v>
      </c>
      <c r="H447">
        <v>26</v>
      </c>
    </row>
    <row r="448" spans="1:8" x14ac:dyDescent="0.2">
      <c r="A448">
        <v>22175</v>
      </c>
      <c r="B448" t="s">
        <v>8</v>
      </c>
      <c r="C448" t="s">
        <v>12</v>
      </c>
      <c r="D448" s="5">
        <v>30000</v>
      </c>
      <c r="E448" t="s">
        <v>13</v>
      </c>
      <c r="F448" t="s">
        <v>14</v>
      </c>
      <c r="G448" t="s">
        <v>11</v>
      </c>
      <c r="H448">
        <v>53</v>
      </c>
    </row>
    <row r="449" spans="1:8" x14ac:dyDescent="0.2">
      <c r="A449">
        <v>29447</v>
      </c>
      <c r="B449" t="s">
        <v>16</v>
      </c>
      <c r="C449" t="s">
        <v>12</v>
      </c>
      <c r="D449" s="5">
        <v>10000</v>
      </c>
      <c r="E449" t="s">
        <v>9</v>
      </c>
      <c r="F449" t="s">
        <v>18</v>
      </c>
      <c r="G449" t="s">
        <v>21</v>
      </c>
      <c r="H449">
        <v>68</v>
      </c>
    </row>
    <row r="450" spans="1:8" x14ac:dyDescent="0.2">
      <c r="A450">
        <v>19784</v>
      </c>
      <c r="B450" t="s">
        <v>8</v>
      </c>
      <c r="C450" t="s">
        <v>12</v>
      </c>
      <c r="D450" s="5">
        <v>80000</v>
      </c>
      <c r="E450" t="s">
        <v>13</v>
      </c>
      <c r="F450" t="s">
        <v>14</v>
      </c>
      <c r="G450" t="s">
        <v>11</v>
      </c>
      <c r="H450">
        <v>50</v>
      </c>
    </row>
    <row r="451" spans="1:8" x14ac:dyDescent="0.2">
      <c r="A451">
        <v>27824</v>
      </c>
      <c r="B451" t="s">
        <v>16</v>
      </c>
      <c r="C451" t="s">
        <v>12</v>
      </c>
      <c r="D451" s="5">
        <v>30000</v>
      </c>
      <c r="E451" t="s">
        <v>15</v>
      </c>
      <c r="F451" t="s">
        <v>18</v>
      </c>
      <c r="G451" t="s">
        <v>21</v>
      </c>
      <c r="H451">
        <v>28</v>
      </c>
    </row>
    <row r="452" spans="1:8" x14ac:dyDescent="0.2">
      <c r="A452">
        <v>24093</v>
      </c>
      <c r="B452" t="s">
        <v>16</v>
      </c>
      <c r="C452" t="s">
        <v>12</v>
      </c>
      <c r="D452" s="5">
        <v>80000</v>
      </c>
      <c r="E452" t="s">
        <v>19</v>
      </c>
      <c r="F452" t="s">
        <v>14</v>
      </c>
      <c r="G452" t="s">
        <v>21</v>
      </c>
      <c r="H452">
        <v>40</v>
      </c>
    </row>
    <row r="453" spans="1:8" x14ac:dyDescent="0.2">
      <c r="A453">
        <v>19618</v>
      </c>
      <c r="B453" t="s">
        <v>8</v>
      </c>
      <c r="C453" t="s">
        <v>8</v>
      </c>
      <c r="D453" s="5">
        <v>70000</v>
      </c>
      <c r="E453" t="s">
        <v>15</v>
      </c>
      <c r="F453" t="s">
        <v>14</v>
      </c>
      <c r="G453" t="s">
        <v>11</v>
      </c>
      <c r="H453">
        <v>44</v>
      </c>
    </row>
    <row r="454" spans="1:8" x14ac:dyDescent="0.2">
      <c r="A454">
        <v>21561</v>
      </c>
      <c r="B454" t="s">
        <v>16</v>
      </c>
      <c r="C454" t="s">
        <v>8</v>
      </c>
      <c r="D454" s="5">
        <v>90000</v>
      </c>
      <c r="E454" t="s">
        <v>9</v>
      </c>
      <c r="F454" t="s">
        <v>10</v>
      </c>
      <c r="G454" t="s">
        <v>11</v>
      </c>
      <c r="H454">
        <v>34</v>
      </c>
    </row>
    <row r="455" spans="1:8" x14ac:dyDescent="0.2">
      <c r="A455">
        <v>11061</v>
      </c>
      <c r="B455" t="s">
        <v>8</v>
      </c>
      <c r="C455" t="s">
        <v>8</v>
      </c>
      <c r="D455" s="5">
        <v>70000</v>
      </c>
      <c r="E455" t="s">
        <v>15</v>
      </c>
      <c r="F455" t="s">
        <v>14</v>
      </c>
      <c r="G455" t="s">
        <v>11</v>
      </c>
      <c r="H455">
        <v>52</v>
      </c>
    </row>
    <row r="456" spans="1:8" x14ac:dyDescent="0.2">
      <c r="A456">
        <v>26651</v>
      </c>
      <c r="B456" t="s">
        <v>16</v>
      </c>
      <c r="C456" t="s">
        <v>8</v>
      </c>
      <c r="D456" s="5">
        <v>80000</v>
      </c>
      <c r="E456" t="s">
        <v>19</v>
      </c>
      <c r="F456" t="s">
        <v>20</v>
      </c>
      <c r="G456" t="s">
        <v>11</v>
      </c>
      <c r="H456">
        <v>36</v>
      </c>
    </row>
    <row r="457" spans="1:8" x14ac:dyDescent="0.2">
      <c r="A457">
        <v>21108</v>
      </c>
      <c r="B457" t="s">
        <v>8</v>
      </c>
      <c r="C457" t="s">
        <v>12</v>
      </c>
      <c r="D457" s="5">
        <v>40000</v>
      </c>
      <c r="E457" t="s">
        <v>9</v>
      </c>
      <c r="F457" t="s">
        <v>14</v>
      </c>
      <c r="G457" t="s">
        <v>21</v>
      </c>
      <c r="H457">
        <v>43</v>
      </c>
    </row>
    <row r="458" spans="1:8" x14ac:dyDescent="0.2">
      <c r="A458">
        <v>12731</v>
      </c>
      <c r="B458" t="s">
        <v>16</v>
      </c>
      <c r="C458" t="s">
        <v>8</v>
      </c>
      <c r="D458" s="5">
        <v>30000</v>
      </c>
      <c r="E458" t="s">
        <v>13</v>
      </c>
      <c r="F458" t="s">
        <v>22</v>
      </c>
      <c r="G458" t="s">
        <v>21</v>
      </c>
      <c r="H458">
        <v>32</v>
      </c>
    </row>
    <row r="459" spans="1:8" x14ac:dyDescent="0.2">
      <c r="A459">
        <v>25307</v>
      </c>
      <c r="B459" t="s">
        <v>8</v>
      </c>
      <c r="C459" t="s">
        <v>12</v>
      </c>
      <c r="D459" s="5">
        <v>40000</v>
      </c>
      <c r="E459" t="s">
        <v>9</v>
      </c>
      <c r="F459" t="s">
        <v>14</v>
      </c>
      <c r="G459" t="s">
        <v>21</v>
      </c>
      <c r="H459">
        <v>32</v>
      </c>
    </row>
    <row r="460" spans="1:8" x14ac:dyDescent="0.2">
      <c r="A460">
        <v>14278</v>
      </c>
      <c r="B460" t="s">
        <v>8</v>
      </c>
      <c r="C460" t="s">
        <v>12</v>
      </c>
      <c r="D460" s="5">
        <v>130000</v>
      </c>
      <c r="E460" t="s">
        <v>19</v>
      </c>
      <c r="F460" t="s">
        <v>20</v>
      </c>
      <c r="G460" t="s">
        <v>11</v>
      </c>
      <c r="H460">
        <v>48</v>
      </c>
    </row>
    <row r="461" spans="1:8" x14ac:dyDescent="0.2">
      <c r="A461">
        <v>20711</v>
      </c>
      <c r="B461" t="s">
        <v>8</v>
      </c>
      <c r="C461" t="s">
        <v>12</v>
      </c>
      <c r="D461" s="5">
        <v>40000</v>
      </c>
      <c r="E461" t="s">
        <v>9</v>
      </c>
      <c r="F461" t="s">
        <v>14</v>
      </c>
      <c r="G461" t="s">
        <v>21</v>
      </c>
      <c r="H461">
        <v>32</v>
      </c>
    </row>
    <row r="462" spans="1:8" x14ac:dyDescent="0.2">
      <c r="A462">
        <v>11383</v>
      </c>
      <c r="B462" t="s">
        <v>8</v>
      </c>
      <c r="C462" t="s">
        <v>12</v>
      </c>
      <c r="D462" s="5">
        <v>30000</v>
      </c>
      <c r="E462" t="s">
        <v>19</v>
      </c>
      <c r="F462" t="s">
        <v>18</v>
      </c>
      <c r="G462" t="s">
        <v>21</v>
      </c>
      <c r="H462">
        <v>46</v>
      </c>
    </row>
    <row r="463" spans="1:8" x14ac:dyDescent="0.2">
      <c r="A463">
        <v>12497</v>
      </c>
      <c r="B463" t="s">
        <v>8</v>
      </c>
      <c r="C463" t="s">
        <v>12</v>
      </c>
      <c r="D463" s="5">
        <v>40000</v>
      </c>
      <c r="E463" t="s">
        <v>9</v>
      </c>
      <c r="F463" t="s">
        <v>14</v>
      </c>
      <c r="G463" t="s">
        <v>21</v>
      </c>
      <c r="H463">
        <v>42</v>
      </c>
    </row>
    <row r="464" spans="1:8" x14ac:dyDescent="0.2">
      <c r="A464">
        <v>16559</v>
      </c>
      <c r="B464" t="s">
        <v>16</v>
      </c>
      <c r="C464" t="s">
        <v>12</v>
      </c>
      <c r="D464" s="5">
        <v>10000</v>
      </c>
      <c r="E464" t="s">
        <v>13</v>
      </c>
      <c r="F464" t="s">
        <v>22</v>
      </c>
      <c r="G464" t="s">
        <v>21</v>
      </c>
      <c r="H464">
        <v>36</v>
      </c>
    </row>
    <row r="465" spans="1:8" x14ac:dyDescent="0.2">
      <c r="A465">
        <v>11585</v>
      </c>
      <c r="B465" t="s">
        <v>8</v>
      </c>
      <c r="C465" t="s">
        <v>12</v>
      </c>
      <c r="D465" s="5">
        <v>40000</v>
      </c>
      <c r="E465" t="s">
        <v>9</v>
      </c>
      <c r="F465" t="s">
        <v>14</v>
      </c>
      <c r="G465" t="s">
        <v>21</v>
      </c>
      <c r="H465">
        <v>41</v>
      </c>
    </row>
    <row r="466" spans="1:8" x14ac:dyDescent="0.2">
      <c r="A466">
        <v>20277</v>
      </c>
      <c r="B466" t="s">
        <v>8</v>
      </c>
      <c r="C466" t="s">
        <v>12</v>
      </c>
      <c r="D466" s="5">
        <v>30000</v>
      </c>
      <c r="E466" t="s">
        <v>15</v>
      </c>
      <c r="F466" t="s">
        <v>18</v>
      </c>
      <c r="G466" t="s">
        <v>11</v>
      </c>
      <c r="H466">
        <v>69</v>
      </c>
    </row>
    <row r="467" spans="1:8" x14ac:dyDescent="0.2">
      <c r="A467">
        <v>26765</v>
      </c>
      <c r="B467" t="s">
        <v>16</v>
      </c>
      <c r="C467" t="s">
        <v>12</v>
      </c>
      <c r="D467" s="5">
        <v>70000</v>
      </c>
      <c r="E467" t="s">
        <v>15</v>
      </c>
      <c r="F467" t="s">
        <v>14</v>
      </c>
      <c r="G467" t="s">
        <v>11</v>
      </c>
      <c r="H467">
        <v>45</v>
      </c>
    </row>
    <row r="468" spans="1:8" x14ac:dyDescent="0.2">
      <c r="A468">
        <v>12389</v>
      </c>
      <c r="B468" t="s">
        <v>16</v>
      </c>
      <c r="C468" t="s">
        <v>8</v>
      </c>
      <c r="D468" s="5">
        <v>30000</v>
      </c>
      <c r="E468" t="s">
        <v>13</v>
      </c>
      <c r="F468" t="s">
        <v>22</v>
      </c>
      <c r="G468" t="s">
        <v>21</v>
      </c>
      <c r="H468">
        <v>34</v>
      </c>
    </row>
    <row r="469" spans="1:8" x14ac:dyDescent="0.2">
      <c r="A469">
        <v>13585</v>
      </c>
      <c r="B469" t="s">
        <v>8</v>
      </c>
      <c r="C469" t="s">
        <v>12</v>
      </c>
      <c r="D469" s="5">
        <v>80000</v>
      </c>
      <c r="E469" t="s">
        <v>15</v>
      </c>
      <c r="F469" t="s">
        <v>10</v>
      </c>
      <c r="G469" t="s">
        <v>21</v>
      </c>
      <c r="H469">
        <v>53</v>
      </c>
    </row>
    <row r="470" spans="1:8" x14ac:dyDescent="0.2">
      <c r="A470">
        <v>26385</v>
      </c>
      <c r="B470" t="s">
        <v>16</v>
      </c>
      <c r="C470" t="s">
        <v>8</v>
      </c>
      <c r="D470" s="5">
        <v>120000</v>
      </c>
      <c r="E470" t="s">
        <v>13</v>
      </c>
      <c r="F470" t="s">
        <v>10</v>
      </c>
      <c r="G470" t="s">
        <v>21</v>
      </c>
      <c r="H470">
        <v>50</v>
      </c>
    </row>
    <row r="471" spans="1:8" x14ac:dyDescent="0.2">
      <c r="A471">
        <v>12236</v>
      </c>
      <c r="B471" t="s">
        <v>8</v>
      </c>
      <c r="C471" t="s">
        <v>12</v>
      </c>
      <c r="D471" s="5">
        <v>20000</v>
      </c>
      <c r="E471" t="s">
        <v>15</v>
      </c>
      <c r="F471" t="s">
        <v>22</v>
      </c>
      <c r="G471" t="s">
        <v>21</v>
      </c>
      <c r="H471">
        <v>65</v>
      </c>
    </row>
    <row r="472" spans="1:8" x14ac:dyDescent="0.2">
      <c r="A472">
        <v>21560</v>
      </c>
      <c r="B472" t="s">
        <v>8</v>
      </c>
      <c r="C472" t="s">
        <v>8</v>
      </c>
      <c r="D472" s="5">
        <v>120000</v>
      </c>
      <c r="E472" t="s">
        <v>24</v>
      </c>
      <c r="F472" t="s">
        <v>10</v>
      </c>
      <c r="G472" t="s">
        <v>11</v>
      </c>
      <c r="H472">
        <v>32</v>
      </c>
    </row>
    <row r="473" spans="1:8" x14ac:dyDescent="0.2">
      <c r="A473">
        <v>21554</v>
      </c>
      <c r="B473" t="s">
        <v>16</v>
      </c>
      <c r="C473" t="s">
        <v>12</v>
      </c>
      <c r="D473" s="5">
        <v>80000</v>
      </c>
      <c r="E473" t="s">
        <v>9</v>
      </c>
      <c r="F473" t="s">
        <v>10</v>
      </c>
      <c r="G473" t="s">
        <v>11</v>
      </c>
      <c r="H473">
        <v>33</v>
      </c>
    </row>
    <row r="474" spans="1:8" x14ac:dyDescent="0.2">
      <c r="A474">
        <v>13662</v>
      </c>
      <c r="B474" t="s">
        <v>16</v>
      </c>
      <c r="C474" t="s">
        <v>8</v>
      </c>
      <c r="D474" s="5">
        <v>20000</v>
      </c>
      <c r="E474" t="s">
        <v>24</v>
      </c>
      <c r="F474" t="s">
        <v>22</v>
      </c>
      <c r="G474" t="s">
        <v>21</v>
      </c>
      <c r="H474">
        <v>31</v>
      </c>
    </row>
    <row r="475" spans="1:8" x14ac:dyDescent="0.2">
      <c r="A475">
        <v>13089</v>
      </c>
      <c r="B475" t="s">
        <v>8</v>
      </c>
      <c r="C475" t="s">
        <v>12</v>
      </c>
      <c r="D475" s="5">
        <v>120000</v>
      </c>
      <c r="E475" t="s">
        <v>9</v>
      </c>
      <c r="F475" t="s">
        <v>20</v>
      </c>
      <c r="G475" t="s">
        <v>11</v>
      </c>
      <c r="H475">
        <v>46</v>
      </c>
    </row>
    <row r="476" spans="1:8" x14ac:dyDescent="0.2">
      <c r="A476">
        <v>14791</v>
      </c>
      <c r="B476" t="s">
        <v>8</v>
      </c>
      <c r="C476" t="s">
        <v>12</v>
      </c>
      <c r="D476" s="5">
        <v>40000</v>
      </c>
      <c r="E476" t="s">
        <v>9</v>
      </c>
      <c r="F476" t="s">
        <v>18</v>
      </c>
      <c r="G476" t="s">
        <v>21</v>
      </c>
      <c r="H476">
        <v>39</v>
      </c>
    </row>
    <row r="477" spans="1:8" x14ac:dyDescent="0.2">
      <c r="A477">
        <v>19331</v>
      </c>
      <c r="B477" t="s">
        <v>16</v>
      </c>
      <c r="C477" t="s">
        <v>8</v>
      </c>
      <c r="D477" s="5">
        <v>20000</v>
      </c>
      <c r="E477" t="s">
        <v>13</v>
      </c>
      <c r="F477" t="s">
        <v>22</v>
      </c>
      <c r="G477" t="s">
        <v>21</v>
      </c>
      <c r="H477">
        <v>40</v>
      </c>
    </row>
    <row r="478" spans="1:8" x14ac:dyDescent="0.2">
      <c r="A478">
        <v>17754</v>
      </c>
      <c r="B478" t="s">
        <v>16</v>
      </c>
      <c r="C478" t="s">
        <v>12</v>
      </c>
      <c r="D478" s="5">
        <v>30000</v>
      </c>
      <c r="E478" t="s">
        <v>9</v>
      </c>
      <c r="F478" t="s">
        <v>18</v>
      </c>
      <c r="G478" t="s">
        <v>21</v>
      </c>
      <c r="H478">
        <v>46</v>
      </c>
    </row>
    <row r="479" spans="1:8" x14ac:dyDescent="0.2">
      <c r="A479">
        <v>11149</v>
      </c>
      <c r="B479" t="s">
        <v>8</v>
      </c>
      <c r="C479" t="s">
        <v>8</v>
      </c>
      <c r="D479" s="5">
        <v>40000</v>
      </c>
      <c r="E479" t="s">
        <v>9</v>
      </c>
      <c r="F479" t="s">
        <v>20</v>
      </c>
      <c r="G479" t="s">
        <v>11</v>
      </c>
      <c r="H479">
        <v>65</v>
      </c>
    </row>
    <row r="480" spans="1:8" x14ac:dyDescent="0.2">
      <c r="A480">
        <v>16549</v>
      </c>
      <c r="B480" t="s">
        <v>16</v>
      </c>
      <c r="C480" t="s">
        <v>12</v>
      </c>
      <c r="D480" s="5">
        <v>30000</v>
      </c>
      <c r="E480" t="s">
        <v>9</v>
      </c>
      <c r="F480" t="s">
        <v>18</v>
      </c>
      <c r="G480" t="s">
        <v>21</v>
      </c>
      <c r="H480">
        <v>47</v>
      </c>
    </row>
    <row r="481" spans="1:8" x14ac:dyDescent="0.2">
      <c r="A481">
        <v>24305</v>
      </c>
      <c r="B481" t="s">
        <v>16</v>
      </c>
      <c r="C481" t="s">
        <v>8</v>
      </c>
      <c r="D481" s="5">
        <v>100000</v>
      </c>
      <c r="E481" t="s">
        <v>9</v>
      </c>
      <c r="F481" t="s">
        <v>20</v>
      </c>
      <c r="G481" t="s">
        <v>11</v>
      </c>
      <c r="H481">
        <v>46</v>
      </c>
    </row>
    <row r="482" spans="1:8" x14ac:dyDescent="0.2">
      <c r="A482">
        <v>18253</v>
      </c>
      <c r="B482" t="s">
        <v>8</v>
      </c>
      <c r="C482" t="s">
        <v>12</v>
      </c>
      <c r="D482" s="5">
        <v>80000</v>
      </c>
      <c r="E482" t="s">
        <v>19</v>
      </c>
      <c r="F482" t="s">
        <v>20</v>
      </c>
      <c r="G482" t="s">
        <v>11</v>
      </c>
      <c r="H482">
        <v>40</v>
      </c>
    </row>
    <row r="483" spans="1:8" x14ac:dyDescent="0.2">
      <c r="A483">
        <v>20147</v>
      </c>
      <c r="B483" t="s">
        <v>8</v>
      </c>
      <c r="C483" t="s">
        <v>12</v>
      </c>
      <c r="D483" s="5">
        <v>30000</v>
      </c>
      <c r="E483" t="s">
        <v>9</v>
      </c>
      <c r="F483" t="s">
        <v>18</v>
      </c>
      <c r="G483" t="s">
        <v>21</v>
      </c>
      <c r="H483">
        <v>65</v>
      </c>
    </row>
    <row r="484" spans="1:8" x14ac:dyDescent="0.2">
      <c r="A484">
        <v>15612</v>
      </c>
      <c r="B484" t="s">
        <v>16</v>
      </c>
      <c r="C484" t="s">
        <v>8</v>
      </c>
      <c r="D484" s="5">
        <v>30000</v>
      </c>
      <c r="E484" t="s">
        <v>13</v>
      </c>
      <c r="F484" t="s">
        <v>22</v>
      </c>
      <c r="G484" t="s">
        <v>21</v>
      </c>
      <c r="H484">
        <v>28</v>
      </c>
    </row>
    <row r="485" spans="1:8" x14ac:dyDescent="0.2">
      <c r="A485">
        <v>28323</v>
      </c>
      <c r="B485" t="s">
        <v>16</v>
      </c>
      <c r="C485" t="s">
        <v>8</v>
      </c>
      <c r="D485" s="5">
        <v>70000</v>
      </c>
      <c r="E485" t="s">
        <v>9</v>
      </c>
      <c r="F485" t="s">
        <v>10</v>
      </c>
      <c r="G485" t="s">
        <v>11</v>
      </c>
      <c r="H485">
        <v>43</v>
      </c>
    </row>
    <row r="486" spans="1:8" x14ac:dyDescent="0.2">
      <c r="A486">
        <v>22634</v>
      </c>
      <c r="B486" t="s">
        <v>16</v>
      </c>
      <c r="C486" t="s">
        <v>12</v>
      </c>
      <c r="D486" s="5">
        <v>40000</v>
      </c>
      <c r="E486" t="s">
        <v>19</v>
      </c>
      <c r="F486" t="s">
        <v>18</v>
      </c>
      <c r="G486" t="s">
        <v>21</v>
      </c>
      <c r="H486">
        <v>38</v>
      </c>
    </row>
    <row r="487" spans="1:8" x14ac:dyDescent="0.2">
      <c r="A487">
        <v>15665</v>
      </c>
      <c r="B487" t="s">
        <v>8</v>
      </c>
      <c r="C487" t="s">
        <v>12</v>
      </c>
      <c r="D487" s="5">
        <v>30000</v>
      </c>
      <c r="E487" t="s">
        <v>9</v>
      </c>
      <c r="F487" t="s">
        <v>18</v>
      </c>
      <c r="G487" t="s">
        <v>21</v>
      </c>
      <c r="H487">
        <v>47</v>
      </c>
    </row>
    <row r="488" spans="1:8" x14ac:dyDescent="0.2">
      <c r="A488">
        <v>27585</v>
      </c>
      <c r="B488" t="s">
        <v>8</v>
      </c>
      <c r="C488" t="s">
        <v>12</v>
      </c>
      <c r="D488" s="5">
        <v>90000</v>
      </c>
      <c r="E488" t="s">
        <v>9</v>
      </c>
      <c r="F488" t="s">
        <v>10</v>
      </c>
      <c r="G488" t="s">
        <v>11</v>
      </c>
      <c r="H488">
        <v>36</v>
      </c>
    </row>
    <row r="489" spans="1:8" x14ac:dyDescent="0.2">
      <c r="A489">
        <v>19748</v>
      </c>
      <c r="B489" t="s">
        <v>8</v>
      </c>
      <c r="C489" t="s">
        <v>8</v>
      </c>
      <c r="D489" s="5">
        <v>20000</v>
      </c>
      <c r="E489" t="s">
        <v>13</v>
      </c>
      <c r="F489" t="s">
        <v>14</v>
      </c>
      <c r="G489" t="s">
        <v>11</v>
      </c>
      <c r="H489">
        <v>60</v>
      </c>
    </row>
    <row r="490" spans="1:8" x14ac:dyDescent="0.2">
      <c r="A490">
        <v>21974</v>
      </c>
      <c r="B490" t="s">
        <v>16</v>
      </c>
      <c r="C490" t="s">
        <v>12</v>
      </c>
      <c r="D490" s="5">
        <v>70000</v>
      </c>
      <c r="E490" t="s">
        <v>9</v>
      </c>
      <c r="F490" t="s">
        <v>10</v>
      </c>
      <c r="G490" t="s">
        <v>11</v>
      </c>
      <c r="H490">
        <v>42</v>
      </c>
    </row>
    <row r="491" spans="1:8" x14ac:dyDescent="0.2">
      <c r="A491">
        <v>14032</v>
      </c>
      <c r="B491" t="s">
        <v>8</v>
      </c>
      <c r="C491" t="s">
        <v>8</v>
      </c>
      <c r="D491" s="5">
        <v>70000</v>
      </c>
      <c r="E491" t="s">
        <v>13</v>
      </c>
      <c r="F491" t="s">
        <v>14</v>
      </c>
      <c r="G491" t="s">
        <v>11</v>
      </c>
      <c r="H491">
        <v>50</v>
      </c>
    </row>
    <row r="492" spans="1:8" x14ac:dyDescent="0.2">
      <c r="A492">
        <v>22610</v>
      </c>
      <c r="B492" t="s">
        <v>8</v>
      </c>
      <c r="C492" t="s">
        <v>8</v>
      </c>
      <c r="D492" s="5">
        <v>30000</v>
      </c>
      <c r="E492" t="s">
        <v>9</v>
      </c>
      <c r="F492" t="s">
        <v>18</v>
      </c>
      <c r="G492" t="s">
        <v>21</v>
      </c>
      <c r="H492">
        <v>35</v>
      </c>
    </row>
    <row r="493" spans="1:8" x14ac:dyDescent="0.2">
      <c r="A493">
        <v>26984</v>
      </c>
      <c r="B493" t="s">
        <v>8</v>
      </c>
      <c r="C493" t="s">
        <v>8</v>
      </c>
      <c r="D493" s="5">
        <v>40000</v>
      </c>
      <c r="E493" t="s">
        <v>9</v>
      </c>
      <c r="F493" t="s">
        <v>14</v>
      </c>
      <c r="G493" t="s">
        <v>21</v>
      </c>
      <c r="H493">
        <v>32</v>
      </c>
    </row>
    <row r="494" spans="1:8" x14ac:dyDescent="0.2">
      <c r="A494">
        <v>18294</v>
      </c>
      <c r="B494" t="s">
        <v>8</v>
      </c>
      <c r="C494" t="s">
        <v>12</v>
      </c>
      <c r="D494" s="5">
        <v>90000</v>
      </c>
      <c r="E494" t="s">
        <v>9</v>
      </c>
      <c r="F494" t="s">
        <v>10</v>
      </c>
      <c r="G494" t="s">
        <v>11</v>
      </c>
      <c r="H494">
        <v>46</v>
      </c>
    </row>
    <row r="495" spans="1:8" x14ac:dyDescent="0.2">
      <c r="A495">
        <v>28564</v>
      </c>
      <c r="B495" t="s">
        <v>16</v>
      </c>
      <c r="C495" t="s">
        <v>12</v>
      </c>
      <c r="D495" s="5">
        <v>40000</v>
      </c>
      <c r="E495" t="s">
        <v>15</v>
      </c>
      <c r="F495" t="s">
        <v>18</v>
      </c>
      <c r="G495" t="s">
        <v>21</v>
      </c>
      <c r="H495">
        <v>33</v>
      </c>
    </row>
    <row r="496" spans="1:8" x14ac:dyDescent="0.2">
      <c r="A496">
        <v>28521</v>
      </c>
      <c r="B496" t="s">
        <v>16</v>
      </c>
      <c r="C496" t="s">
        <v>8</v>
      </c>
      <c r="D496" s="5">
        <v>40000</v>
      </c>
      <c r="E496" t="s">
        <v>19</v>
      </c>
      <c r="F496" t="s">
        <v>18</v>
      </c>
      <c r="G496" t="s">
        <v>21</v>
      </c>
      <c r="H496">
        <v>36</v>
      </c>
    </row>
    <row r="497" spans="1:8" x14ac:dyDescent="0.2">
      <c r="A497">
        <v>15450</v>
      </c>
      <c r="B497" t="s">
        <v>8</v>
      </c>
      <c r="C497" t="s">
        <v>8</v>
      </c>
      <c r="D497" s="5">
        <v>10000</v>
      </c>
      <c r="E497" t="s">
        <v>19</v>
      </c>
      <c r="F497" t="s">
        <v>18</v>
      </c>
      <c r="G497" t="s">
        <v>21</v>
      </c>
      <c r="H497">
        <v>70</v>
      </c>
    </row>
    <row r="498" spans="1:8" x14ac:dyDescent="0.2">
      <c r="A498">
        <v>25681</v>
      </c>
      <c r="B498" t="s">
        <v>16</v>
      </c>
      <c r="C498" t="s">
        <v>12</v>
      </c>
      <c r="D498" s="5">
        <v>30000</v>
      </c>
      <c r="E498" t="s">
        <v>15</v>
      </c>
      <c r="F498" t="s">
        <v>18</v>
      </c>
      <c r="G498" t="s">
        <v>21</v>
      </c>
      <c r="H498">
        <v>31</v>
      </c>
    </row>
    <row r="499" spans="1:8" x14ac:dyDescent="0.2">
      <c r="A499">
        <v>19491</v>
      </c>
      <c r="B499" t="s">
        <v>16</v>
      </c>
      <c r="C499" t="s">
        <v>8</v>
      </c>
      <c r="D499" s="5">
        <v>30000</v>
      </c>
      <c r="E499" t="s">
        <v>15</v>
      </c>
      <c r="F499" t="s">
        <v>18</v>
      </c>
      <c r="G499" t="s">
        <v>21</v>
      </c>
      <c r="H499">
        <v>42</v>
      </c>
    </row>
    <row r="500" spans="1:8" x14ac:dyDescent="0.2">
      <c r="A500">
        <v>26415</v>
      </c>
      <c r="B500" t="s">
        <v>8</v>
      </c>
      <c r="C500" t="s">
        <v>12</v>
      </c>
      <c r="D500" s="5">
        <v>90000</v>
      </c>
      <c r="E500" t="s">
        <v>24</v>
      </c>
      <c r="F500" t="s">
        <v>14</v>
      </c>
      <c r="G500" t="s">
        <v>21</v>
      </c>
      <c r="H500">
        <v>58</v>
      </c>
    </row>
    <row r="501" spans="1:8" x14ac:dyDescent="0.2">
      <c r="A501">
        <v>12821</v>
      </c>
      <c r="B501" t="s">
        <v>8</v>
      </c>
      <c r="C501" t="s">
        <v>8</v>
      </c>
      <c r="D501" s="5">
        <v>40000</v>
      </c>
      <c r="E501" t="s">
        <v>9</v>
      </c>
      <c r="F501" t="s">
        <v>18</v>
      </c>
      <c r="G501" t="s">
        <v>21</v>
      </c>
      <c r="H501">
        <v>39</v>
      </c>
    </row>
    <row r="502" spans="1:8" x14ac:dyDescent="0.2">
      <c r="A502">
        <v>15629</v>
      </c>
      <c r="B502" t="s">
        <v>16</v>
      </c>
      <c r="C502" t="s">
        <v>12</v>
      </c>
      <c r="D502" s="5">
        <v>10000</v>
      </c>
      <c r="E502" t="s">
        <v>24</v>
      </c>
      <c r="F502" t="s">
        <v>22</v>
      </c>
      <c r="G502" t="s">
        <v>21</v>
      </c>
      <c r="H502">
        <v>34</v>
      </c>
    </row>
    <row r="503" spans="1:8" x14ac:dyDescent="0.2">
      <c r="A503">
        <v>27835</v>
      </c>
      <c r="B503" t="s">
        <v>8</v>
      </c>
      <c r="C503" t="s">
        <v>8</v>
      </c>
      <c r="D503" s="5">
        <v>20000</v>
      </c>
      <c r="E503" t="s">
        <v>24</v>
      </c>
      <c r="F503" t="s">
        <v>22</v>
      </c>
      <c r="G503" t="s">
        <v>21</v>
      </c>
      <c r="H503">
        <v>32</v>
      </c>
    </row>
    <row r="504" spans="1:8" x14ac:dyDescent="0.2">
      <c r="A504">
        <v>11738</v>
      </c>
      <c r="B504" t="s">
        <v>8</v>
      </c>
      <c r="C504" t="s">
        <v>8</v>
      </c>
      <c r="D504" s="5">
        <v>60000</v>
      </c>
      <c r="E504" t="s">
        <v>9</v>
      </c>
      <c r="F504" t="s">
        <v>10</v>
      </c>
      <c r="G504" t="s">
        <v>17</v>
      </c>
      <c r="H504">
        <v>46</v>
      </c>
    </row>
    <row r="505" spans="1:8" x14ac:dyDescent="0.2">
      <c r="A505">
        <v>25065</v>
      </c>
      <c r="B505" t="s">
        <v>8</v>
      </c>
      <c r="C505" t="s">
        <v>8</v>
      </c>
      <c r="D505" s="5">
        <v>70000</v>
      </c>
      <c r="E505" t="s">
        <v>24</v>
      </c>
      <c r="F505" t="s">
        <v>14</v>
      </c>
      <c r="G505" t="s">
        <v>17</v>
      </c>
      <c r="H505">
        <v>48</v>
      </c>
    </row>
    <row r="506" spans="1:8" x14ac:dyDescent="0.2">
      <c r="A506">
        <v>26238</v>
      </c>
      <c r="B506" t="s">
        <v>16</v>
      </c>
      <c r="C506" t="s">
        <v>12</v>
      </c>
      <c r="D506" s="5">
        <v>40000</v>
      </c>
      <c r="E506" t="s">
        <v>15</v>
      </c>
      <c r="F506" t="s">
        <v>18</v>
      </c>
      <c r="G506" t="s">
        <v>17</v>
      </c>
      <c r="H506">
        <v>31</v>
      </c>
    </row>
    <row r="507" spans="1:8" x14ac:dyDescent="0.2">
      <c r="A507">
        <v>23707</v>
      </c>
      <c r="B507" t="s">
        <v>16</v>
      </c>
      <c r="C507" t="s">
        <v>8</v>
      </c>
      <c r="D507" s="5">
        <v>70000</v>
      </c>
      <c r="E507" t="s">
        <v>9</v>
      </c>
      <c r="F507" t="s">
        <v>20</v>
      </c>
      <c r="G507" t="s">
        <v>17</v>
      </c>
      <c r="H507">
        <v>60</v>
      </c>
    </row>
    <row r="508" spans="1:8" x14ac:dyDescent="0.2">
      <c r="A508">
        <v>27650</v>
      </c>
      <c r="B508" t="s">
        <v>8</v>
      </c>
      <c r="C508" t="s">
        <v>8</v>
      </c>
      <c r="D508" s="5">
        <v>70000</v>
      </c>
      <c r="E508" t="s">
        <v>13</v>
      </c>
      <c r="F508" t="s">
        <v>10</v>
      </c>
      <c r="G508" t="s">
        <v>17</v>
      </c>
      <c r="H508">
        <v>51</v>
      </c>
    </row>
    <row r="509" spans="1:8" x14ac:dyDescent="0.2">
      <c r="A509">
        <v>24981</v>
      </c>
      <c r="B509" t="s">
        <v>8</v>
      </c>
      <c r="C509" t="s">
        <v>8</v>
      </c>
      <c r="D509" s="5">
        <v>60000</v>
      </c>
      <c r="E509" t="s">
        <v>15</v>
      </c>
      <c r="F509" t="s">
        <v>10</v>
      </c>
      <c r="G509" t="s">
        <v>17</v>
      </c>
      <c r="H509">
        <v>56</v>
      </c>
    </row>
    <row r="510" spans="1:8" x14ac:dyDescent="0.2">
      <c r="A510">
        <v>20678</v>
      </c>
      <c r="B510" t="s">
        <v>16</v>
      </c>
      <c r="C510" t="s">
        <v>12</v>
      </c>
      <c r="D510" s="5">
        <v>60000</v>
      </c>
      <c r="E510" t="s">
        <v>9</v>
      </c>
      <c r="F510" t="s">
        <v>14</v>
      </c>
      <c r="G510" t="s">
        <v>17</v>
      </c>
      <c r="H510">
        <v>40</v>
      </c>
    </row>
    <row r="511" spans="1:8" x14ac:dyDescent="0.2">
      <c r="A511">
        <v>15302</v>
      </c>
      <c r="B511" t="s">
        <v>16</v>
      </c>
      <c r="C511" t="s">
        <v>12</v>
      </c>
      <c r="D511" s="5">
        <v>70000</v>
      </c>
      <c r="E511" t="s">
        <v>19</v>
      </c>
      <c r="F511" t="s">
        <v>10</v>
      </c>
      <c r="G511" t="s">
        <v>17</v>
      </c>
      <c r="H511">
        <v>34</v>
      </c>
    </row>
    <row r="512" spans="1:8" x14ac:dyDescent="0.2">
      <c r="A512">
        <v>26012</v>
      </c>
      <c r="B512" t="s">
        <v>8</v>
      </c>
      <c r="C512" t="s">
        <v>8</v>
      </c>
      <c r="D512" s="5">
        <v>80000</v>
      </c>
      <c r="E512" t="s">
        <v>15</v>
      </c>
      <c r="F512" t="s">
        <v>14</v>
      </c>
      <c r="G512" t="s">
        <v>17</v>
      </c>
      <c r="H512">
        <v>48</v>
      </c>
    </row>
    <row r="513" spans="1:8" x14ac:dyDescent="0.2">
      <c r="A513">
        <v>26575</v>
      </c>
      <c r="B513" t="s">
        <v>16</v>
      </c>
      <c r="C513" t="s">
        <v>12</v>
      </c>
      <c r="D513" s="5">
        <v>40000</v>
      </c>
      <c r="E513" t="s">
        <v>13</v>
      </c>
      <c r="F513" t="s">
        <v>14</v>
      </c>
      <c r="G513" t="s">
        <v>17</v>
      </c>
      <c r="H513">
        <v>31</v>
      </c>
    </row>
    <row r="514" spans="1:8" x14ac:dyDescent="0.2">
      <c r="A514">
        <v>15559</v>
      </c>
      <c r="B514" t="s">
        <v>8</v>
      </c>
      <c r="C514" t="s">
        <v>8</v>
      </c>
      <c r="D514" s="5">
        <v>60000</v>
      </c>
      <c r="E514" t="s">
        <v>9</v>
      </c>
      <c r="F514" t="s">
        <v>10</v>
      </c>
      <c r="G514" t="s">
        <v>17</v>
      </c>
      <c r="H514">
        <v>47</v>
      </c>
    </row>
    <row r="515" spans="1:8" x14ac:dyDescent="0.2">
      <c r="A515">
        <v>19235</v>
      </c>
      <c r="B515" t="s">
        <v>8</v>
      </c>
      <c r="C515" t="s">
        <v>12</v>
      </c>
      <c r="D515" s="5">
        <v>50000</v>
      </c>
      <c r="E515" t="s">
        <v>19</v>
      </c>
      <c r="F515" t="s">
        <v>14</v>
      </c>
      <c r="G515" t="s">
        <v>17</v>
      </c>
      <c r="H515">
        <v>34</v>
      </c>
    </row>
    <row r="516" spans="1:8" x14ac:dyDescent="0.2">
      <c r="A516">
        <v>15275</v>
      </c>
      <c r="B516" t="s">
        <v>8</v>
      </c>
      <c r="C516" t="s">
        <v>8</v>
      </c>
      <c r="D516" s="5">
        <v>40000</v>
      </c>
      <c r="E516" t="s">
        <v>15</v>
      </c>
      <c r="F516" t="s">
        <v>14</v>
      </c>
      <c r="G516" t="s">
        <v>17</v>
      </c>
      <c r="H516">
        <v>29</v>
      </c>
    </row>
    <row r="517" spans="1:8" x14ac:dyDescent="0.2">
      <c r="A517">
        <v>20339</v>
      </c>
      <c r="B517" t="s">
        <v>8</v>
      </c>
      <c r="C517" t="s">
        <v>12</v>
      </c>
      <c r="D517" s="5">
        <v>130000</v>
      </c>
      <c r="E517" t="s">
        <v>9</v>
      </c>
      <c r="F517" t="s">
        <v>20</v>
      </c>
      <c r="G517" t="s">
        <v>17</v>
      </c>
      <c r="H517">
        <v>44</v>
      </c>
    </row>
    <row r="518" spans="1:8" x14ac:dyDescent="0.2">
      <c r="A518">
        <v>25405</v>
      </c>
      <c r="B518" t="s">
        <v>8</v>
      </c>
      <c r="C518" t="s">
        <v>8</v>
      </c>
      <c r="D518" s="5">
        <v>70000</v>
      </c>
      <c r="E518" t="s">
        <v>9</v>
      </c>
      <c r="F518" t="s">
        <v>14</v>
      </c>
      <c r="G518" t="s">
        <v>17</v>
      </c>
      <c r="H518">
        <v>38</v>
      </c>
    </row>
    <row r="519" spans="1:8" x14ac:dyDescent="0.2">
      <c r="A519">
        <v>15940</v>
      </c>
      <c r="B519" t="s">
        <v>8</v>
      </c>
      <c r="C519" t="s">
        <v>8</v>
      </c>
      <c r="D519" s="5">
        <v>100000</v>
      </c>
      <c r="E519" t="s">
        <v>15</v>
      </c>
      <c r="F519" t="s">
        <v>10</v>
      </c>
      <c r="G519" t="s">
        <v>17</v>
      </c>
      <c r="H519">
        <v>40</v>
      </c>
    </row>
    <row r="520" spans="1:8" x14ac:dyDescent="0.2">
      <c r="A520">
        <v>25074</v>
      </c>
      <c r="B520" t="s">
        <v>8</v>
      </c>
      <c r="C520" t="s">
        <v>12</v>
      </c>
      <c r="D520" s="5">
        <v>70000</v>
      </c>
      <c r="E520" t="s">
        <v>9</v>
      </c>
      <c r="F520" t="s">
        <v>10</v>
      </c>
      <c r="G520" t="s">
        <v>17</v>
      </c>
      <c r="H520">
        <v>42</v>
      </c>
    </row>
    <row r="521" spans="1:8" x14ac:dyDescent="0.2">
      <c r="A521">
        <v>24738</v>
      </c>
      <c r="B521" t="s">
        <v>8</v>
      </c>
      <c r="C521" t="s">
        <v>12</v>
      </c>
      <c r="D521" s="5">
        <v>40000</v>
      </c>
      <c r="E521" t="s">
        <v>15</v>
      </c>
      <c r="F521" t="s">
        <v>18</v>
      </c>
      <c r="G521" t="s">
        <v>17</v>
      </c>
      <c r="H521">
        <v>51</v>
      </c>
    </row>
    <row r="522" spans="1:8" x14ac:dyDescent="0.2">
      <c r="A522">
        <v>16337</v>
      </c>
      <c r="B522" t="s">
        <v>8</v>
      </c>
      <c r="C522" t="s">
        <v>8</v>
      </c>
      <c r="D522" s="5">
        <v>60000</v>
      </c>
      <c r="E522" t="s">
        <v>15</v>
      </c>
      <c r="F522" t="s">
        <v>14</v>
      </c>
      <c r="G522" t="s">
        <v>17</v>
      </c>
      <c r="H522">
        <v>29</v>
      </c>
    </row>
    <row r="523" spans="1:8" x14ac:dyDescent="0.2">
      <c r="A523">
        <v>24357</v>
      </c>
      <c r="B523" t="s">
        <v>8</v>
      </c>
      <c r="C523" t="s">
        <v>8</v>
      </c>
      <c r="D523" s="5">
        <v>80000</v>
      </c>
      <c r="E523" t="s">
        <v>9</v>
      </c>
      <c r="F523" t="s">
        <v>10</v>
      </c>
      <c r="G523" t="s">
        <v>17</v>
      </c>
      <c r="H523">
        <v>48</v>
      </c>
    </row>
    <row r="524" spans="1:8" x14ac:dyDescent="0.2">
      <c r="A524">
        <v>18613</v>
      </c>
      <c r="B524" t="s">
        <v>16</v>
      </c>
      <c r="C524" t="s">
        <v>8</v>
      </c>
      <c r="D524" s="5">
        <v>70000</v>
      </c>
      <c r="E524" t="s">
        <v>9</v>
      </c>
      <c r="F524" t="s">
        <v>10</v>
      </c>
      <c r="G524" t="s">
        <v>17</v>
      </c>
      <c r="H524">
        <v>37</v>
      </c>
    </row>
    <row r="525" spans="1:8" x14ac:dyDescent="0.2">
      <c r="A525">
        <v>12207</v>
      </c>
      <c r="B525" t="s">
        <v>16</v>
      </c>
      <c r="C525" t="s">
        <v>8</v>
      </c>
      <c r="D525" s="5">
        <v>80000</v>
      </c>
      <c r="E525" t="s">
        <v>9</v>
      </c>
      <c r="F525" t="s">
        <v>20</v>
      </c>
      <c r="G525" t="s">
        <v>17</v>
      </c>
      <c r="H525">
        <v>66</v>
      </c>
    </row>
    <row r="526" spans="1:8" x14ac:dyDescent="0.2">
      <c r="A526">
        <v>18052</v>
      </c>
      <c r="B526" t="s">
        <v>8</v>
      </c>
      <c r="C526" t="s">
        <v>12</v>
      </c>
      <c r="D526" s="5">
        <v>60000</v>
      </c>
      <c r="E526" t="s">
        <v>15</v>
      </c>
      <c r="F526" t="s">
        <v>14</v>
      </c>
      <c r="G526" t="s">
        <v>17</v>
      </c>
      <c r="H526">
        <v>45</v>
      </c>
    </row>
    <row r="527" spans="1:8" x14ac:dyDescent="0.2">
      <c r="A527">
        <v>13353</v>
      </c>
      <c r="B527" t="s">
        <v>16</v>
      </c>
      <c r="C527" t="s">
        <v>12</v>
      </c>
      <c r="D527" s="5">
        <v>60000</v>
      </c>
      <c r="E527" t="s">
        <v>19</v>
      </c>
      <c r="F527" t="s">
        <v>20</v>
      </c>
      <c r="G527" t="s">
        <v>17</v>
      </c>
      <c r="H527">
        <v>61</v>
      </c>
    </row>
    <row r="528" spans="1:8" x14ac:dyDescent="0.2">
      <c r="A528">
        <v>19399</v>
      </c>
      <c r="B528" t="s">
        <v>16</v>
      </c>
      <c r="C528" t="s">
        <v>8</v>
      </c>
      <c r="D528" s="5">
        <v>40000</v>
      </c>
      <c r="E528" t="s">
        <v>9</v>
      </c>
      <c r="F528" t="s">
        <v>10</v>
      </c>
      <c r="G528" t="s">
        <v>17</v>
      </c>
      <c r="H528">
        <v>45</v>
      </c>
    </row>
    <row r="529" spans="1:8" x14ac:dyDescent="0.2">
      <c r="A529">
        <v>16154</v>
      </c>
      <c r="B529" t="s">
        <v>8</v>
      </c>
      <c r="C529" t="s">
        <v>12</v>
      </c>
      <c r="D529" s="5">
        <v>70000</v>
      </c>
      <c r="E529" t="s">
        <v>9</v>
      </c>
      <c r="F529" t="s">
        <v>10</v>
      </c>
      <c r="G529" t="s">
        <v>17</v>
      </c>
      <c r="H529">
        <v>47</v>
      </c>
    </row>
    <row r="530" spans="1:8" x14ac:dyDescent="0.2">
      <c r="A530">
        <v>22219</v>
      </c>
      <c r="B530" t="s">
        <v>8</v>
      </c>
      <c r="C530" t="s">
        <v>12</v>
      </c>
      <c r="D530" s="5">
        <v>60000</v>
      </c>
      <c r="E530" t="s">
        <v>13</v>
      </c>
      <c r="F530" t="s">
        <v>10</v>
      </c>
      <c r="G530" t="s">
        <v>17</v>
      </c>
      <c r="H530">
        <v>49</v>
      </c>
    </row>
    <row r="531" spans="1:8" x14ac:dyDescent="0.2">
      <c r="A531">
        <v>17269</v>
      </c>
      <c r="B531" t="s">
        <v>16</v>
      </c>
      <c r="C531" t="s">
        <v>8</v>
      </c>
      <c r="D531" s="5">
        <v>60000</v>
      </c>
      <c r="E531" t="s">
        <v>9</v>
      </c>
      <c r="F531" t="s">
        <v>10</v>
      </c>
      <c r="G531" t="s">
        <v>17</v>
      </c>
      <c r="H531">
        <v>47</v>
      </c>
    </row>
    <row r="532" spans="1:8" x14ac:dyDescent="0.2">
      <c r="A532">
        <v>23586</v>
      </c>
      <c r="B532" t="s">
        <v>8</v>
      </c>
      <c r="C532" t="s">
        <v>12</v>
      </c>
      <c r="D532" s="5">
        <v>80000</v>
      </c>
      <c r="E532" t="s">
        <v>9</v>
      </c>
      <c r="F532" t="s">
        <v>20</v>
      </c>
      <c r="G532" t="s">
        <v>17</v>
      </c>
      <c r="H532">
        <v>34</v>
      </c>
    </row>
    <row r="533" spans="1:8" x14ac:dyDescent="0.2">
      <c r="A533">
        <v>15740</v>
      </c>
      <c r="B533" t="s">
        <v>8</v>
      </c>
      <c r="C533" t="s">
        <v>8</v>
      </c>
      <c r="D533" s="5">
        <v>80000</v>
      </c>
      <c r="E533" t="s">
        <v>9</v>
      </c>
      <c r="F533" t="s">
        <v>20</v>
      </c>
      <c r="G533" t="s">
        <v>17</v>
      </c>
      <c r="H533">
        <v>64</v>
      </c>
    </row>
    <row r="534" spans="1:8" x14ac:dyDescent="0.2">
      <c r="A534">
        <v>27638</v>
      </c>
      <c r="B534" t="s">
        <v>16</v>
      </c>
      <c r="C534" t="s">
        <v>8</v>
      </c>
      <c r="D534" s="5">
        <v>100000</v>
      </c>
      <c r="E534" t="s">
        <v>15</v>
      </c>
      <c r="F534" t="s">
        <v>10</v>
      </c>
      <c r="G534" t="s">
        <v>17</v>
      </c>
      <c r="H534">
        <v>44</v>
      </c>
    </row>
    <row r="535" spans="1:8" x14ac:dyDescent="0.2">
      <c r="A535">
        <v>18976</v>
      </c>
      <c r="B535" t="s">
        <v>16</v>
      </c>
      <c r="C535" t="s">
        <v>8</v>
      </c>
      <c r="D535" s="5">
        <v>40000</v>
      </c>
      <c r="E535" t="s">
        <v>13</v>
      </c>
      <c r="F535" t="s">
        <v>10</v>
      </c>
      <c r="G535" t="s">
        <v>17</v>
      </c>
      <c r="H535">
        <v>62</v>
      </c>
    </row>
    <row r="536" spans="1:8" x14ac:dyDescent="0.2">
      <c r="A536">
        <v>19413</v>
      </c>
      <c r="B536" t="s">
        <v>16</v>
      </c>
      <c r="C536" t="s">
        <v>8</v>
      </c>
      <c r="D536" s="5">
        <v>60000</v>
      </c>
      <c r="E536" t="s">
        <v>9</v>
      </c>
      <c r="F536" t="s">
        <v>10</v>
      </c>
      <c r="G536" t="s">
        <v>17</v>
      </c>
      <c r="H536">
        <v>47</v>
      </c>
    </row>
    <row r="537" spans="1:8" x14ac:dyDescent="0.2">
      <c r="A537">
        <v>13283</v>
      </c>
      <c r="B537" t="s">
        <v>8</v>
      </c>
      <c r="C537" t="s">
        <v>8</v>
      </c>
      <c r="D537" s="5">
        <v>80000</v>
      </c>
      <c r="E537" t="s">
        <v>15</v>
      </c>
      <c r="F537" t="s">
        <v>10</v>
      </c>
      <c r="G537" t="s">
        <v>17</v>
      </c>
      <c r="H537">
        <v>49</v>
      </c>
    </row>
    <row r="538" spans="1:8" x14ac:dyDescent="0.2">
      <c r="A538">
        <v>17471</v>
      </c>
      <c r="B538" t="s">
        <v>16</v>
      </c>
      <c r="C538" t="s">
        <v>12</v>
      </c>
      <c r="D538" s="5">
        <v>80000</v>
      </c>
      <c r="E538" t="s">
        <v>19</v>
      </c>
      <c r="F538" t="s">
        <v>20</v>
      </c>
      <c r="G538" t="s">
        <v>17</v>
      </c>
      <c r="H538">
        <v>67</v>
      </c>
    </row>
    <row r="539" spans="1:8" x14ac:dyDescent="0.2">
      <c r="A539">
        <v>16791</v>
      </c>
      <c r="B539" t="s">
        <v>16</v>
      </c>
      <c r="C539" t="s">
        <v>8</v>
      </c>
      <c r="D539" s="5">
        <v>60000</v>
      </c>
      <c r="E539" t="s">
        <v>9</v>
      </c>
      <c r="F539" t="s">
        <v>20</v>
      </c>
      <c r="G539" t="s">
        <v>17</v>
      </c>
      <c r="H539">
        <v>59</v>
      </c>
    </row>
    <row r="540" spans="1:8" x14ac:dyDescent="0.2">
      <c r="A540">
        <v>15382</v>
      </c>
      <c r="B540" t="s">
        <v>8</v>
      </c>
      <c r="C540" t="s">
        <v>12</v>
      </c>
      <c r="D540" s="5">
        <v>110000</v>
      </c>
      <c r="E540" t="s">
        <v>9</v>
      </c>
      <c r="F540" t="s">
        <v>20</v>
      </c>
      <c r="G540" t="s">
        <v>17</v>
      </c>
      <c r="H540">
        <v>44</v>
      </c>
    </row>
    <row r="541" spans="1:8" x14ac:dyDescent="0.2">
      <c r="A541">
        <v>11641</v>
      </c>
      <c r="B541" t="s">
        <v>8</v>
      </c>
      <c r="C541" t="s">
        <v>8</v>
      </c>
      <c r="D541" s="5">
        <v>50000</v>
      </c>
      <c r="E541" t="s">
        <v>9</v>
      </c>
      <c r="F541" t="s">
        <v>14</v>
      </c>
      <c r="G541" t="s">
        <v>17</v>
      </c>
      <c r="H541">
        <v>36</v>
      </c>
    </row>
    <row r="542" spans="1:8" x14ac:dyDescent="0.2">
      <c r="A542">
        <v>11935</v>
      </c>
      <c r="B542" t="s">
        <v>16</v>
      </c>
      <c r="C542" t="s">
        <v>12</v>
      </c>
      <c r="D542" s="5">
        <v>30000</v>
      </c>
      <c r="E542" t="s">
        <v>15</v>
      </c>
      <c r="F542" t="s">
        <v>14</v>
      </c>
      <c r="G542" t="s">
        <v>17</v>
      </c>
      <c r="H542">
        <v>28</v>
      </c>
    </row>
    <row r="543" spans="1:8" x14ac:dyDescent="0.2">
      <c r="A543">
        <v>13233</v>
      </c>
      <c r="B543" t="s">
        <v>8</v>
      </c>
      <c r="C543" t="s">
        <v>8</v>
      </c>
      <c r="D543" s="5">
        <v>60000</v>
      </c>
      <c r="E543" t="s">
        <v>15</v>
      </c>
      <c r="F543" t="s">
        <v>10</v>
      </c>
      <c r="G543" t="s">
        <v>17</v>
      </c>
      <c r="H543">
        <v>57</v>
      </c>
    </row>
    <row r="544" spans="1:8" x14ac:dyDescent="0.2">
      <c r="A544">
        <v>25909</v>
      </c>
      <c r="B544" t="s">
        <v>8</v>
      </c>
      <c r="C544" t="s">
        <v>8</v>
      </c>
      <c r="D544" s="5">
        <v>60000</v>
      </c>
      <c r="E544" t="s">
        <v>15</v>
      </c>
      <c r="F544" t="s">
        <v>14</v>
      </c>
      <c r="G544" t="s">
        <v>17</v>
      </c>
      <c r="H544">
        <v>27</v>
      </c>
    </row>
    <row r="545" spans="1:8" x14ac:dyDescent="0.2">
      <c r="A545">
        <v>14092</v>
      </c>
      <c r="B545" t="s">
        <v>16</v>
      </c>
      <c r="C545" t="s">
        <v>8</v>
      </c>
      <c r="D545" s="5">
        <v>30000</v>
      </c>
      <c r="E545" t="s">
        <v>24</v>
      </c>
      <c r="F545" t="s">
        <v>18</v>
      </c>
      <c r="G545" t="s">
        <v>17</v>
      </c>
      <c r="H545">
        <v>28</v>
      </c>
    </row>
    <row r="546" spans="1:8" x14ac:dyDescent="0.2">
      <c r="A546">
        <v>29143</v>
      </c>
      <c r="B546" t="s">
        <v>16</v>
      </c>
      <c r="C546" t="s">
        <v>12</v>
      </c>
      <c r="D546" s="5">
        <v>60000</v>
      </c>
      <c r="E546" t="s">
        <v>9</v>
      </c>
      <c r="F546" t="s">
        <v>10</v>
      </c>
      <c r="G546" t="s">
        <v>17</v>
      </c>
      <c r="H546">
        <v>44</v>
      </c>
    </row>
    <row r="547" spans="1:8" x14ac:dyDescent="0.2">
      <c r="A547">
        <v>24941</v>
      </c>
      <c r="B547" t="s">
        <v>8</v>
      </c>
      <c r="C547" t="s">
        <v>8</v>
      </c>
      <c r="D547" s="5">
        <v>60000</v>
      </c>
      <c r="E547" t="s">
        <v>9</v>
      </c>
      <c r="F547" t="s">
        <v>20</v>
      </c>
      <c r="G547" t="s">
        <v>17</v>
      </c>
      <c r="H547">
        <v>66</v>
      </c>
    </row>
    <row r="548" spans="1:8" x14ac:dyDescent="0.2">
      <c r="A548">
        <v>24637</v>
      </c>
      <c r="B548" t="s">
        <v>8</v>
      </c>
      <c r="C548" t="s">
        <v>8</v>
      </c>
      <c r="D548" s="5">
        <v>40000</v>
      </c>
      <c r="E548" t="s">
        <v>13</v>
      </c>
      <c r="F548" t="s">
        <v>10</v>
      </c>
      <c r="G548" t="s">
        <v>17</v>
      </c>
      <c r="H548">
        <v>64</v>
      </c>
    </row>
    <row r="549" spans="1:8" x14ac:dyDescent="0.2">
      <c r="A549">
        <v>23893</v>
      </c>
      <c r="B549" t="s">
        <v>8</v>
      </c>
      <c r="C549" t="s">
        <v>8</v>
      </c>
      <c r="D549" s="5">
        <v>50000</v>
      </c>
      <c r="E549" t="s">
        <v>9</v>
      </c>
      <c r="F549" t="s">
        <v>14</v>
      </c>
      <c r="G549" t="s">
        <v>17</v>
      </c>
      <c r="H549">
        <v>41</v>
      </c>
    </row>
    <row r="550" spans="1:8" x14ac:dyDescent="0.2">
      <c r="A550">
        <v>13907</v>
      </c>
      <c r="B550" t="s">
        <v>16</v>
      </c>
      <c r="C550" t="s">
        <v>12</v>
      </c>
      <c r="D550" s="5">
        <v>80000</v>
      </c>
      <c r="E550" t="s">
        <v>9</v>
      </c>
      <c r="F550" t="s">
        <v>14</v>
      </c>
      <c r="G550" t="s">
        <v>17</v>
      </c>
      <c r="H550">
        <v>41</v>
      </c>
    </row>
    <row r="551" spans="1:8" x14ac:dyDescent="0.2">
      <c r="A551">
        <v>14900</v>
      </c>
      <c r="B551" t="s">
        <v>8</v>
      </c>
      <c r="C551" t="s">
        <v>12</v>
      </c>
      <c r="D551" s="5">
        <v>40000</v>
      </c>
      <c r="E551" t="s">
        <v>15</v>
      </c>
      <c r="F551" t="s">
        <v>18</v>
      </c>
      <c r="G551" t="s">
        <v>17</v>
      </c>
      <c r="H551">
        <v>49</v>
      </c>
    </row>
    <row r="552" spans="1:8" x14ac:dyDescent="0.2">
      <c r="A552">
        <v>11262</v>
      </c>
      <c r="B552" t="s">
        <v>8</v>
      </c>
      <c r="C552" t="s">
        <v>12</v>
      </c>
      <c r="D552" s="5">
        <v>80000</v>
      </c>
      <c r="E552" t="s">
        <v>9</v>
      </c>
      <c r="F552" t="s">
        <v>20</v>
      </c>
      <c r="G552" t="s">
        <v>17</v>
      </c>
      <c r="H552">
        <v>42</v>
      </c>
    </row>
    <row r="553" spans="1:8" x14ac:dyDescent="0.2">
      <c r="A553">
        <v>22294</v>
      </c>
      <c r="B553" t="s">
        <v>16</v>
      </c>
      <c r="C553" t="s">
        <v>12</v>
      </c>
      <c r="D553" s="5">
        <v>70000</v>
      </c>
      <c r="E553" t="s">
        <v>9</v>
      </c>
      <c r="F553" t="s">
        <v>10</v>
      </c>
      <c r="G553" t="s">
        <v>17</v>
      </c>
      <c r="H553">
        <v>37</v>
      </c>
    </row>
    <row r="554" spans="1:8" x14ac:dyDescent="0.2">
      <c r="A554">
        <v>12195</v>
      </c>
      <c r="B554" t="s">
        <v>16</v>
      </c>
      <c r="C554" t="s">
        <v>12</v>
      </c>
      <c r="D554" s="5">
        <v>70000</v>
      </c>
      <c r="E554" t="s">
        <v>19</v>
      </c>
      <c r="F554" t="s">
        <v>20</v>
      </c>
      <c r="G554" t="s">
        <v>17</v>
      </c>
      <c r="H554">
        <v>52</v>
      </c>
    </row>
    <row r="555" spans="1:8" x14ac:dyDescent="0.2">
      <c r="A555">
        <v>25375</v>
      </c>
      <c r="B555" t="s">
        <v>8</v>
      </c>
      <c r="C555" t="s">
        <v>8</v>
      </c>
      <c r="D555" s="5">
        <v>50000</v>
      </c>
      <c r="E555" t="s">
        <v>19</v>
      </c>
      <c r="F555" t="s">
        <v>14</v>
      </c>
      <c r="G555" t="s">
        <v>17</v>
      </c>
      <c r="H555">
        <v>34</v>
      </c>
    </row>
    <row r="556" spans="1:8" x14ac:dyDescent="0.2">
      <c r="A556">
        <v>11143</v>
      </c>
      <c r="B556" t="s">
        <v>8</v>
      </c>
      <c r="C556" t="s">
        <v>8</v>
      </c>
      <c r="D556" s="5">
        <v>40000</v>
      </c>
      <c r="E556" t="s">
        <v>13</v>
      </c>
      <c r="F556" t="s">
        <v>14</v>
      </c>
      <c r="G556" t="s">
        <v>17</v>
      </c>
      <c r="H556">
        <v>29</v>
      </c>
    </row>
    <row r="557" spans="1:8" x14ac:dyDescent="0.2">
      <c r="A557">
        <v>25898</v>
      </c>
      <c r="B557" t="s">
        <v>8</v>
      </c>
      <c r="C557" t="s">
        <v>12</v>
      </c>
      <c r="D557" s="5">
        <v>70000</v>
      </c>
      <c r="E557" t="s">
        <v>13</v>
      </c>
      <c r="F557" t="s">
        <v>10</v>
      </c>
      <c r="G557" t="s">
        <v>17</v>
      </c>
      <c r="H557">
        <v>53</v>
      </c>
    </row>
    <row r="558" spans="1:8" x14ac:dyDescent="0.2">
      <c r="A558">
        <v>24397</v>
      </c>
      <c r="B558" t="s">
        <v>16</v>
      </c>
      <c r="C558" t="s">
        <v>8</v>
      </c>
      <c r="D558" s="5">
        <v>120000</v>
      </c>
      <c r="E558" t="s">
        <v>9</v>
      </c>
      <c r="F558" t="s">
        <v>20</v>
      </c>
      <c r="G558" t="s">
        <v>17</v>
      </c>
      <c r="H558">
        <v>40</v>
      </c>
    </row>
    <row r="559" spans="1:8" x14ac:dyDescent="0.2">
      <c r="A559">
        <v>19758</v>
      </c>
      <c r="B559" t="s">
        <v>16</v>
      </c>
      <c r="C559" t="s">
        <v>8</v>
      </c>
      <c r="D559" s="5">
        <v>60000</v>
      </c>
      <c r="E559" t="s">
        <v>15</v>
      </c>
      <c r="F559" t="s">
        <v>14</v>
      </c>
      <c r="G559" t="s">
        <v>17</v>
      </c>
      <c r="H559">
        <v>29</v>
      </c>
    </row>
    <row r="560" spans="1:8" x14ac:dyDescent="0.2">
      <c r="A560">
        <v>15529</v>
      </c>
      <c r="B560" t="s">
        <v>8</v>
      </c>
      <c r="C560" t="s">
        <v>8</v>
      </c>
      <c r="D560" s="5">
        <v>60000</v>
      </c>
      <c r="E560" t="s">
        <v>9</v>
      </c>
      <c r="F560" t="s">
        <v>10</v>
      </c>
      <c r="G560" t="s">
        <v>17</v>
      </c>
      <c r="H560">
        <v>43</v>
      </c>
    </row>
    <row r="561" spans="1:8" x14ac:dyDescent="0.2">
      <c r="A561">
        <v>19884</v>
      </c>
      <c r="B561" t="s">
        <v>8</v>
      </c>
      <c r="C561" t="s">
        <v>8</v>
      </c>
      <c r="D561" s="5">
        <v>60000</v>
      </c>
      <c r="E561" t="s">
        <v>13</v>
      </c>
      <c r="F561" t="s">
        <v>10</v>
      </c>
      <c r="G561" t="s">
        <v>17</v>
      </c>
      <c r="H561">
        <v>55</v>
      </c>
    </row>
    <row r="562" spans="1:8" x14ac:dyDescent="0.2">
      <c r="A562">
        <v>18674</v>
      </c>
      <c r="B562" t="s">
        <v>16</v>
      </c>
      <c r="C562" t="s">
        <v>12</v>
      </c>
      <c r="D562" s="5">
        <v>80000</v>
      </c>
      <c r="E562" t="s">
        <v>19</v>
      </c>
      <c r="F562" t="s">
        <v>14</v>
      </c>
      <c r="G562" t="s">
        <v>17</v>
      </c>
      <c r="H562">
        <v>48</v>
      </c>
    </row>
    <row r="563" spans="1:8" x14ac:dyDescent="0.2">
      <c r="A563">
        <v>13453</v>
      </c>
      <c r="B563" t="s">
        <v>8</v>
      </c>
      <c r="C563" t="s">
        <v>12</v>
      </c>
      <c r="D563" s="5">
        <v>130000</v>
      </c>
      <c r="E563" t="s">
        <v>9</v>
      </c>
      <c r="F563" t="s">
        <v>20</v>
      </c>
      <c r="G563" t="s">
        <v>17</v>
      </c>
      <c r="H563">
        <v>45</v>
      </c>
    </row>
    <row r="564" spans="1:8" x14ac:dyDescent="0.2">
      <c r="A564">
        <v>14063</v>
      </c>
      <c r="B564" t="s">
        <v>16</v>
      </c>
      <c r="C564" t="s">
        <v>12</v>
      </c>
      <c r="D564" s="5">
        <v>70000</v>
      </c>
      <c r="E564" t="s">
        <v>9</v>
      </c>
      <c r="F564" t="s">
        <v>10</v>
      </c>
      <c r="G564" t="s">
        <v>11</v>
      </c>
      <c r="H564">
        <v>42</v>
      </c>
    </row>
    <row r="565" spans="1:8" x14ac:dyDescent="0.2">
      <c r="A565">
        <v>27393</v>
      </c>
      <c r="B565" t="s">
        <v>8</v>
      </c>
      <c r="C565" t="s">
        <v>12</v>
      </c>
      <c r="D565" s="5">
        <v>50000</v>
      </c>
      <c r="E565" t="s">
        <v>9</v>
      </c>
      <c r="F565" t="s">
        <v>20</v>
      </c>
      <c r="G565" t="s">
        <v>17</v>
      </c>
      <c r="H565">
        <v>63</v>
      </c>
    </row>
    <row r="566" spans="1:8" x14ac:dyDescent="0.2">
      <c r="A566">
        <v>14417</v>
      </c>
      <c r="B566" t="s">
        <v>16</v>
      </c>
      <c r="C566" t="s">
        <v>8</v>
      </c>
      <c r="D566" s="5">
        <v>60000</v>
      </c>
      <c r="E566" t="s">
        <v>13</v>
      </c>
      <c r="F566" t="s">
        <v>10</v>
      </c>
      <c r="G566" t="s">
        <v>17</v>
      </c>
      <c r="H566">
        <v>54</v>
      </c>
    </row>
    <row r="567" spans="1:8" x14ac:dyDescent="0.2">
      <c r="A567">
        <v>17533</v>
      </c>
      <c r="B567" t="s">
        <v>8</v>
      </c>
      <c r="C567" t="s">
        <v>8</v>
      </c>
      <c r="D567" s="5">
        <v>40000</v>
      </c>
      <c r="E567" t="s">
        <v>15</v>
      </c>
      <c r="F567" t="s">
        <v>10</v>
      </c>
      <c r="G567" t="s">
        <v>17</v>
      </c>
      <c r="H567">
        <v>73</v>
      </c>
    </row>
    <row r="568" spans="1:8" x14ac:dyDescent="0.2">
      <c r="A568">
        <v>18580</v>
      </c>
      <c r="B568" t="s">
        <v>8</v>
      </c>
      <c r="C568" t="s">
        <v>12</v>
      </c>
      <c r="D568" s="5">
        <v>60000</v>
      </c>
      <c r="E568" t="s">
        <v>19</v>
      </c>
      <c r="F568" t="s">
        <v>10</v>
      </c>
      <c r="G568" t="s">
        <v>17</v>
      </c>
      <c r="H568">
        <v>40</v>
      </c>
    </row>
    <row r="569" spans="1:8" x14ac:dyDescent="0.2">
      <c r="A569">
        <v>17025</v>
      </c>
      <c r="B569" t="s">
        <v>16</v>
      </c>
      <c r="C569" t="s">
        <v>8</v>
      </c>
      <c r="D569" s="5">
        <v>50000</v>
      </c>
      <c r="E569" t="s">
        <v>15</v>
      </c>
      <c r="F569" t="s">
        <v>14</v>
      </c>
      <c r="G569" t="s">
        <v>17</v>
      </c>
      <c r="H569">
        <v>39</v>
      </c>
    </row>
    <row r="570" spans="1:8" x14ac:dyDescent="0.2">
      <c r="A570">
        <v>25293</v>
      </c>
      <c r="B570" t="s">
        <v>8</v>
      </c>
      <c r="C570" t="s">
        <v>8</v>
      </c>
      <c r="D570" s="5">
        <v>80000</v>
      </c>
      <c r="E570" t="s">
        <v>9</v>
      </c>
      <c r="F570" t="s">
        <v>20</v>
      </c>
      <c r="G570" t="s">
        <v>17</v>
      </c>
      <c r="H570">
        <v>42</v>
      </c>
    </row>
    <row r="571" spans="1:8" x14ac:dyDescent="0.2">
      <c r="A571">
        <v>24725</v>
      </c>
      <c r="B571" t="s">
        <v>8</v>
      </c>
      <c r="C571" t="s">
        <v>12</v>
      </c>
      <c r="D571" s="5">
        <v>40000</v>
      </c>
      <c r="E571" t="s">
        <v>15</v>
      </c>
      <c r="F571" t="s">
        <v>18</v>
      </c>
      <c r="G571" t="s">
        <v>17</v>
      </c>
      <c r="H571">
        <v>31</v>
      </c>
    </row>
    <row r="572" spans="1:8" x14ac:dyDescent="0.2">
      <c r="A572">
        <v>23200</v>
      </c>
      <c r="B572" t="s">
        <v>8</v>
      </c>
      <c r="C572" t="s">
        <v>12</v>
      </c>
      <c r="D572" s="5">
        <v>50000</v>
      </c>
      <c r="E572" t="s">
        <v>9</v>
      </c>
      <c r="F572" t="s">
        <v>14</v>
      </c>
      <c r="G572" t="s">
        <v>17</v>
      </c>
      <c r="H572">
        <v>41</v>
      </c>
    </row>
    <row r="573" spans="1:8" x14ac:dyDescent="0.2">
      <c r="A573">
        <v>15895</v>
      </c>
      <c r="B573" t="s">
        <v>16</v>
      </c>
      <c r="C573" t="s">
        <v>12</v>
      </c>
      <c r="D573" s="5">
        <v>60000</v>
      </c>
      <c r="E573" t="s">
        <v>9</v>
      </c>
      <c r="F573" t="s">
        <v>20</v>
      </c>
      <c r="G573" t="s">
        <v>17</v>
      </c>
      <c r="H573">
        <v>58</v>
      </c>
    </row>
    <row r="574" spans="1:8" x14ac:dyDescent="0.2">
      <c r="A574">
        <v>18577</v>
      </c>
      <c r="B574" t="s">
        <v>8</v>
      </c>
      <c r="C574" t="s">
        <v>12</v>
      </c>
      <c r="D574" s="5">
        <v>60000</v>
      </c>
      <c r="E574" t="s">
        <v>19</v>
      </c>
      <c r="F574" t="s">
        <v>10</v>
      </c>
      <c r="G574" t="s">
        <v>17</v>
      </c>
      <c r="H574">
        <v>40</v>
      </c>
    </row>
    <row r="575" spans="1:8" x14ac:dyDescent="0.2">
      <c r="A575">
        <v>27218</v>
      </c>
      <c r="B575" t="s">
        <v>8</v>
      </c>
      <c r="C575" t="s">
        <v>12</v>
      </c>
      <c r="D575" s="5">
        <v>20000</v>
      </c>
      <c r="E575" t="s">
        <v>24</v>
      </c>
      <c r="F575" t="s">
        <v>18</v>
      </c>
      <c r="G575" t="s">
        <v>17</v>
      </c>
      <c r="H575">
        <v>48</v>
      </c>
    </row>
    <row r="576" spans="1:8" x14ac:dyDescent="0.2">
      <c r="A576">
        <v>18560</v>
      </c>
      <c r="B576" t="s">
        <v>8</v>
      </c>
      <c r="C576" t="s">
        <v>12</v>
      </c>
      <c r="D576" s="5">
        <v>70000</v>
      </c>
      <c r="E576" t="s">
        <v>19</v>
      </c>
      <c r="F576" t="s">
        <v>10</v>
      </c>
      <c r="G576" t="s">
        <v>17</v>
      </c>
      <c r="H576">
        <v>34</v>
      </c>
    </row>
    <row r="577" spans="1:8" x14ac:dyDescent="0.2">
      <c r="A577">
        <v>25006</v>
      </c>
      <c r="B577" t="s">
        <v>16</v>
      </c>
      <c r="C577" t="s">
        <v>12</v>
      </c>
      <c r="D577" s="5">
        <v>30000</v>
      </c>
      <c r="E577" t="s">
        <v>15</v>
      </c>
      <c r="F577" t="s">
        <v>14</v>
      </c>
      <c r="G577" t="s">
        <v>17</v>
      </c>
      <c r="H577">
        <v>28</v>
      </c>
    </row>
    <row r="578" spans="1:8" x14ac:dyDescent="0.2">
      <c r="A578">
        <v>17369</v>
      </c>
      <c r="B578" t="s">
        <v>16</v>
      </c>
      <c r="C578" t="s">
        <v>8</v>
      </c>
      <c r="D578" s="5">
        <v>30000</v>
      </c>
      <c r="E578" t="s">
        <v>15</v>
      </c>
      <c r="F578" t="s">
        <v>14</v>
      </c>
      <c r="G578" t="s">
        <v>17</v>
      </c>
      <c r="H578">
        <v>27</v>
      </c>
    </row>
    <row r="579" spans="1:8" x14ac:dyDescent="0.2">
      <c r="A579">
        <v>14495</v>
      </c>
      <c r="B579" t="s">
        <v>8</v>
      </c>
      <c r="C579" t="s">
        <v>8</v>
      </c>
      <c r="D579" s="5">
        <v>40000</v>
      </c>
      <c r="E579" t="s">
        <v>15</v>
      </c>
      <c r="F579" t="s">
        <v>10</v>
      </c>
      <c r="G579" t="s">
        <v>17</v>
      </c>
      <c r="H579">
        <v>54</v>
      </c>
    </row>
    <row r="580" spans="1:8" x14ac:dyDescent="0.2">
      <c r="A580">
        <v>18847</v>
      </c>
      <c r="B580" t="s">
        <v>8</v>
      </c>
      <c r="C580" t="s">
        <v>12</v>
      </c>
      <c r="D580" s="5">
        <v>60000</v>
      </c>
      <c r="E580" t="s">
        <v>19</v>
      </c>
      <c r="F580" t="s">
        <v>20</v>
      </c>
      <c r="G580" t="s">
        <v>17</v>
      </c>
      <c r="H580">
        <v>70</v>
      </c>
    </row>
    <row r="581" spans="1:8" x14ac:dyDescent="0.2">
      <c r="A581">
        <v>14754</v>
      </c>
      <c r="B581" t="s">
        <v>8</v>
      </c>
      <c r="C581" t="s">
        <v>8</v>
      </c>
      <c r="D581" s="5">
        <v>40000</v>
      </c>
      <c r="E581" t="s">
        <v>15</v>
      </c>
      <c r="F581" t="s">
        <v>18</v>
      </c>
      <c r="G581" t="s">
        <v>17</v>
      </c>
      <c r="H581">
        <v>48</v>
      </c>
    </row>
    <row r="582" spans="1:8" x14ac:dyDescent="0.2">
      <c r="A582">
        <v>23378</v>
      </c>
      <c r="B582" t="s">
        <v>8</v>
      </c>
      <c r="C582" t="s">
        <v>8</v>
      </c>
      <c r="D582" s="5">
        <v>70000</v>
      </c>
      <c r="E582" t="s">
        <v>15</v>
      </c>
      <c r="F582" t="s">
        <v>14</v>
      </c>
      <c r="G582" t="s">
        <v>17</v>
      </c>
      <c r="H582">
        <v>44</v>
      </c>
    </row>
    <row r="583" spans="1:8" x14ac:dyDescent="0.2">
      <c r="A583">
        <v>26452</v>
      </c>
      <c r="B583" t="s">
        <v>16</v>
      </c>
      <c r="C583" t="s">
        <v>8</v>
      </c>
      <c r="D583" s="5">
        <v>50000</v>
      </c>
      <c r="E583" t="s">
        <v>19</v>
      </c>
      <c r="F583" t="s">
        <v>20</v>
      </c>
      <c r="G583" t="s">
        <v>17</v>
      </c>
      <c r="H583">
        <v>69</v>
      </c>
    </row>
    <row r="584" spans="1:8" x14ac:dyDescent="0.2">
      <c r="A584">
        <v>20370</v>
      </c>
      <c r="B584" t="s">
        <v>8</v>
      </c>
      <c r="C584" t="s">
        <v>8</v>
      </c>
      <c r="D584" s="5">
        <v>70000</v>
      </c>
      <c r="E584" t="s">
        <v>24</v>
      </c>
      <c r="F584" t="s">
        <v>14</v>
      </c>
      <c r="G584" t="s">
        <v>17</v>
      </c>
      <c r="H584">
        <v>52</v>
      </c>
    </row>
    <row r="585" spans="1:8" x14ac:dyDescent="0.2">
      <c r="A585">
        <v>20528</v>
      </c>
      <c r="B585" t="s">
        <v>8</v>
      </c>
      <c r="C585" t="s">
        <v>8</v>
      </c>
      <c r="D585" s="5">
        <v>40000</v>
      </c>
      <c r="E585" t="s">
        <v>24</v>
      </c>
      <c r="F585" t="s">
        <v>14</v>
      </c>
      <c r="G585" t="s">
        <v>17</v>
      </c>
      <c r="H585">
        <v>55</v>
      </c>
    </row>
    <row r="586" spans="1:8" x14ac:dyDescent="0.2">
      <c r="A586">
        <v>23549</v>
      </c>
      <c r="B586" t="s">
        <v>16</v>
      </c>
      <c r="C586" t="s">
        <v>8</v>
      </c>
      <c r="D586" s="5">
        <v>30000</v>
      </c>
      <c r="E586" t="s">
        <v>13</v>
      </c>
      <c r="F586" t="s">
        <v>14</v>
      </c>
      <c r="G586" t="s">
        <v>17</v>
      </c>
      <c r="H586">
        <v>30</v>
      </c>
    </row>
    <row r="587" spans="1:8" x14ac:dyDescent="0.2">
      <c r="A587">
        <v>21751</v>
      </c>
      <c r="B587" t="s">
        <v>8</v>
      </c>
      <c r="C587" t="s">
        <v>8</v>
      </c>
      <c r="D587" s="5">
        <v>60000</v>
      </c>
      <c r="E587" t="s">
        <v>19</v>
      </c>
      <c r="F587" t="s">
        <v>20</v>
      </c>
      <c r="G587" t="s">
        <v>17</v>
      </c>
      <c r="H587">
        <v>63</v>
      </c>
    </row>
    <row r="588" spans="1:8" x14ac:dyDescent="0.2">
      <c r="A588">
        <v>21266</v>
      </c>
      <c r="B588" t="s">
        <v>16</v>
      </c>
      <c r="C588" t="s">
        <v>12</v>
      </c>
      <c r="D588" s="5">
        <v>80000</v>
      </c>
      <c r="E588" t="s">
        <v>9</v>
      </c>
      <c r="F588" t="s">
        <v>20</v>
      </c>
      <c r="G588" t="s">
        <v>17</v>
      </c>
      <c r="H588">
        <v>34</v>
      </c>
    </row>
    <row r="589" spans="1:8" x14ac:dyDescent="0.2">
      <c r="A589">
        <v>13388</v>
      </c>
      <c r="B589" t="s">
        <v>16</v>
      </c>
      <c r="C589" t="s">
        <v>8</v>
      </c>
      <c r="D589" s="5">
        <v>60000</v>
      </c>
      <c r="E589" t="s">
        <v>15</v>
      </c>
      <c r="F589" t="s">
        <v>10</v>
      </c>
      <c r="G589" t="s">
        <v>17</v>
      </c>
      <c r="H589">
        <v>56</v>
      </c>
    </row>
    <row r="590" spans="1:8" x14ac:dyDescent="0.2">
      <c r="A590">
        <v>18752</v>
      </c>
      <c r="B590" t="s">
        <v>16</v>
      </c>
      <c r="C590" t="s">
        <v>12</v>
      </c>
      <c r="D590" s="5">
        <v>40000</v>
      </c>
      <c r="E590" t="s">
        <v>13</v>
      </c>
      <c r="F590" t="s">
        <v>14</v>
      </c>
      <c r="G590" t="s">
        <v>17</v>
      </c>
      <c r="H590">
        <v>31</v>
      </c>
    </row>
    <row r="591" spans="1:8" x14ac:dyDescent="0.2">
      <c r="A591">
        <v>16917</v>
      </c>
      <c r="B591" t="s">
        <v>8</v>
      </c>
      <c r="C591" t="s">
        <v>8</v>
      </c>
      <c r="D591" s="5">
        <v>120000</v>
      </c>
      <c r="E591" t="s">
        <v>9</v>
      </c>
      <c r="F591" t="s">
        <v>20</v>
      </c>
      <c r="G591" t="s">
        <v>17</v>
      </c>
      <c r="H591">
        <v>38</v>
      </c>
    </row>
    <row r="592" spans="1:8" x14ac:dyDescent="0.2">
      <c r="A592">
        <v>15313</v>
      </c>
      <c r="B592" t="s">
        <v>8</v>
      </c>
      <c r="C592" t="s">
        <v>8</v>
      </c>
      <c r="D592" s="5">
        <v>60000</v>
      </c>
      <c r="E592" t="s">
        <v>9</v>
      </c>
      <c r="F592" t="s">
        <v>20</v>
      </c>
      <c r="G592" t="s">
        <v>17</v>
      </c>
      <c r="H592">
        <v>59</v>
      </c>
    </row>
    <row r="593" spans="1:8" x14ac:dyDescent="0.2">
      <c r="A593">
        <v>25329</v>
      </c>
      <c r="B593" t="s">
        <v>16</v>
      </c>
      <c r="C593" t="s">
        <v>12</v>
      </c>
      <c r="D593" s="5">
        <v>40000</v>
      </c>
      <c r="E593" t="s">
        <v>15</v>
      </c>
      <c r="F593" t="s">
        <v>18</v>
      </c>
      <c r="G593" t="s">
        <v>17</v>
      </c>
      <c r="H593">
        <v>32</v>
      </c>
    </row>
    <row r="594" spans="1:8" x14ac:dyDescent="0.2">
      <c r="A594">
        <v>20380</v>
      </c>
      <c r="B594" t="s">
        <v>8</v>
      </c>
      <c r="C594" t="s">
        <v>12</v>
      </c>
      <c r="D594" s="5">
        <v>60000</v>
      </c>
      <c r="E594" t="s">
        <v>19</v>
      </c>
      <c r="F594" t="s">
        <v>20</v>
      </c>
      <c r="G594" t="s">
        <v>17</v>
      </c>
      <c r="H594">
        <v>69</v>
      </c>
    </row>
    <row r="595" spans="1:8" x14ac:dyDescent="0.2">
      <c r="A595">
        <v>23089</v>
      </c>
      <c r="B595" t="s">
        <v>8</v>
      </c>
      <c r="C595" t="s">
        <v>8</v>
      </c>
      <c r="D595" s="5">
        <v>40000</v>
      </c>
      <c r="E595" t="s">
        <v>15</v>
      </c>
      <c r="F595" t="s">
        <v>14</v>
      </c>
      <c r="G595" t="s">
        <v>17</v>
      </c>
      <c r="H595">
        <v>28</v>
      </c>
    </row>
    <row r="596" spans="1:8" x14ac:dyDescent="0.2">
      <c r="A596">
        <v>13749</v>
      </c>
      <c r="B596" t="s">
        <v>8</v>
      </c>
      <c r="C596" t="s">
        <v>8</v>
      </c>
      <c r="D596" s="5">
        <v>80000</v>
      </c>
      <c r="E596" t="s">
        <v>19</v>
      </c>
      <c r="F596" t="s">
        <v>14</v>
      </c>
      <c r="G596" t="s">
        <v>17</v>
      </c>
      <c r="H596">
        <v>47</v>
      </c>
    </row>
    <row r="597" spans="1:8" x14ac:dyDescent="0.2">
      <c r="A597">
        <v>24943</v>
      </c>
      <c r="B597" t="s">
        <v>8</v>
      </c>
      <c r="C597" t="s">
        <v>8</v>
      </c>
      <c r="D597" s="5">
        <v>60000</v>
      </c>
      <c r="E597" t="s">
        <v>9</v>
      </c>
      <c r="F597" t="s">
        <v>20</v>
      </c>
      <c r="G597" t="s">
        <v>17</v>
      </c>
      <c r="H597">
        <v>66</v>
      </c>
    </row>
    <row r="598" spans="1:8" x14ac:dyDescent="0.2">
      <c r="A598">
        <v>28667</v>
      </c>
      <c r="B598" t="s">
        <v>16</v>
      </c>
      <c r="C598" t="s">
        <v>8</v>
      </c>
      <c r="D598" s="5">
        <v>70000</v>
      </c>
      <c r="E598" t="s">
        <v>9</v>
      </c>
      <c r="F598" t="s">
        <v>14</v>
      </c>
      <c r="G598" t="s">
        <v>17</v>
      </c>
      <c r="H598">
        <v>37</v>
      </c>
    </row>
    <row r="599" spans="1:8" x14ac:dyDescent="0.2">
      <c r="A599">
        <v>15194</v>
      </c>
      <c r="B599" t="s">
        <v>16</v>
      </c>
      <c r="C599" t="s">
        <v>8</v>
      </c>
      <c r="D599" s="5">
        <v>120000</v>
      </c>
      <c r="E599" t="s">
        <v>9</v>
      </c>
      <c r="F599" t="s">
        <v>20</v>
      </c>
      <c r="G599" t="s">
        <v>17</v>
      </c>
      <c r="H599">
        <v>39</v>
      </c>
    </row>
    <row r="600" spans="1:8" x14ac:dyDescent="0.2">
      <c r="A600">
        <v>17436</v>
      </c>
      <c r="B600" t="s">
        <v>8</v>
      </c>
      <c r="C600" t="s">
        <v>8</v>
      </c>
      <c r="D600" s="5">
        <v>60000</v>
      </c>
      <c r="E600" t="s">
        <v>13</v>
      </c>
      <c r="F600" t="s">
        <v>10</v>
      </c>
      <c r="G600" t="s">
        <v>17</v>
      </c>
      <c r="H600">
        <v>51</v>
      </c>
    </row>
    <row r="601" spans="1:8" x14ac:dyDescent="0.2">
      <c r="A601">
        <v>18935</v>
      </c>
      <c r="B601" t="s">
        <v>8</v>
      </c>
      <c r="C601" t="s">
        <v>12</v>
      </c>
      <c r="D601" s="5">
        <v>130000</v>
      </c>
      <c r="E601" t="s">
        <v>19</v>
      </c>
      <c r="F601" t="s">
        <v>20</v>
      </c>
      <c r="G601" t="s">
        <v>17</v>
      </c>
      <c r="H601">
        <v>40</v>
      </c>
    </row>
    <row r="602" spans="1:8" x14ac:dyDescent="0.2">
      <c r="A602">
        <v>16871</v>
      </c>
      <c r="B602" t="s">
        <v>8</v>
      </c>
      <c r="C602" t="s">
        <v>12</v>
      </c>
      <c r="D602" s="5">
        <v>90000</v>
      </c>
      <c r="E602" t="s">
        <v>13</v>
      </c>
      <c r="F602" t="s">
        <v>10</v>
      </c>
      <c r="G602" t="s">
        <v>17</v>
      </c>
      <c r="H602">
        <v>51</v>
      </c>
    </row>
    <row r="603" spans="1:8" x14ac:dyDescent="0.2">
      <c r="A603">
        <v>12100</v>
      </c>
      <c r="B603" t="s">
        <v>16</v>
      </c>
      <c r="C603" t="s">
        <v>8</v>
      </c>
      <c r="D603" s="5">
        <v>60000</v>
      </c>
      <c r="E603" t="s">
        <v>9</v>
      </c>
      <c r="F603" t="s">
        <v>20</v>
      </c>
      <c r="G603" t="s">
        <v>17</v>
      </c>
      <c r="H603">
        <v>57</v>
      </c>
    </row>
    <row r="604" spans="1:8" x14ac:dyDescent="0.2">
      <c r="A604">
        <v>23158</v>
      </c>
      <c r="B604" t="s">
        <v>8</v>
      </c>
      <c r="C604" t="s">
        <v>12</v>
      </c>
      <c r="D604" s="5">
        <v>60000</v>
      </c>
      <c r="E604" t="s">
        <v>19</v>
      </c>
      <c r="F604" t="s">
        <v>10</v>
      </c>
      <c r="G604" t="s">
        <v>17</v>
      </c>
      <c r="H604">
        <v>35</v>
      </c>
    </row>
    <row r="605" spans="1:8" x14ac:dyDescent="0.2">
      <c r="A605">
        <v>18545</v>
      </c>
      <c r="B605" t="s">
        <v>8</v>
      </c>
      <c r="C605" t="s">
        <v>8</v>
      </c>
      <c r="D605" s="5">
        <v>40000</v>
      </c>
      <c r="E605" t="s">
        <v>13</v>
      </c>
      <c r="F605" t="s">
        <v>10</v>
      </c>
      <c r="G605" t="s">
        <v>17</v>
      </c>
      <c r="H605">
        <v>61</v>
      </c>
    </row>
    <row r="606" spans="1:8" x14ac:dyDescent="0.2">
      <c r="A606">
        <v>18391</v>
      </c>
      <c r="B606" t="s">
        <v>16</v>
      </c>
      <c r="C606" t="s">
        <v>12</v>
      </c>
      <c r="D606" s="5">
        <v>80000</v>
      </c>
      <c r="E606" t="s">
        <v>15</v>
      </c>
      <c r="F606" t="s">
        <v>10</v>
      </c>
      <c r="G606" t="s">
        <v>17</v>
      </c>
      <c r="H606">
        <v>44</v>
      </c>
    </row>
    <row r="607" spans="1:8" x14ac:dyDescent="0.2">
      <c r="A607">
        <v>19812</v>
      </c>
      <c r="B607" t="s">
        <v>16</v>
      </c>
      <c r="C607" t="s">
        <v>12</v>
      </c>
      <c r="D607" s="5">
        <v>70000</v>
      </c>
      <c r="E607" t="s">
        <v>15</v>
      </c>
      <c r="F607" t="s">
        <v>10</v>
      </c>
      <c r="G607" t="s">
        <v>17</v>
      </c>
      <c r="H607">
        <v>49</v>
      </c>
    </row>
    <row r="608" spans="1:8" x14ac:dyDescent="0.2">
      <c r="A608">
        <v>27660</v>
      </c>
      <c r="B608" t="s">
        <v>8</v>
      </c>
      <c r="C608" t="s">
        <v>8</v>
      </c>
      <c r="D608" s="5">
        <v>80000</v>
      </c>
      <c r="E608" t="s">
        <v>19</v>
      </c>
      <c r="F608" t="s">
        <v>20</v>
      </c>
      <c r="G608" t="s">
        <v>17</v>
      </c>
      <c r="H608">
        <v>70</v>
      </c>
    </row>
    <row r="609" spans="1:8" x14ac:dyDescent="0.2">
      <c r="A609">
        <v>18058</v>
      </c>
      <c r="B609" t="s">
        <v>16</v>
      </c>
      <c r="C609" t="s">
        <v>12</v>
      </c>
      <c r="D609" s="5">
        <v>20000</v>
      </c>
      <c r="E609" t="s">
        <v>13</v>
      </c>
      <c r="F609" t="s">
        <v>14</v>
      </c>
      <c r="G609" t="s">
        <v>17</v>
      </c>
      <c r="H609">
        <v>78</v>
      </c>
    </row>
    <row r="610" spans="1:8" x14ac:dyDescent="0.2">
      <c r="A610">
        <v>20343</v>
      </c>
      <c r="B610" t="s">
        <v>8</v>
      </c>
      <c r="C610" t="s">
        <v>12</v>
      </c>
      <c r="D610" s="5">
        <v>90000</v>
      </c>
      <c r="E610" t="s">
        <v>15</v>
      </c>
      <c r="F610" t="s">
        <v>10</v>
      </c>
      <c r="G610" t="s">
        <v>17</v>
      </c>
      <c r="H610">
        <v>45</v>
      </c>
    </row>
    <row r="611" spans="1:8" x14ac:dyDescent="0.2">
      <c r="A611">
        <v>28997</v>
      </c>
      <c r="B611" t="s">
        <v>16</v>
      </c>
      <c r="C611" t="s">
        <v>8</v>
      </c>
      <c r="D611" s="5">
        <v>40000</v>
      </c>
      <c r="E611" t="s">
        <v>13</v>
      </c>
      <c r="F611" t="s">
        <v>10</v>
      </c>
      <c r="G611" t="s">
        <v>17</v>
      </c>
      <c r="H611">
        <v>58</v>
      </c>
    </row>
    <row r="612" spans="1:8" x14ac:dyDescent="0.2">
      <c r="A612">
        <v>24398</v>
      </c>
      <c r="B612" t="s">
        <v>8</v>
      </c>
      <c r="C612" t="s">
        <v>8</v>
      </c>
      <c r="D612" s="5">
        <v>130000</v>
      </c>
      <c r="E612" t="s">
        <v>19</v>
      </c>
      <c r="F612" t="s">
        <v>20</v>
      </c>
      <c r="G612" t="s">
        <v>17</v>
      </c>
      <c r="H612">
        <v>41</v>
      </c>
    </row>
    <row r="613" spans="1:8" x14ac:dyDescent="0.2">
      <c r="A613">
        <v>19002</v>
      </c>
      <c r="B613" t="s">
        <v>8</v>
      </c>
      <c r="C613" t="s">
        <v>12</v>
      </c>
      <c r="D613" s="5">
        <v>60000</v>
      </c>
      <c r="E613" t="s">
        <v>15</v>
      </c>
      <c r="F613" t="s">
        <v>10</v>
      </c>
      <c r="G613" t="s">
        <v>17</v>
      </c>
      <c r="H613">
        <v>57</v>
      </c>
    </row>
    <row r="614" spans="1:8" x14ac:dyDescent="0.2">
      <c r="A614">
        <v>28609</v>
      </c>
      <c r="B614" t="s">
        <v>8</v>
      </c>
      <c r="C614" t="s">
        <v>8</v>
      </c>
      <c r="D614" s="5">
        <v>30000</v>
      </c>
      <c r="E614" t="s">
        <v>13</v>
      </c>
      <c r="F614" t="s">
        <v>14</v>
      </c>
      <c r="G614" t="s">
        <v>17</v>
      </c>
      <c r="H614">
        <v>49</v>
      </c>
    </row>
    <row r="615" spans="1:8" x14ac:dyDescent="0.2">
      <c r="A615">
        <v>29231</v>
      </c>
      <c r="B615" t="s">
        <v>16</v>
      </c>
      <c r="C615" t="s">
        <v>8</v>
      </c>
      <c r="D615" s="5">
        <v>80000</v>
      </c>
      <c r="E615" t="s">
        <v>15</v>
      </c>
      <c r="F615" t="s">
        <v>10</v>
      </c>
      <c r="G615" t="s">
        <v>17</v>
      </c>
      <c r="H615">
        <v>43</v>
      </c>
    </row>
    <row r="616" spans="1:8" x14ac:dyDescent="0.2">
      <c r="A616">
        <v>18858</v>
      </c>
      <c r="B616" t="s">
        <v>16</v>
      </c>
      <c r="C616" t="s">
        <v>8</v>
      </c>
      <c r="D616" s="5">
        <v>60000</v>
      </c>
      <c r="E616" t="s">
        <v>24</v>
      </c>
      <c r="F616" t="s">
        <v>14</v>
      </c>
      <c r="G616" t="s">
        <v>17</v>
      </c>
      <c r="H616">
        <v>52</v>
      </c>
    </row>
    <row r="617" spans="1:8" x14ac:dyDescent="0.2">
      <c r="A617">
        <v>20000</v>
      </c>
      <c r="B617" t="s">
        <v>8</v>
      </c>
      <c r="C617" t="s">
        <v>8</v>
      </c>
      <c r="D617" s="5">
        <v>60000</v>
      </c>
      <c r="E617" t="s">
        <v>19</v>
      </c>
      <c r="F617" t="s">
        <v>10</v>
      </c>
      <c r="G617" t="s">
        <v>17</v>
      </c>
      <c r="H617">
        <v>35</v>
      </c>
    </row>
    <row r="618" spans="1:8" x14ac:dyDescent="0.2">
      <c r="A618">
        <v>25261</v>
      </c>
      <c r="B618" t="s">
        <v>8</v>
      </c>
      <c r="C618" t="s">
        <v>8</v>
      </c>
      <c r="D618" s="5">
        <v>40000</v>
      </c>
      <c r="E618" t="s">
        <v>13</v>
      </c>
      <c r="F618" t="s">
        <v>14</v>
      </c>
      <c r="G618" t="s">
        <v>17</v>
      </c>
      <c r="H618">
        <v>27</v>
      </c>
    </row>
    <row r="619" spans="1:8" x14ac:dyDescent="0.2">
      <c r="A619">
        <v>17458</v>
      </c>
      <c r="B619" t="s">
        <v>16</v>
      </c>
      <c r="C619" t="s">
        <v>8</v>
      </c>
      <c r="D619" s="5">
        <v>70000</v>
      </c>
      <c r="E619" t="s">
        <v>13</v>
      </c>
      <c r="F619" t="s">
        <v>10</v>
      </c>
      <c r="G619" t="s">
        <v>17</v>
      </c>
      <c r="H619">
        <v>52</v>
      </c>
    </row>
    <row r="620" spans="1:8" x14ac:dyDescent="0.2">
      <c r="A620">
        <v>11644</v>
      </c>
      <c r="B620" t="s">
        <v>16</v>
      </c>
      <c r="C620" t="s">
        <v>8</v>
      </c>
      <c r="D620" s="5">
        <v>40000</v>
      </c>
      <c r="E620" t="s">
        <v>9</v>
      </c>
      <c r="F620" t="s">
        <v>14</v>
      </c>
      <c r="G620" t="s">
        <v>17</v>
      </c>
      <c r="H620">
        <v>36</v>
      </c>
    </row>
    <row r="621" spans="1:8" x14ac:dyDescent="0.2">
      <c r="A621">
        <v>16145</v>
      </c>
      <c r="B621" t="s">
        <v>16</v>
      </c>
      <c r="C621" t="s">
        <v>12</v>
      </c>
      <c r="D621" s="5">
        <v>70000</v>
      </c>
      <c r="E621" t="s">
        <v>19</v>
      </c>
      <c r="F621" t="s">
        <v>10</v>
      </c>
      <c r="G621" t="s">
        <v>17</v>
      </c>
      <c r="H621">
        <v>46</v>
      </c>
    </row>
    <row r="622" spans="1:8" x14ac:dyDescent="0.2">
      <c r="A622">
        <v>16890</v>
      </c>
      <c r="B622" t="s">
        <v>8</v>
      </c>
      <c r="C622" t="s">
        <v>8</v>
      </c>
      <c r="D622" s="5">
        <v>60000</v>
      </c>
      <c r="E622" t="s">
        <v>24</v>
      </c>
      <c r="F622" t="s">
        <v>14</v>
      </c>
      <c r="G622" t="s">
        <v>17</v>
      </c>
      <c r="H622">
        <v>52</v>
      </c>
    </row>
    <row r="623" spans="1:8" x14ac:dyDescent="0.2">
      <c r="A623">
        <v>25983</v>
      </c>
      <c r="B623" t="s">
        <v>8</v>
      </c>
      <c r="C623" t="s">
        <v>8</v>
      </c>
      <c r="D623" s="5">
        <v>70000</v>
      </c>
      <c r="E623" t="s">
        <v>9</v>
      </c>
      <c r="F623" t="s">
        <v>10</v>
      </c>
      <c r="G623" t="s">
        <v>17</v>
      </c>
      <c r="H623">
        <v>43</v>
      </c>
    </row>
    <row r="624" spans="1:8" x14ac:dyDescent="0.2">
      <c r="A624">
        <v>14633</v>
      </c>
      <c r="B624" t="s">
        <v>8</v>
      </c>
      <c r="C624" t="s">
        <v>8</v>
      </c>
      <c r="D624" s="5">
        <v>60000</v>
      </c>
      <c r="E624" t="s">
        <v>15</v>
      </c>
      <c r="F624" t="s">
        <v>14</v>
      </c>
      <c r="G624" t="s">
        <v>17</v>
      </c>
      <c r="H624">
        <v>44</v>
      </c>
    </row>
    <row r="625" spans="1:8" x14ac:dyDescent="0.2">
      <c r="A625">
        <v>22994</v>
      </c>
      <c r="B625" t="s">
        <v>8</v>
      </c>
      <c r="C625" t="s">
        <v>12</v>
      </c>
      <c r="D625" s="5">
        <v>80000</v>
      </c>
      <c r="E625" t="s">
        <v>9</v>
      </c>
      <c r="F625" t="s">
        <v>20</v>
      </c>
      <c r="G625" t="s">
        <v>17</v>
      </c>
      <c r="H625">
        <v>34</v>
      </c>
    </row>
    <row r="626" spans="1:8" x14ac:dyDescent="0.2">
      <c r="A626">
        <v>22983</v>
      </c>
      <c r="B626" t="s">
        <v>16</v>
      </c>
      <c r="C626" t="s">
        <v>12</v>
      </c>
      <c r="D626" s="5">
        <v>30000</v>
      </c>
      <c r="E626" t="s">
        <v>24</v>
      </c>
      <c r="F626" t="s">
        <v>18</v>
      </c>
      <c r="G626" t="s">
        <v>17</v>
      </c>
      <c r="H626">
        <v>27</v>
      </c>
    </row>
    <row r="627" spans="1:8" x14ac:dyDescent="0.2">
      <c r="A627">
        <v>25184</v>
      </c>
      <c r="B627" t="s">
        <v>16</v>
      </c>
      <c r="C627" t="s">
        <v>8</v>
      </c>
      <c r="D627" s="5">
        <v>110000</v>
      </c>
      <c r="E627" t="s">
        <v>15</v>
      </c>
      <c r="F627" t="s">
        <v>10</v>
      </c>
      <c r="G627" t="s">
        <v>17</v>
      </c>
      <c r="H627">
        <v>45</v>
      </c>
    </row>
    <row r="628" spans="1:8" x14ac:dyDescent="0.2">
      <c r="A628">
        <v>14469</v>
      </c>
      <c r="B628" t="s">
        <v>8</v>
      </c>
      <c r="C628" t="s">
        <v>12</v>
      </c>
      <c r="D628" s="5">
        <v>100000</v>
      </c>
      <c r="E628" t="s">
        <v>15</v>
      </c>
      <c r="F628" t="s">
        <v>10</v>
      </c>
      <c r="G628" t="s">
        <v>17</v>
      </c>
      <c r="H628">
        <v>45</v>
      </c>
    </row>
    <row r="629" spans="1:8" x14ac:dyDescent="0.2">
      <c r="A629">
        <v>11538</v>
      </c>
      <c r="B629" t="s">
        <v>16</v>
      </c>
      <c r="C629" t="s">
        <v>12</v>
      </c>
      <c r="D629" s="5">
        <v>60000</v>
      </c>
      <c r="E629" t="s">
        <v>19</v>
      </c>
      <c r="F629" t="s">
        <v>14</v>
      </c>
      <c r="G629" t="s">
        <v>17</v>
      </c>
      <c r="H629">
        <v>47</v>
      </c>
    </row>
    <row r="630" spans="1:8" x14ac:dyDescent="0.2">
      <c r="A630">
        <v>16245</v>
      </c>
      <c r="B630" t="s">
        <v>16</v>
      </c>
      <c r="C630" t="s">
        <v>12</v>
      </c>
      <c r="D630" s="5">
        <v>80000</v>
      </c>
      <c r="E630" t="s">
        <v>19</v>
      </c>
      <c r="F630" t="s">
        <v>14</v>
      </c>
      <c r="G630" t="s">
        <v>17</v>
      </c>
      <c r="H630">
        <v>47</v>
      </c>
    </row>
    <row r="631" spans="1:8" x14ac:dyDescent="0.2">
      <c r="A631">
        <v>17858</v>
      </c>
      <c r="B631" t="s">
        <v>8</v>
      </c>
      <c r="C631" t="s">
        <v>8</v>
      </c>
      <c r="D631" s="5">
        <v>40000</v>
      </c>
      <c r="E631" t="s">
        <v>13</v>
      </c>
      <c r="F631" t="s">
        <v>14</v>
      </c>
      <c r="G631" t="s">
        <v>17</v>
      </c>
      <c r="H631">
        <v>44</v>
      </c>
    </row>
    <row r="632" spans="1:8" x14ac:dyDescent="0.2">
      <c r="A632">
        <v>25347</v>
      </c>
      <c r="B632" t="s">
        <v>16</v>
      </c>
      <c r="C632" t="s">
        <v>12</v>
      </c>
      <c r="D632" s="5">
        <v>20000</v>
      </c>
      <c r="E632" t="s">
        <v>24</v>
      </c>
      <c r="F632" t="s">
        <v>18</v>
      </c>
      <c r="G632" t="s">
        <v>17</v>
      </c>
      <c r="H632">
        <v>49</v>
      </c>
    </row>
    <row r="633" spans="1:8" x14ac:dyDescent="0.2">
      <c r="A633">
        <v>15814</v>
      </c>
      <c r="B633" t="s">
        <v>16</v>
      </c>
      <c r="C633" t="s">
        <v>12</v>
      </c>
      <c r="D633" s="5">
        <v>40000</v>
      </c>
      <c r="E633" t="s">
        <v>13</v>
      </c>
      <c r="F633" t="s">
        <v>14</v>
      </c>
      <c r="G633" t="s">
        <v>17</v>
      </c>
      <c r="H633">
        <v>30</v>
      </c>
    </row>
    <row r="634" spans="1:8" x14ac:dyDescent="0.2">
      <c r="A634">
        <v>11259</v>
      </c>
      <c r="B634" t="s">
        <v>8</v>
      </c>
      <c r="C634" t="s">
        <v>12</v>
      </c>
      <c r="D634" s="5">
        <v>100000</v>
      </c>
      <c r="E634" t="s">
        <v>15</v>
      </c>
      <c r="F634" t="s">
        <v>10</v>
      </c>
      <c r="G634" t="s">
        <v>17</v>
      </c>
      <c r="H634">
        <v>41</v>
      </c>
    </row>
    <row r="635" spans="1:8" x14ac:dyDescent="0.2">
      <c r="A635">
        <v>11200</v>
      </c>
      <c r="B635" t="s">
        <v>8</v>
      </c>
      <c r="C635" t="s">
        <v>8</v>
      </c>
      <c r="D635" s="5">
        <v>70000</v>
      </c>
      <c r="E635" t="s">
        <v>9</v>
      </c>
      <c r="F635" t="s">
        <v>20</v>
      </c>
      <c r="G635" t="s">
        <v>17</v>
      </c>
      <c r="H635">
        <v>58</v>
      </c>
    </row>
    <row r="636" spans="1:8" x14ac:dyDescent="0.2">
      <c r="A636">
        <v>25101</v>
      </c>
      <c r="B636" t="s">
        <v>8</v>
      </c>
      <c r="C636" t="s">
        <v>8</v>
      </c>
      <c r="D636" s="5">
        <v>60000</v>
      </c>
      <c r="E636" t="s">
        <v>9</v>
      </c>
      <c r="F636" t="s">
        <v>10</v>
      </c>
      <c r="G636" t="s">
        <v>17</v>
      </c>
      <c r="H636">
        <v>47</v>
      </c>
    </row>
    <row r="637" spans="1:8" x14ac:dyDescent="0.2">
      <c r="A637">
        <v>21801</v>
      </c>
      <c r="B637" t="s">
        <v>8</v>
      </c>
      <c r="C637" t="s">
        <v>12</v>
      </c>
      <c r="D637" s="5">
        <v>70000</v>
      </c>
      <c r="E637" t="s">
        <v>15</v>
      </c>
      <c r="F637" t="s">
        <v>10</v>
      </c>
      <c r="G637" t="s">
        <v>17</v>
      </c>
      <c r="H637">
        <v>55</v>
      </c>
    </row>
    <row r="638" spans="1:8" x14ac:dyDescent="0.2">
      <c r="A638">
        <v>25943</v>
      </c>
      <c r="B638" t="s">
        <v>16</v>
      </c>
      <c r="C638" t="s">
        <v>12</v>
      </c>
      <c r="D638" s="5">
        <v>70000</v>
      </c>
      <c r="E638" t="s">
        <v>15</v>
      </c>
      <c r="F638" t="s">
        <v>14</v>
      </c>
      <c r="G638" t="s">
        <v>17</v>
      </c>
      <c r="H638">
        <v>27</v>
      </c>
    </row>
    <row r="639" spans="1:8" x14ac:dyDescent="0.2">
      <c r="A639">
        <v>22127</v>
      </c>
      <c r="B639" t="s">
        <v>8</v>
      </c>
      <c r="C639" t="s">
        <v>8</v>
      </c>
      <c r="D639" s="5">
        <v>60000</v>
      </c>
      <c r="E639" t="s">
        <v>19</v>
      </c>
      <c r="F639" t="s">
        <v>20</v>
      </c>
      <c r="G639" t="s">
        <v>17</v>
      </c>
      <c r="H639">
        <v>67</v>
      </c>
    </row>
    <row r="640" spans="1:8" x14ac:dyDescent="0.2">
      <c r="A640">
        <v>20414</v>
      </c>
      <c r="B640" t="s">
        <v>8</v>
      </c>
      <c r="C640" t="s">
        <v>12</v>
      </c>
      <c r="D640" s="5">
        <v>60000</v>
      </c>
      <c r="E640" t="s">
        <v>15</v>
      </c>
      <c r="F640" t="s">
        <v>14</v>
      </c>
      <c r="G640" t="s">
        <v>17</v>
      </c>
      <c r="H640">
        <v>29</v>
      </c>
    </row>
    <row r="641" spans="1:8" x14ac:dyDescent="0.2">
      <c r="A641">
        <v>23672</v>
      </c>
      <c r="B641" t="s">
        <v>8</v>
      </c>
      <c r="C641" t="s">
        <v>12</v>
      </c>
      <c r="D641" s="5">
        <v>60000</v>
      </c>
      <c r="E641" t="s">
        <v>19</v>
      </c>
      <c r="F641" t="s">
        <v>20</v>
      </c>
      <c r="G641" t="s">
        <v>17</v>
      </c>
      <c r="H641">
        <v>67</v>
      </c>
    </row>
    <row r="642" spans="1:8" x14ac:dyDescent="0.2">
      <c r="A642">
        <v>29255</v>
      </c>
      <c r="B642" t="s">
        <v>16</v>
      </c>
      <c r="C642" t="s">
        <v>8</v>
      </c>
      <c r="D642" s="5">
        <v>80000</v>
      </c>
      <c r="E642" t="s">
        <v>15</v>
      </c>
      <c r="F642" t="s">
        <v>10</v>
      </c>
      <c r="G642" t="s">
        <v>17</v>
      </c>
      <c r="H642">
        <v>51</v>
      </c>
    </row>
    <row r="643" spans="1:8" x14ac:dyDescent="0.2">
      <c r="A643">
        <v>28815</v>
      </c>
      <c r="B643" t="s">
        <v>8</v>
      </c>
      <c r="C643" t="s">
        <v>12</v>
      </c>
      <c r="D643" s="5">
        <v>50000</v>
      </c>
      <c r="E643" t="s">
        <v>19</v>
      </c>
      <c r="F643" t="s">
        <v>14</v>
      </c>
      <c r="G643" t="s">
        <v>17</v>
      </c>
      <c r="H643">
        <v>35</v>
      </c>
    </row>
    <row r="644" spans="1:8" x14ac:dyDescent="0.2">
      <c r="A644">
        <v>27753</v>
      </c>
      <c r="B644" t="s">
        <v>8</v>
      </c>
      <c r="C644" t="s">
        <v>8</v>
      </c>
      <c r="D644" s="5">
        <v>40000</v>
      </c>
      <c r="E644" t="s">
        <v>13</v>
      </c>
      <c r="F644" t="s">
        <v>14</v>
      </c>
      <c r="G644" t="s">
        <v>17</v>
      </c>
      <c r="H644">
        <v>30</v>
      </c>
    </row>
    <row r="645" spans="1:8" x14ac:dyDescent="0.2">
      <c r="A645">
        <v>27643</v>
      </c>
      <c r="B645" t="s">
        <v>16</v>
      </c>
      <c r="C645" t="s">
        <v>8</v>
      </c>
      <c r="D645" s="5">
        <v>70000</v>
      </c>
      <c r="E645" t="s">
        <v>15</v>
      </c>
      <c r="F645" t="s">
        <v>10</v>
      </c>
      <c r="G645" t="s">
        <v>17</v>
      </c>
      <c r="H645">
        <v>44</v>
      </c>
    </row>
    <row r="646" spans="1:8" x14ac:dyDescent="0.2">
      <c r="A646">
        <v>13754</v>
      </c>
      <c r="B646" t="s">
        <v>16</v>
      </c>
      <c r="C646" t="s">
        <v>12</v>
      </c>
      <c r="D646" s="5">
        <v>80000</v>
      </c>
      <c r="E646" t="s">
        <v>19</v>
      </c>
      <c r="F646" t="s">
        <v>14</v>
      </c>
      <c r="G646" t="s">
        <v>17</v>
      </c>
      <c r="H646">
        <v>48</v>
      </c>
    </row>
    <row r="647" spans="1:8" x14ac:dyDescent="0.2">
      <c r="A647">
        <v>22088</v>
      </c>
      <c r="B647" t="s">
        <v>8</v>
      </c>
      <c r="C647" t="s">
        <v>12</v>
      </c>
      <c r="D647" s="5">
        <v>130000</v>
      </c>
      <c r="E647" t="s">
        <v>9</v>
      </c>
      <c r="F647" t="s">
        <v>20</v>
      </c>
      <c r="G647" t="s">
        <v>17</v>
      </c>
      <c r="H647">
        <v>45</v>
      </c>
    </row>
    <row r="648" spans="1:8" x14ac:dyDescent="0.2">
      <c r="A648">
        <v>27388</v>
      </c>
      <c r="B648" t="s">
        <v>8</v>
      </c>
      <c r="C648" t="s">
        <v>8</v>
      </c>
      <c r="D648" s="5">
        <v>60000</v>
      </c>
      <c r="E648" t="s">
        <v>9</v>
      </c>
      <c r="F648" t="s">
        <v>20</v>
      </c>
      <c r="G648" t="s">
        <v>17</v>
      </c>
      <c r="H648">
        <v>66</v>
      </c>
    </row>
    <row r="649" spans="1:8" x14ac:dyDescent="0.2">
      <c r="A649">
        <v>24745</v>
      </c>
      <c r="B649" t="s">
        <v>16</v>
      </c>
      <c r="C649" t="s">
        <v>12</v>
      </c>
      <c r="D649" s="5">
        <v>30000</v>
      </c>
      <c r="E649" t="s">
        <v>13</v>
      </c>
      <c r="F649" t="s">
        <v>14</v>
      </c>
      <c r="G649" t="s">
        <v>17</v>
      </c>
      <c r="H649">
        <v>49</v>
      </c>
    </row>
    <row r="650" spans="1:8" x14ac:dyDescent="0.2">
      <c r="A650">
        <v>29237</v>
      </c>
      <c r="B650" t="s">
        <v>16</v>
      </c>
      <c r="C650" t="s">
        <v>12</v>
      </c>
      <c r="D650" s="5">
        <v>120000</v>
      </c>
      <c r="E650" t="s">
        <v>15</v>
      </c>
      <c r="F650" t="s">
        <v>10</v>
      </c>
      <c r="G650" t="s">
        <v>17</v>
      </c>
      <c r="H650">
        <v>43</v>
      </c>
    </row>
    <row r="651" spans="1:8" x14ac:dyDescent="0.2">
      <c r="A651">
        <v>15272</v>
      </c>
      <c r="B651" t="s">
        <v>16</v>
      </c>
      <c r="C651" t="s">
        <v>8</v>
      </c>
      <c r="D651" s="5">
        <v>40000</v>
      </c>
      <c r="E651" t="s">
        <v>13</v>
      </c>
      <c r="F651" t="s">
        <v>14</v>
      </c>
      <c r="G651" t="s">
        <v>17</v>
      </c>
      <c r="H651">
        <v>30</v>
      </c>
    </row>
    <row r="652" spans="1:8" x14ac:dyDescent="0.2">
      <c r="A652">
        <v>18949</v>
      </c>
      <c r="B652" t="s">
        <v>16</v>
      </c>
      <c r="C652" t="s">
        <v>8</v>
      </c>
      <c r="D652" s="5">
        <v>70000</v>
      </c>
      <c r="E652" t="s">
        <v>19</v>
      </c>
      <c r="F652" t="s">
        <v>20</v>
      </c>
      <c r="G652" t="s">
        <v>17</v>
      </c>
      <c r="H652">
        <v>74</v>
      </c>
    </row>
    <row r="653" spans="1:8" x14ac:dyDescent="0.2">
      <c r="A653">
        <v>14507</v>
      </c>
      <c r="B653" t="s">
        <v>8</v>
      </c>
      <c r="C653" t="s">
        <v>8</v>
      </c>
      <c r="D653" s="5">
        <v>100000</v>
      </c>
      <c r="E653" t="s">
        <v>19</v>
      </c>
      <c r="F653" t="s">
        <v>20</v>
      </c>
      <c r="G653" t="s">
        <v>17</v>
      </c>
      <c r="H653">
        <v>65</v>
      </c>
    </row>
    <row r="654" spans="1:8" x14ac:dyDescent="0.2">
      <c r="A654">
        <v>25886</v>
      </c>
      <c r="B654" t="s">
        <v>8</v>
      </c>
      <c r="C654" t="s">
        <v>12</v>
      </c>
      <c r="D654" s="5">
        <v>60000</v>
      </c>
      <c r="E654" t="s">
        <v>15</v>
      </c>
      <c r="F654" t="s">
        <v>10</v>
      </c>
      <c r="G654" t="s">
        <v>17</v>
      </c>
      <c r="H654">
        <v>56</v>
      </c>
    </row>
    <row r="655" spans="1:8" x14ac:dyDescent="0.2">
      <c r="A655">
        <v>21441</v>
      </c>
      <c r="B655" t="s">
        <v>8</v>
      </c>
      <c r="C655" t="s">
        <v>8</v>
      </c>
      <c r="D655" s="5">
        <v>50000</v>
      </c>
      <c r="E655" t="s">
        <v>9</v>
      </c>
      <c r="F655" t="s">
        <v>20</v>
      </c>
      <c r="G655" t="s">
        <v>17</v>
      </c>
      <c r="H655">
        <v>64</v>
      </c>
    </row>
    <row r="656" spans="1:8" x14ac:dyDescent="0.2">
      <c r="A656">
        <v>21741</v>
      </c>
      <c r="B656" t="s">
        <v>8</v>
      </c>
      <c r="C656" t="s">
        <v>12</v>
      </c>
      <c r="D656" s="5">
        <v>70000</v>
      </c>
      <c r="E656" t="s">
        <v>15</v>
      </c>
      <c r="F656" t="s">
        <v>10</v>
      </c>
      <c r="G656" t="s">
        <v>17</v>
      </c>
      <c r="H656">
        <v>50</v>
      </c>
    </row>
    <row r="657" spans="1:8" x14ac:dyDescent="0.2">
      <c r="A657">
        <v>14572</v>
      </c>
      <c r="B657" t="s">
        <v>8</v>
      </c>
      <c r="C657" t="s">
        <v>12</v>
      </c>
      <c r="D657" s="5">
        <v>70000</v>
      </c>
      <c r="E657" t="s">
        <v>19</v>
      </c>
      <c r="F657" t="s">
        <v>10</v>
      </c>
      <c r="G657" t="s">
        <v>17</v>
      </c>
      <c r="H657">
        <v>35</v>
      </c>
    </row>
    <row r="658" spans="1:8" x14ac:dyDescent="0.2">
      <c r="A658">
        <v>23368</v>
      </c>
      <c r="B658" t="s">
        <v>8</v>
      </c>
      <c r="C658" t="s">
        <v>12</v>
      </c>
      <c r="D658" s="5">
        <v>60000</v>
      </c>
      <c r="E658" t="s">
        <v>9</v>
      </c>
      <c r="F658" t="s">
        <v>14</v>
      </c>
      <c r="G658" t="s">
        <v>17</v>
      </c>
      <c r="H658">
        <v>41</v>
      </c>
    </row>
    <row r="659" spans="1:8" x14ac:dyDescent="0.2">
      <c r="A659">
        <v>16217</v>
      </c>
      <c r="B659" t="s">
        <v>16</v>
      </c>
      <c r="C659" t="s">
        <v>12</v>
      </c>
      <c r="D659" s="5">
        <v>60000</v>
      </c>
      <c r="E659" t="s">
        <v>19</v>
      </c>
      <c r="F659" t="s">
        <v>14</v>
      </c>
      <c r="G659" t="s">
        <v>17</v>
      </c>
      <c r="H659">
        <v>39</v>
      </c>
    </row>
    <row r="660" spans="1:8" x14ac:dyDescent="0.2">
      <c r="A660">
        <v>16247</v>
      </c>
      <c r="B660" t="s">
        <v>16</v>
      </c>
      <c r="C660" t="s">
        <v>12</v>
      </c>
      <c r="D660" s="5">
        <v>60000</v>
      </c>
      <c r="E660" t="s">
        <v>19</v>
      </c>
      <c r="F660" t="s">
        <v>14</v>
      </c>
      <c r="G660" t="s">
        <v>17</v>
      </c>
      <c r="H660">
        <v>47</v>
      </c>
    </row>
    <row r="661" spans="1:8" x14ac:dyDescent="0.2">
      <c r="A661">
        <v>22010</v>
      </c>
      <c r="B661" t="s">
        <v>16</v>
      </c>
      <c r="C661" t="s">
        <v>8</v>
      </c>
      <c r="D661" s="5">
        <v>40000</v>
      </c>
      <c r="E661" t="s">
        <v>13</v>
      </c>
      <c r="F661" t="s">
        <v>14</v>
      </c>
      <c r="G661" t="s">
        <v>17</v>
      </c>
      <c r="H661">
        <v>31</v>
      </c>
    </row>
    <row r="662" spans="1:8" x14ac:dyDescent="0.2">
      <c r="A662">
        <v>25872</v>
      </c>
      <c r="B662" t="s">
        <v>16</v>
      </c>
      <c r="C662" t="s">
        <v>12</v>
      </c>
      <c r="D662" s="5">
        <v>70000</v>
      </c>
      <c r="E662" t="s">
        <v>9</v>
      </c>
      <c r="F662" t="s">
        <v>20</v>
      </c>
      <c r="G662" t="s">
        <v>17</v>
      </c>
      <c r="H662">
        <v>58</v>
      </c>
    </row>
    <row r="663" spans="1:8" x14ac:dyDescent="0.2">
      <c r="A663">
        <v>19164</v>
      </c>
      <c r="B663" t="s">
        <v>16</v>
      </c>
      <c r="C663" t="s">
        <v>12</v>
      </c>
      <c r="D663" s="5">
        <v>70000</v>
      </c>
      <c r="E663" t="s">
        <v>9</v>
      </c>
      <c r="F663" t="s">
        <v>10</v>
      </c>
      <c r="G663" t="s">
        <v>17</v>
      </c>
      <c r="H663">
        <v>38</v>
      </c>
    </row>
    <row r="664" spans="1:8" x14ac:dyDescent="0.2">
      <c r="A664">
        <v>18435</v>
      </c>
      <c r="B664" t="s">
        <v>16</v>
      </c>
      <c r="C664" t="s">
        <v>12</v>
      </c>
      <c r="D664" s="5">
        <v>70000</v>
      </c>
      <c r="E664" t="s">
        <v>19</v>
      </c>
      <c r="F664" t="s">
        <v>20</v>
      </c>
      <c r="G664" t="s">
        <v>17</v>
      </c>
      <c r="H664">
        <v>67</v>
      </c>
    </row>
    <row r="665" spans="1:8" x14ac:dyDescent="0.2">
      <c r="A665">
        <v>14284</v>
      </c>
      <c r="B665" t="s">
        <v>16</v>
      </c>
      <c r="C665" t="s">
        <v>8</v>
      </c>
      <c r="D665" s="5">
        <v>60000</v>
      </c>
      <c r="E665" t="s">
        <v>15</v>
      </c>
      <c r="F665" t="s">
        <v>10</v>
      </c>
      <c r="G665" t="s">
        <v>17</v>
      </c>
      <c r="H665">
        <v>32</v>
      </c>
    </row>
    <row r="666" spans="1:8" x14ac:dyDescent="0.2">
      <c r="A666">
        <v>11287</v>
      </c>
      <c r="B666" t="s">
        <v>8</v>
      </c>
      <c r="C666" t="s">
        <v>8</v>
      </c>
      <c r="D666" s="5">
        <v>70000</v>
      </c>
      <c r="E666" t="s">
        <v>15</v>
      </c>
      <c r="F666" t="s">
        <v>10</v>
      </c>
      <c r="G666" t="s">
        <v>17</v>
      </c>
      <c r="H666">
        <v>45</v>
      </c>
    </row>
    <row r="667" spans="1:8" x14ac:dyDescent="0.2">
      <c r="A667">
        <v>13066</v>
      </c>
      <c r="B667" t="s">
        <v>16</v>
      </c>
      <c r="C667" t="s">
        <v>8</v>
      </c>
      <c r="D667" s="5">
        <v>30000</v>
      </c>
      <c r="E667" t="s">
        <v>13</v>
      </c>
      <c r="F667" t="s">
        <v>14</v>
      </c>
      <c r="G667" t="s">
        <v>17</v>
      </c>
      <c r="H667">
        <v>31</v>
      </c>
    </row>
    <row r="668" spans="1:8" x14ac:dyDescent="0.2">
      <c r="A668">
        <v>29106</v>
      </c>
      <c r="B668" t="s">
        <v>16</v>
      </c>
      <c r="C668" t="s">
        <v>8</v>
      </c>
      <c r="D668" s="5">
        <v>40000</v>
      </c>
      <c r="E668" t="s">
        <v>13</v>
      </c>
      <c r="F668" t="s">
        <v>14</v>
      </c>
      <c r="G668" t="s">
        <v>17</v>
      </c>
      <c r="H668">
        <v>31</v>
      </c>
    </row>
    <row r="669" spans="1:8" x14ac:dyDescent="0.2">
      <c r="A669">
        <v>26236</v>
      </c>
      <c r="B669" t="s">
        <v>8</v>
      </c>
      <c r="C669" t="s">
        <v>12</v>
      </c>
      <c r="D669" s="5">
        <v>40000</v>
      </c>
      <c r="E669" t="s">
        <v>15</v>
      </c>
      <c r="F669" t="s">
        <v>18</v>
      </c>
      <c r="G669" t="s">
        <v>17</v>
      </c>
      <c r="H669">
        <v>31</v>
      </c>
    </row>
    <row r="670" spans="1:8" x14ac:dyDescent="0.2">
      <c r="A670">
        <v>17531</v>
      </c>
      <c r="B670" t="s">
        <v>8</v>
      </c>
      <c r="C670" t="s">
        <v>8</v>
      </c>
      <c r="D670" s="5">
        <v>60000</v>
      </c>
      <c r="E670" t="s">
        <v>13</v>
      </c>
      <c r="F670" t="s">
        <v>10</v>
      </c>
      <c r="G670" t="s">
        <v>17</v>
      </c>
      <c r="H670">
        <v>50</v>
      </c>
    </row>
    <row r="671" spans="1:8" x14ac:dyDescent="0.2">
      <c r="A671">
        <v>12964</v>
      </c>
      <c r="B671" t="s">
        <v>8</v>
      </c>
      <c r="C671" t="s">
        <v>8</v>
      </c>
      <c r="D671" s="5">
        <v>70000</v>
      </c>
      <c r="E671" t="s">
        <v>15</v>
      </c>
      <c r="F671" t="s">
        <v>14</v>
      </c>
      <c r="G671" t="s">
        <v>17</v>
      </c>
      <c r="H671">
        <v>44</v>
      </c>
    </row>
    <row r="672" spans="1:8" x14ac:dyDescent="0.2">
      <c r="A672">
        <v>19133</v>
      </c>
      <c r="B672" t="s">
        <v>16</v>
      </c>
      <c r="C672" t="s">
        <v>8</v>
      </c>
      <c r="D672" s="5">
        <v>50000</v>
      </c>
      <c r="E672" t="s">
        <v>9</v>
      </c>
      <c r="F672" t="s">
        <v>14</v>
      </c>
      <c r="G672" t="s">
        <v>17</v>
      </c>
      <c r="H672">
        <v>38</v>
      </c>
    </row>
    <row r="673" spans="1:8" x14ac:dyDescent="0.2">
      <c r="A673">
        <v>24643</v>
      </c>
      <c r="B673" t="s">
        <v>16</v>
      </c>
      <c r="C673" t="s">
        <v>12</v>
      </c>
      <c r="D673" s="5">
        <v>60000</v>
      </c>
      <c r="E673" t="s">
        <v>9</v>
      </c>
      <c r="F673" t="s">
        <v>20</v>
      </c>
      <c r="G673" t="s">
        <v>17</v>
      </c>
      <c r="H673">
        <v>63</v>
      </c>
    </row>
    <row r="674" spans="1:8" x14ac:dyDescent="0.2">
      <c r="A674">
        <v>21599</v>
      </c>
      <c r="B674" t="s">
        <v>8</v>
      </c>
      <c r="C674" t="s">
        <v>12</v>
      </c>
      <c r="D674" s="5">
        <v>60000</v>
      </c>
      <c r="E674" t="s">
        <v>19</v>
      </c>
      <c r="F674" t="s">
        <v>10</v>
      </c>
      <c r="G674" t="s">
        <v>17</v>
      </c>
      <c r="H674">
        <v>36</v>
      </c>
    </row>
    <row r="675" spans="1:8" x14ac:dyDescent="0.2">
      <c r="A675">
        <v>22976</v>
      </c>
      <c r="B675" t="s">
        <v>16</v>
      </c>
      <c r="C675" t="s">
        <v>8</v>
      </c>
      <c r="D675" s="5">
        <v>40000</v>
      </c>
      <c r="E675" t="s">
        <v>13</v>
      </c>
      <c r="F675" t="s">
        <v>14</v>
      </c>
      <c r="G675" t="s">
        <v>17</v>
      </c>
      <c r="H675">
        <v>28</v>
      </c>
    </row>
    <row r="676" spans="1:8" x14ac:dyDescent="0.2">
      <c r="A676">
        <v>27637</v>
      </c>
      <c r="B676" t="s">
        <v>16</v>
      </c>
      <c r="C676" t="s">
        <v>12</v>
      </c>
      <c r="D676" s="5">
        <v>100000</v>
      </c>
      <c r="E676" t="s">
        <v>15</v>
      </c>
      <c r="F676" t="s">
        <v>10</v>
      </c>
      <c r="G676" t="s">
        <v>17</v>
      </c>
      <c r="H676">
        <v>44</v>
      </c>
    </row>
    <row r="677" spans="1:8" x14ac:dyDescent="0.2">
      <c r="A677">
        <v>11890</v>
      </c>
      <c r="B677" t="s">
        <v>8</v>
      </c>
      <c r="C677" t="s">
        <v>12</v>
      </c>
      <c r="D677" s="5">
        <v>70000</v>
      </c>
      <c r="E677" t="s">
        <v>19</v>
      </c>
      <c r="F677" t="s">
        <v>10</v>
      </c>
      <c r="G677" t="s">
        <v>17</v>
      </c>
      <c r="H677">
        <v>47</v>
      </c>
    </row>
    <row r="678" spans="1:8" x14ac:dyDescent="0.2">
      <c r="A678">
        <v>28580</v>
      </c>
      <c r="B678" t="s">
        <v>8</v>
      </c>
      <c r="C678" t="s">
        <v>12</v>
      </c>
      <c r="D678" s="5">
        <v>80000</v>
      </c>
      <c r="E678" t="s">
        <v>19</v>
      </c>
      <c r="F678" t="s">
        <v>14</v>
      </c>
      <c r="G678" t="s">
        <v>17</v>
      </c>
      <c r="H678">
        <v>40</v>
      </c>
    </row>
    <row r="679" spans="1:8" x14ac:dyDescent="0.2">
      <c r="A679">
        <v>14443</v>
      </c>
      <c r="B679" t="s">
        <v>8</v>
      </c>
      <c r="C679" t="s">
        <v>8</v>
      </c>
      <c r="D679" s="5">
        <v>130000</v>
      </c>
      <c r="E679" t="s">
        <v>19</v>
      </c>
      <c r="F679" t="s">
        <v>20</v>
      </c>
      <c r="G679" t="s">
        <v>17</v>
      </c>
      <c r="H679">
        <v>40</v>
      </c>
    </row>
    <row r="680" spans="1:8" x14ac:dyDescent="0.2">
      <c r="A680">
        <v>17864</v>
      </c>
      <c r="B680" t="s">
        <v>8</v>
      </c>
      <c r="C680" t="s">
        <v>12</v>
      </c>
      <c r="D680" s="5">
        <v>60000</v>
      </c>
      <c r="E680" t="s">
        <v>15</v>
      </c>
      <c r="F680" t="s">
        <v>14</v>
      </c>
      <c r="G680" t="s">
        <v>17</v>
      </c>
      <c r="H680">
        <v>46</v>
      </c>
    </row>
    <row r="681" spans="1:8" x14ac:dyDescent="0.2">
      <c r="A681">
        <v>20505</v>
      </c>
      <c r="B681" t="s">
        <v>8</v>
      </c>
      <c r="C681" t="s">
        <v>12</v>
      </c>
      <c r="D681" s="5">
        <v>40000</v>
      </c>
      <c r="E681" t="s">
        <v>13</v>
      </c>
      <c r="F681" t="s">
        <v>10</v>
      </c>
      <c r="G681" t="s">
        <v>17</v>
      </c>
      <c r="H681">
        <v>61</v>
      </c>
    </row>
    <row r="682" spans="1:8" x14ac:dyDescent="0.2">
      <c r="A682">
        <v>14592</v>
      </c>
      <c r="B682" t="s">
        <v>8</v>
      </c>
      <c r="C682" t="s">
        <v>12</v>
      </c>
      <c r="D682" s="5">
        <v>60000</v>
      </c>
      <c r="E682" t="s">
        <v>19</v>
      </c>
      <c r="F682" t="s">
        <v>10</v>
      </c>
      <c r="G682" t="s">
        <v>17</v>
      </c>
      <c r="H682">
        <v>40</v>
      </c>
    </row>
    <row r="683" spans="1:8" x14ac:dyDescent="0.2">
      <c r="A683">
        <v>22227</v>
      </c>
      <c r="B683" t="s">
        <v>8</v>
      </c>
      <c r="C683" t="s">
        <v>12</v>
      </c>
      <c r="D683" s="5">
        <v>60000</v>
      </c>
      <c r="E683" t="s">
        <v>13</v>
      </c>
      <c r="F683" t="s">
        <v>10</v>
      </c>
      <c r="G683" t="s">
        <v>17</v>
      </c>
      <c r="H683">
        <v>50</v>
      </c>
    </row>
    <row r="684" spans="1:8" x14ac:dyDescent="0.2">
      <c r="A684">
        <v>21471</v>
      </c>
      <c r="B684" t="s">
        <v>8</v>
      </c>
      <c r="C684" t="s">
        <v>8</v>
      </c>
      <c r="D684" s="5">
        <v>70000</v>
      </c>
      <c r="E684" t="s">
        <v>15</v>
      </c>
      <c r="F684" t="s">
        <v>10</v>
      </c>
      <c r="G684" t="s">
        <v>17</v>
      </c>
      <c r="H684">
        <v>59</v>
      </c>
    </row>
    <row r="685" spans="1:8" x14ac:dyDescent="0.2">
      <c r="A685">
        <v>22252</v>
      </c>
      <c r="B685" t="s">
        <v>16</v>
      </c>
      <c r="C685" t="s">
        <v>12</v>
      </c>
      <c r="D685" s="5">
        <v>60000</v>
      </c>
      <c r="E685" t="s">
        <v>19</v>
      </c>
      <c r="F685" t="s">
        <v>10</v>
      </c>
      <c r="G685" t="s">
        <v>17</v>
      </c>
      <c r="H685">
        <v>36</v>
      </c>
    </row>
    <row r="686" spans="1:8" x14ac:dyDescent="0.2">
      <c r="A686">
        <v>21260</v>
      </c>
      <c r="B686" t="s">
        <v>16</v>
      </c>
      <c r="C686" t="s">
        <v>12</v>
      </c>
      <c r="D686" s="5">
        <v>40000</v>
      </c>
      <c r="E686" t="s">
        <v>13</v>
      </c>
      <c r="F686" t="s">
        <v>14</v>
      </c>
      <c r="G686" t="s">
        <v>17</v>
      </c>
      <c r="H686">
        <v>30</v>
      </c>
    </row>
    <row r="687" spans="1:8" x14ac:dyDescent="0.2">
      <c r="A687">
        <v>11817</v>
      </c>
      <c r="B687" t="s">
        <v>16</v>
      </c>
      <c r="C687" t="s">
        <v>12</v>
      </c>
      <c r="D687" s="5">
        <v>70000</v>
      </c>
      <c r="E687" t="s">
        <v>19</v>
      </c>
      <c r="F687" t="s">
        <v>10</v>
      </c>
      <c r="G687" t="s">
        <v>17</v>
      </c>
      <c r="H687">
        <v>35</v>
      </c>
    </row>
    <row r="688" spans="1:8" x14ac:dyDescent="0.2">
      <c r="A688">
        <v>19223</v>
      </c>
      <c r="B688" t="s">
        <v>8</v>
      </c>
      <c r="C688" t="s">
        <v>12</v>
      </c>
      <c r="D688" s="5">
        <v>30000</v>
      </c>
      <c r="E688" t="s">
        <v>13</v>
      </c>
      <c r="F688" t="s">
        <v>14</v>
      </c>
      <c r="G688" t="s">
        <v>17</v>
      </c>
      <c r="H688">
        <v>48</v>
      </c>
    </row>
    <row r="689" spans="1:8" x14ac:dyDescent="0.2">
      <c r="A689">
        <v>18517</v>
      </c>
      <c r="B689" t="s">
        <v>8</v>
      </c>
      <c r="C689" t="s">
        <v>8</v>
      </c>
      <c r="D689" s="5">
        <v>100000</v>
      </c>
      <c r="E689" t="s">
        <v>9</v>
      </c>
      <c r="F689" t="s">
        <v>20</v>
      </c>
      <c r="G689" t="s">
        <v>17</v>
      </c>
      <c r="H689">
        <v>41</v>
      </c>
    </row>
    <row r="690" spans="1:8" x14ac:dyDescent="0.2">
      <c r="A690">
        <v>21717</v>
      </c>
      <c r="B690" t="s">
        <v>8</v>
      </c>
      <c r="C690" t="s">
        <v>8</v>
      </c>
      <c r="D690" s="5">
        <v>40000</v>
      </c>
      <c r="E690" t="s">
        <v>15</v>
      </c>
      <c r="F690" t="s">
        <v>18</v>
      </c>
      <c r="G690" t="s">
        <v>17</v>
      </c>
      <c r="H690">
        <v>47</v>
      </c>
    </row>
    <row r="691" spans="1:8" x14ac:dyDescent="0.2">
      <c r="A691">
        <v>13760</v>
      </c>
      <c r="B691" t="s">
        <v>8</v>
      </c>
      <c r="C691" t="s">
        <v>8</v>
      </c>
      <c r="D691" s="5">
        <v>60000</v>
      </c>
      <c r="E691" t="s">
        <v>19</v>
      </c>
      <c r="F691" t="s">
        <v>14</v>
      </c>
      <c r="G691" t="s">
        <v>17</v>
      </c>
      <c r="H691">
        <v>47</v>
      </c>
    </row>
    <row r="692" spans="1:8" x14ac:dyDescent="0.2">
      <c r="A692">
        <v>18145</v>
      </c>
      <c r="B692" t="s">
        <v>8</v>
      </c>
      <c r="C692" t="s">
        <v>8</v>
      </c>
      <c r="D692" s="5">
        <v>80000</v>
      </c>
      <c r="E692" t="s">
        <v>9</v>
      </c>
      <c r="F692" t="s">
        <v>20</v>
      </c>
      <c r="G692" t="s">
        <v>21</v>
      </c>
      <c r="H692">
        <v>62</v>
      </c>
    </row>
    <row r="693" spans="1:8" x14ac:dyDescent="0.2">
      <c r="A693">
        <v>21770</v>
      </c>
      <c r="B693" t="s">
        <v>8</v>
      </c>
      <c r="C693" t="s">
        <v>8</v>
      </c>
      <c r="D693" s="5">
        <v>60000</v>
      </c>
      <c r="E693" t="s">
        <v>9</v>
      </c>
      <c r="F693" t="s">
        <v>20</v>
      </c>
      <c r="G693" t="s">
        <v>17</v>
      </c>
      <c r="H693">
        <v>60</v>
      </c>
    </row>
    <row r="694" spans="1:8" x14ac:dyDescent="0.2">
      <c r="A694">
        <v>11165</v>
      </c>
      <c r="B694" t="s">
        <v>8</v>
      </c>
      <c r="C694" t="s">
        <v>12</v>
      </c>
      <c r="D694" s="5">
        <v>60000</v>
      </c>
      <c r="E694" t="s">
        <v>15</v>
      </c>
      <c r="F694" t="s">
        <v>14</v>
      </c>
      <c r="G694" t="s">
        <v>17</v>
      </c>
      <c r="H694">
        <v>33</v>
      </c>
    </row>
    <row r="695" spans="1:8" x14ac:dyDescent="0.2">
      <c r="A695">
        <v>16377</v>
      </c>
      <c r="B695" t="s">
        <v>16</v>
      </c>
      <c r="C695" t="s">
        <v>12</v>
      </c>
      <c r="D695" s="5">
        <v>80000</v>
      </c>
      <c r="E695" t="s">
        <v>19</v>
      </c>
      <c r="F695" t="s">
        <v>14</v>
      </c>
      <c r="G695" t="s">
        <v>17</v>
      </c>
      <c r="H695">
        <v>47</v>
      </c>
    </row>
    <row r="696" spans="1:8" x14ac:dyDescent="0.2">
      <c r="A696">
        <v>26248</v>
      </c>
      <c r="B696" t="s">
        <v>8</v>
      </c>
      <c r="C696" t="s">
        <v>8</v>
      </c>
      <c r="D696" s="5">
        <v>20000</v>
      </c>
      <c r="E696" t="s">
        <v>24</v>
      </c>
      <c r="F696" t="s">
        <v>18</v>
      </c>
      <c r="G696" t="s">
        <v>17</v>
      </c>
      <c r="H696">
        <v>52</v>
      </c>
    </row>
    <row r="697" spans="1:8" x14ac:dyDescent="0.2">
      <c r="A697">
        <v>23461</v>
      </c>
      <c r="B697" t="s">
        <v>8</v>
      </c>
      <c r="C697" t="s">
        <v>12</v>
      </c>
      <c r="D697" s="5">
        <v>90000</v>
      </c>
      <c r="E697" t="s">
        <v>15</v>
      </c>
      <c r="F697" t="s">
        <v>10</v>
      </c>
      <c r="G697" t="s">
        <v>17</v>
      </c>
      <c r="H697">
        <v>40</v>
      </c>
    </row>
    <row r="698" spans="1:8" x14ac:dyDescent="0.2">
      <c r="A698">
        <v>29133</v>
      </c>
      <c r="B698" t="s">
        <v>16</v>
      </c>
      <c r="C698" t="s">
        <v>12</v>
      </c>
      <c r="D698" s="5">
        <v>60000</v>
      </c>
      <c r="E698" t="s">
        <v>9</v>
      </c>
      <c r="F698" t="s">
        <v>14</v>
      </c>
      <c r="G698" t="s">
        <v>17</v>
      </c>
      <c r="H698">
        <v>42</v>
      </c>
    </row>
    <row r="699" spans="1:8" x14ac:dyDescent="0.2">
      <c r="A699">
        <v>27673</v>
      </c>
      <c r="B699" t="s">
        <v>16</v>
      </c>
      <c r="C699" t="s">
        <v>12</v>
      </c>
      <c r="D699" s="5">
        <v>60000</v>
      </c>
      <c r="E699" t="s">
        <v>19</v>
      </c>
      <c r="F699" t="s">
        <v>20</v>
      </c>
      <c r="G699" t="s">
        <v>17</v>
      </c>
      <c r="H699">
        <v>53</v>
      </c>
    </row>
    <row r="700" spans="1:8" x14ac:dyDescent="0.2">
      <c r="A700">
        <v>12774</v>
      </c>
      <c r="B700" t="s">
        <v>8</v>
      </c>
      <c r="C700" t="s">
        <v>12</v>
      </c>
      <c r="D700" s="5">
        <v>40000</v>
      </c>
      <c r="E700" t="s">
        <v>15</v>
      </c>
      <c r="F700" t="s">
        <v>18</v>
      </c>
      <c r="G700" t="s">
        <v>17</v>
      </c>
      <c r="H700">
        <v>51</v>
      </c>
    </row>
    <row r="701" spans="1:8" x14ac:dyDescent="0.2">
      <c r="A701">
        <v>18910</v>
      </c>
      <c r="B701" t="s">
        <v>16</v>
      </c>
      <c r="C701" t="s">
        <v>8</v>
      </c>
      <c r="D701" s="5">
        <v>30000</v>
      </c>
      <c r="E701" t="s">
        <v>15</v>
      </c>
      <c r="F701" t="s">
        <v>14</v>
      </c>
      <c r="G701" t="s">
        <v>17</v>
      </c>
      <c r="H701">
        <v>30</v>
      </c>
    </row>
    <row r="702" spans="1:8" x14ac:dyDescent="0.2">
      <c r="A702">
        <v>11699</v>
      </c>
      <c r="B702" t="s">
        <v>16</v>
      </c>
      <c r="C702" t="s">
        <v>8</v>
      </c>
      <c r="D702" s="5">
        <v>60000</v>
      </c>
      <c r="E702" t="s">
        <v>9</v>
      </c>
      <c r="F702" t="s">
        <v>14</v>
      </c>
      <c r="G702" t="s">
        <v>17</v>
      </c>
      <c r="H702">
        <v>30</v>
      </c>
    </row>
    <row r="703" spans="1:8" x14ac:dyDescent="0.2">
      <c r="A703">
        <v>16725</v>
      </c>
      <c r="B703" t="s">
        <v>8</v>
      </c>
      <c r="C703" t="s">
        <v>8</v>
      </c>
      <c r="D703" s="5">
        <v>30000</v>
      </c>
      <c r="E703" t="s">
        <v>13</v>
      </c>
      <c r="F703" t="s">
        <v>14</v>
      </c>
      <c r="G703" t="s">
        <v>17</v>
      </c>
      <c r="H703">
        <v>26</v>
      </c>
    </row>
    <row r="704" spans="1:8" x14ac:dyDescent="0.2">
      <c r="A704">
        <v>28269</v>
      </c>
      <c r="B704" t="s">
        <v>16</v>
      </c>
      <c r="C704" t="s">
        <v>12</v>
      </c>
      <c r="D704" s="5">
        <v>130000</v>
      </c>
      <c r="E704" t="s">
        <v>9</v>
      </c>
      <c r="F704" t="s">
        <v>20</v>
      </c>
      <c r="G704" t="s">
        <v>17</v>
      </c>
      <c r="H704">
        <v>45</v>
      </c>
    </row>
    <row r="705" spans="1:8" x14ac:dyDescent="0.2">
      <c r="A705">
        <v>23144</v>
      </c>
      <c r="B705" t="s">
        <v>8</v>
      </c>
      <c r="C705" t="s">
        <v>8</v>
      </c>
      <c r="D705" s="5">
        <v>50000</v>
      </c>
      <c r="E705" t="s">
        <v>9</v>
      </c>
      <c r="F705" t="s">
        <v>14</v>
      </c>
      <c r="G705" t="s">
        <v>17</v>
      </c>
      <c r="H705">
        <v>34</v>
      </c>
    </row>
    <row r="706" spans="1:8" x14ac:dyDescent="0.2">
      <c r="A706">
        <v>23376</v>
      </c>
      <c r="B706" t="s">
        <v>8</v>
      </c>
      <c r="C706" t="s">
        <v>8</v>
      </c>
      <c r="D706" s="5">
        <v>70000</v>
      </c>
      <c r="E706" t="s">
        <v>9</v>
      </c>
      <c r="F706" t="s">
        <v>10</v>
      </c>
      <c r="G706" t="s">
        <v>17</v>
      </c>
      <c r="H706">
        <v>44</v>
      </c>
    </row>
    <row r="707" spans="1:8" x14ac:dyDescent="0.2">
      <c r="A707">
        <v>25970</v>
      </c>
      <c r="B707" t="s">
        <v>16</v>
      </c>
      <c r="C707" t="s">
        <v>12</v>
      </c>
      <c r="D707" s="5">
        <v>60000</v>
      </c>
      <c r="E707" t="s">
        <v>9</v>
      </c>
      <c r="F707" t="s">
        <v>14</v>
      </c>
      <c r="G707" t="s">
        <v>17</v>
      </c>
      <c r="H707">
        <v>41</v>
      </c>
    </row>
    <row r="708" spans="1:8" x14ac:dyDescent="0.2">
      <c r="A708">
        <v>28068</v>
      </c>
      <c r="B708" t="s">
        <v>16</v>
      </c>
      <c r="C708" t="s">
        <v>12</v>
      </c>
      <c r="D708" s="5">
        <v>80000</v>
      </c>
      <c r="E708" t="s">
        <v>19</v>
      </c>
      <c r="F708" t="s">
        <v>10</v>
      </c>
      <c r="G708" t="s">
        <v>17</v>
      </c>
      <c r="H708">
        <v>36</v>
      </c>
    </row>
    <row r="709" spans="1:8" x14ac:dyDescent="0.2">
      <c r="A709">
        <v>18390</v>
      </c>
      <c r="B709" t="s">
        <v>8</v>
      </c>
      <c r="C709" t="s">
        <v>8</v>
      </c>
      <c r="D709" s="5">
        <v>80000</v>
      </c>
      <c r="E709" t="s">
        <v>15</v>
      </c>
      <c r="F709" t="s">
        <v>10</v>
      </c>
      <c r="G709" t="s">
        <v>17</v>
      </c>
      <c r="H709">
        <v>44</v>
      </c>
    </row>
    <row r="710" spans="1:8" x14ac:dyDescent="0.2">
      <c r="A710">
        <v>29112</v>
      </c>
      <c r="B710" t="s">
        <v>16</v>
      </c>
      <c r="C710" t="s">
        <v>8</v>
      </c>
      <c r="D710" s="5">
        <v>60000</v>
      </c>
      <c r="E710" t="s">
        <v>15</v>
      </c>
      <c r="F710" t="s">
        <v>10</v>
      </c>
      <c r="G710" t="s">
        <v>17</v>
      </c>
      <c r="H710">
        <v>30</v>
      </c>
    </row>
    <row r="711" spans="1:8" x14ac:dyDescent="0.2">
      <c r="A711">
        <v>14090</v>
      </c>
      <c r="B711" t="s">
        <v>8</v>
      </c>
      <c r="C711" t="s">
        <v>12</v>
      </c>
      <c r="D711" s="5">
        <v>30000</v>
      </c>
      <c r="E711" t="s">
        <v>24</v>
      </c>
      <c r="F711" t="s">
        <v>18</v>
      </c>
      <c r="G711" t="s">
        <v>17</v>
      </c>
      <c r="H711">
        <v>28</v>
      </c>
    </row>
    <row r="712" spans="1:8" x14ac:dyDescent="0.2">
      <c r="A712">
        <v>27040</v>
      </c>
      <c r="B712" t="s">
        <v>8</v>
      </c>
      <c r="C712" t="s">
        <v>8</v>
      </c>
      <c r="D712" s="5">
        <v>20000</v>
      </c>
      <c r="E712" t="s">
        <v>24</v>
      </c>
      <c r="F712" t="s">
        <v>18</v>
      </c>
      <c r="G712" t="s">
        <v>17</v>
      </c>
      <c r="H712">
        <v>49</v>
      </c>
    </row>
    <row r="713" spans="1:8" x14ac:dyDescent="0.2">
      <c r="A713">
        <v>23479</v>
      </c>
      <c r="B713" t="s">
        <v>16</v>
      </c>
      <c r="C713" t="s">
        <v>8</v>
      </c>
      <c r="D713" s="5">
        <v>90000</v>
      </c>
      <c r="E713" t="s">
        <v>15</v>
      </c>
      <c r="F713" t="s">
        <v>10</v>
      </c>
      <c r="G713" t="s">
        <v>17</v>
      </c>
      <c r="H713">
        <v>43</v>
      </c>
    </row>
    <row r="714" spans="1:8" x14ac:dyDescent="0.2">
      <c r="A714">
        <v>16795</v>
      </c>
      <c r="B714" t="s">
        <v>8</v>
      </c>
      <c r="C714" t="s">
        <v>12</v>
      </c>
      <c r="D714" s="5">
        <v>70000</v>
      </c>
      <c r="E714" t="s">
        <v>9</v>
      </c>
      <c r="F714" t="s">
        <v>20</v>
      </c>
      <c r="G714" t="s">
        <v>17</v>
      </c>
      <c r="H714">
        <v>59</v>
      </c>
    </row>
    <row r="715" spans="1:8" x14ac:dyDescent="0.2">
      <c r="A715">
        <v>22014</v>
      </c>
      <c r="B715" t="s">
        <v>16</v>
      </c>
      <c r="C715" t="s">
        <v>8</v>
      </c>
      <c r="D715" s="5">
        <v>30000</v>
      </c>
      <c r="E715" t="s">
        <v>13</v>
      </c>
      <c r="F715" t="s">
        <v>14</v>
      </c>
      <c r="G715" t="s">
        <v>17</v>
      </c>
      <c r="H715">
        <v>26</v>
      </c>
    </row>
    <row r="716" spans="1:8" x14ac:dyDescent="0.2">
      <c r="A716">
        <v>13314</v>
      </c>
      <c r="B716" t="s">
        <v>8</v>
      </c>
      <c r="C716" t="s">
        <v>8</v>
      </c>
      <c r="D716" s="5">
        <v>120000</v>
      </c>
      <c r="E716" t="s">
        <v>13</v>
      </c>
      <c r="F716" t="s">
        <v>10</v>
      </c>
      <c r="G716" t="s">
        <v>17</v>
      </c>
      <c r="H716">
        <v>46</v>
      </c>
    </row>
    <row r="717" spans="1:8" x14ac:dyDescent="0.2">
      <c r="A717">
        <v>11619</v>
      </c>
      <c r="B717" t="s">
        <v>16</v>
      </c>
      <c r="C717" t="s">
        <v>12</v>
      </c>
      <c r="D717" s="5">
        <v>50000</v>
      </c>
      <c r="E717" t="s">
        <v>19</v>
      </c>
      <c r="F717" t="s">
        <v>14</v>
      </c>
      <c r="G717" t="s">
        <v>17</v>
      </c>
      <c r="H717">
        <v>33</v>
      </c>
    </row>
    <row r="718" spans="1:8" x14ac:dyDescent="0.2">
      <c r="A718">
        <v>29132</v>
      </c>
      <c r="B718" t="s">
        <v>16</v>
      </c>
      <c r="C718" t="s">
        <v>12</v>
      </c>
      <c r="D718" s="5">
        <v>40000</v>
      </c>
      <c r="E718" t="s">
        <v>9</v>
      </c>
      <c r="F718" t="s">
        <v>10</v>
      </c>
      <c r="G718" t="s">
        <v>17</v>
      </c>
      <c r="H718">
        <v>42</v>
      </c>
    </row>
    <row r="719" spans="1:8" x14ac:dyDescent="0.2">
      <c r="A719">
        <v>11199</v>
      </c>
      <c r="B719" t="s">
        <v>8</v>
      </c>
      <c r="C719" t="s">
        <v>12</v>
      </c>
      <c r="D719" s="5">
        <v>70000</v>
      </c>
      <c r="E719" t="s">
        <v>9</v>
      </c>
      <c r="F719" t="s">
        <v>20</v>
      </c>
      <c r="G719" t="s">
        <v>17</v>
      </c>
      <c r="H719">
        <v>59</v>
      </c>
    </row>
    <row r="720" spans="1:8" x14ac:dyDescent="0.2">
      <c r="A720">
        <v>20296</v>
      </c>
      <c r="B720" t="s">
        <v>16</v>
      </c>
      <c r="C720" t="s">
        <v>12</v>
      </c>
      <c r="D720" s="5">
        <v>60000</v>
      </c>
      <c r="E720" t="s">
        <v>15</v>
      </c>
      <c r="F720" t="s">
        <v>14</v>
      </c>
      <c r="G720" t="s">
        <v>17</v>
      </c>
      <c r="H720">
        <v>33</v>
      </c>
    </row>
    <row r="721" spans="1:8" x14ac:dyDescent="0.2">
      <c r="A721">
        <v>17546</v>
      </c>
      <c r="B721" t="s">
        <v>8</v>
      </c>
      <c r="C721" t="s">
        <v>12</v>
      </c>
      <c r="D721" s="5">
        <v>70000</v>
      </c>
      <c r="E721" t="s">
        <v>15</v>
      </c>
      <c r="F721" t="s">
        <v>14</v>
      </c>
      <c r="G721" t="s">
        <v>17</v>
      </c>
      <c r="H721">
        <v>44</v>
      </c>
    </row>
    <row r="722" spans="1:8" x14ac:dyDescent="0.2">
      <c r="A722">
        <v>18069</v>
      </c>
      <c r="B722" t="s">
        <v>8</v>
      </c>
      <c r="C722" t="s">
        <v>8</v>
      </c>
      <c r="D722" s="5">
        <v>70000</v>
      </c>
      <c r="E722" t="s">
        <v>9</v>
      </c>
      <c r="F722" t="s">
        <v>20</v>
      </c>
      <c r="G722" t="s">
        <v>17</v>
      </c>
      <c r="H722">
        <v>60</v>
      </c>
    </row>
    <row r="723" spans="1:8" x14ac:dyDescent="0.2">
      <c r="A723">
        <v>23712</v>
      </c>
      <c r="B723" t="s">
        <v>16</v>
      </c>
      <c r="C723" t="s">
        <v>12</v>
      </c>
      <c r="D723" s="5">
        <v>70000</v>
      </c>
      <c r="E723" t="s">
        <v>9</v>
      </c>
      <c r="F723" t="s">
        <v>20</v>
      </c>
      <c r="G723" t="s">
        <v>17</v>
      </c>
      <c r="H723">
        <v>59</v>
      </c>
    </row>
    <row r="724" spans="1:8" x14ac:dyDescent="0.2">
      <c r="A724">
        <v>23358</v>
      </c>
      <c r="B724" t="s">
        <v>8</v>
      </c>
      <c r="C724" t="s">
        <v>8</v>
      </c>
      <c r="D724" s="5">
        <v>60000</v>
      </c>
      <c r="E724" t="s">
        <v>13</v>
      </c>
      <c r="F724" t="s">
        <v>10</v>
      </c>
      <c r="G724" t="s">
        <v>17</v>
      </c>
      <c r="H724">
        <v>32</v>
      </c>
    </row>
    <row r="725" spans="1:8" x14ac:dyDescent="0.2">
      <c r="A725">
        <v>20518</v>
      </c>
      <c r="B725" t="s">
        <v>8</v>
      </c>
      <c r="C725" t="s">
        <v>12</v>
      </c>
      <c r="D725" s="5">
        <v>70000</v>
      </c>
      <c r="E725" t="s">
        <v>15</v>
      </c>
      <c r="F725" t="s">
        <v>10</v>
      </c>
      <c r="G725" t="s">
        <v>17</v>
      </c>
      <c r="H725">
        <v>58</v>
      </c>
    </row>
    <row r="726" spans="1:8" x14ac:dyDescent="0.2">
      <c r="A726">
        <v>28026</v>
      </c>
      <c r="B726" t="s">
        <v>8</v>
      </c>
      <c r="C726" t="s">
        <v>12</v>
      </c>
      <c r="D726" s="5">
        <v>40000</v>
      </c>
      <c r="E726" t="s">
        <v>13</v>
      </c>
      <c r="F726" t="s">
        <v>10</v>
      </c>
      <c r="G726" t="s">
        <v>17</v>
      </c>
      <c r="H726">
        <v>59</v>
      </c>
    </row>
    <row r="727" spans="1:8" x14ac:dyDescent="0.2">
      <c r="A727">
        <v>11669</v>
      </c>
      <c r="B727" t="s">
        <v>16</v>
      </c>
      <c r="C727" t="s">
        <v>12</v>
      </c>
      <c r="D727" s="5">
        <v>70000</v>
      </c>
      <c r="E727" t="s">
        <v>9</v>
      </c>
      <c r="F727" t="s">
        <v>14</v>
      </c>
      <c r="G727" t="s">
        <v>17</v>
      </c>
      <c r="H727">
        <v>38</v>
      </c>
    </row>
    <row r="728" spans="1:8" x14ac:dyDescent="0.2">
      <c r="A728">
        <v>16020</v>
      </c>
      <c r="B728" t="s">
        <v>8</v>
      </c>
      <c r="C728" t="s">
        <v>8</v>
      </c>
      <c r="D728" s="5">
        <v>40000</v>
      </c>
      <c r="E728" t="s">
        <v>13</v>
      </c>
      <c r="F728" t="s">
        <v>14</v>
      </c>
      <c r="G728" t="s">
        <v>17</v>
      </c>
      <c r="H728">
        <v>28</v>
      </c>
    </row>
    <row r="729" spans="1:8" x14ac:dyDescent="0.2">
      <c r="A729">
        <v>27090</v>
      </c>
      <c r="B729" t="s">
        <v>8</v>
      </c>
      <c r="C729" t="s">
        <v>12</v>
      </c>
      <c r="D729" s="5">
        <v>60000</v>
      </c>
      <c r="E729" t="s">
        <v>19</v>
      </c>
      <c r="F729" t="s">
        <v>10</v>
      </c>
      <c r="G729" t="s">
        <v>17</v>
      </c>
      <c r="H729">
        <v>37</v>
      </c>
    </row>
    <row r="730" spans="1:8" x14ac:dyDescent="0.2">
      <c r="A730">
        <v>27198</v>
      </c>
      <c r="B730" t="s">
        <v>16</v>
      </c>
      <c r="C730" t="s">
        <v>12</v>
      </c>
      <c r="D730" s="5">
        <v>80000</v>
      </c>
      <c r="E730" t="s">
        <v>19</v>
      </c>
      <c r="F730" t="s">
        <v>14</v>
      </c>
      <c r="G730" t="s">
        <v>17</v>
      </c>
      <c r="H730">
        <v>40</v>
      </c>
    </row>
    <row r="731" spans="1:8" x14ac:dyDescent="0.2">
      <c r="A731">
        <v>19661</v>
      </c>
      <c r="B731" t="s">
        <v>16</v>
      </c>
      <c r="C731" t="s">
        <v>8</v>
      </c>
      <c r="D731" s="5">
        <v>90000</v>
      </c>
      <c r="E731" t="s">
        <v>9</v>
      </c>
      <c r="F731" t="s">
        <v>20</v>
      </c>
      <c r="G731" t="s">
        <v>17</v>
      </c>
      <c r="H731">
        <v>38</v>
      </c>
    </row>
    <row r="732" spans="1:8" x14ac:dyDescent="0.2">
      <c r="A732">
        <v>26327</v>
      </c>
      <c r="B732" t="s">
        <v>8</v>
      </c>
      <c r="C732" t="s">
        <v>8</v>
      </c>
      <c r="D732" s="5">
        <v>70000</v>
      </c>
      <c r="E732" t="s">
        <v>19</v>
      </c>
      <c r="F732" t="s">
        <v>10</v>
      </c>
      <c r="G732" t="s">
        <v>17</v>
      </c>
      <c r="H732">
        <v>36</v>
      </c>
    </row>
    <row r="733" spans="1:8" x14ac:dyDescent="0.2">
      <c r="A733">
        <v>26341</v>
      </c>
      <c r="B733" t="s">
        <v>8</v>
      </c>
      <c r="C733" t="s">
        <v>12</v>
      </c>
      <c r="D733" s="5">
        <v>70000</v>
      </c>
      <c r="E733" t="s">
        <v>19</v>
      </c>
      <c r="F733" t="s">
        <v>10</v>
      </c>
      <c r="G733" t="s">
        <v>17</v>
      </c>
      <c r="H733">
        <v>37</v>
      </c>
    </row>
    <row r="734" spans="1:8" x14ac:dyDescent="0.2">
      <c r="A734">
        <v>24958</v>
      </c>
      <c r="B734" t="s">
        <v>16</v>
      </c>
      <c r="C734" t="s">
        <v>12</v>
      </c>
      <c r="D734" s="5">
        <v>40000</v>
      </c>
      <c r="E734" t="s">
        <v>13</v>
      </c>
      <c r="F734" t="s">
        <v>10</v>
      </c>
      <c r="G734" t="s">
        <v>17</v>
      </c>
      <c r="H734">
        <v>60</v>
      </c>
    </row>
    <row r="735" spans="1:8" x14ac:dyDescent="0.2">
      <c r="A735">
        <v>13287</v>
      </c>
      <c r="B735" t="s">
        <v>16</v>
      </c>
      <c r="C735" t="s">
        <v>8</v>
      </c>
      <c r="D735" s="5">
        <v>110000</v>
      </c>
      <c r="E735" t="s">
        <v>9</v>
      </c>
      <c r="F735" t="s">
        <v>20</v>
      </c>
      <c r="G735" t="s">
        <v>17</v>
      </c>
      <c r="H735">
        <v>42</v>
      </c>
    </row>
    <row r="736" spans="1:8" x14ac:dyDescent="0.2">
      <c r="A736">
        <v>14493</v>
      </c>
      <c r="B736" t="s">
        <v>16</v>
      </c>
      <c r="C736" t="s">
        <v>12</v>
      </c>
      <c r="D736" s="5">
        <v>70000</v>
      </c>
      <c r="E736" t="s">
        <v>19</v>
      </c>
      <c r="F736" t="s">
        <v>20</v>
      </c>
      <c r="G736" t="s">
        <v>17</v>
      </c>
      <c r="H736">
        <v>53</v>
      </c>
    </row>
    <row r="737" spans="1:8" x14ac:dyDescent="0.2">
      <c r="A737">
        <v>26678</v>
      </c>
      <c r="B737" t="s">
        <v>16</v>
      </c>
      <c r="C737" t="s">
        <v>12</v>
      </c>
      <c r="D737" s="5">
        <v>80000</v>
      </c>
      <c r="E737" t="s">
        <v>24</v>
      </c>
      <c r="F737" t="s">
        <v>14</v>
      </c>
      <c r="G737" t="s">
        <v>17</v>
      </c>
      <c r="H737">
        <v>49</v>
      </c>
    </row>
    <row r="738" spans="1:8" x14ac:dyDescent="0.2">
      <c r="A738">
        <v>23275</v>
      </c>
      <c r="B738" t="s">
        <v>8</v>
      </c>
      <c r="C738" t="s">
        <v>8</v>
      </c>
      <c r="D738" s="5">
        <v>30000</v>
      </c>
      <c r="E738" t="s">
        <v>13</v>
      </c>
      <c r="F738" t="s">
        <v>14</v>
      </c>
      <c r="G738" t="s">
        <v>17</v>
      </c>
      <c r="H738">
        <v>49</v>
      </c>
    </row>
    <row r="739" spans="1:8" x14ac:dyDescent="0.2">
      <c r="A739">
        <v>11270</v>
      </c>
      <c r="B739" t="s">
        <v>8</v>
      </c>
      <c r="C739" t="s">
        <v>8</v>
      </c>
      <c r="D739" s="5">
        <v>130000</v>
      </c>
      <c r="E739" t="s">
        <v>19</v>
      </c>
      <c r="F739" t="s">
        <v>20</v>
      </c>
      <c r="G739" t="s">
        <v>17</v>
      </c>
      <c r="H739">
        <v>42</v>
      </c>
    </row>
    <row r="740" spans="1:8" x14ac:dyDescent="0.2">
      <c r="A740">
        <v>20084</v>
      </c>
      <c r="B740" t="s">
        <v>8</v>
      </c>
      <c r="C740" t="s">
        <v>8</v>
      </c>
      <c r="D740" s="5">
        <v>20000</v>
      </c>
      <c r="E740" t="s">
        <v>13</v>
      </c>
      <c r="F740" t="s">
        <v>22</v>
      </c>
      <c r="G740" t="s">
        <v>17</v>
      </c>
      <c r="H740">
        <v>53</v>
      </c>
    </row>
    <row r="741" spans="1:8" x14ac:dyDescent="0.2">
      <c r="A741">
        <v>16144</v>
      </c>
      <c r="B741" t="s">
        <v>8</v>
      </c>
      <c r="C741" t="s">
        <v>8</v>
      </c>
      <c r="D741" s="5">
        <v>70000</v>
      </c>
      <c r="E741" t="s">
        <v>19</v>
      </c>
      <c r="F741" t="s">
        <v>10</v>
      </c>
      <c r="G741" t="s">
        <v>17</v>
      </c>
      <c r="H741">
        <v>46</v>
      </c>
    </row>
    <row r="742" spans="1:8" x14ac:dyDescent="0.2">
      <c r="A742">
        <v>27731</v>
      </c>
      <c r="B742" t="s">
        <v>8</v>
      </c>
      <c r="C742" t="s">
        <v>8</v>
      </c>
      <c r="D742" s="5">
        <v>40000</v>
      </c>
      <c r="E742" t="s">
        <v>13</v>
      </c>
      <c r="F742" t="s">
        <v>14</v>
      </c>
      <c r="G742" t="s">
        <v>17</v>
      </c>
      <c r="H742">
        <v>27</v>
      </c>
    </row>
    <row r="743" spans="1:8" x14ac:dyDescent="0.2">
      <c r="A743">
        <v>11886</v>
      </c>
      <c r="B743" t="s">
        <v>8</v>
      </c>
      <c r="C743" t="s">
        <v>12</v>
      </c>
      <c r="D743" s="5">
        <v>60000</v>
      </c>
      <c r="E743" t="s">
        <v>9</v>
      </c>
      <c r="F743" t="s">
        <v>10</v>
      </c>
      <c r="G743" t="s">
        <v>17</v>
      </c>
      <c r="H743">
        <v>48</v>
      </c>
    </row>
    <row r="744" spans="1:8" x14ac:dyDescent="0.2">
      <c r="A744">
        <v>24324</v>
      </c>
      <c r="B744" t="s">
        <v>16</v>
      </c>
      <c r="C744" t="s">
        <v>12</v>
      </c>
      <c r="D744" s="5">
        <v>60000</v>
      </c>
      <c r="E744" t="s">
        <v>9</v>
      </c>
      <c r="F744" t="s">
        <v>14</v>
      </c>
      <c r="G744" t="s">
        <v>17</v>
      </c>
      <c r="H744">
        <v>41</v>
      </c>
    </row>
    <row r="745" spans="1:8" x14ac:dyDescent="0.2">
      <c r="A745">
        <v>22220</v>
      </c>
      <c r="B745" t="s">
        <v>8</v>
      </c>
      <c r="C745" t="s">
        <v>8</v>
      </c>
      <c r="D745" s="5">
        <v>60000</v>
      </c>
      <c r="E745" t="s">
        <v>13</v>
      </c>
      <c r="F745" t="s">
        <v>10</v>
      </c>
      <c r="G745" t="s">
        <v>17</v>
      </c>
      <c r="H745">
        <v>49</v>
      </c>
    </row>
    <row r="746" spans="1:8" x14ac:dyDescent="0.2">
      <c r="A746">
        <v>26625</v>
      </c>
      <c r="B746" t="s">
        <v>16</v>
      </c>
      <c r="C746" t="s">
        <v>12</v>
      </c>
      <c r="D746" s="5">
        <v>60000</v>
      </c>
      <c r="E746" t="s">
        <v>19</v>
      </c>
      <c r="F746" t="s">
        <v>10</v>
      </c>
      <c r="G746" t="s">
        <v>17</v>
      </c>
      <c r="H746">
        <v>38</v>
      </c>
    </row>
    <row r="747" spans="1:8" x14ac:dyDescent="0.2">
      <c r="A747">
        <v>23027</v>
      </c>
      <c r="B747" t="s">
        <v>16</v>
      </c>
      <c r="C747" t="s">
        <v>8</v>
      </c>
      <c r="D747" s="5">
        <v>130000</v>
      </c>
      <c r="E747" t="s">
        <v>9</v>
      </c>
      <c r="F747" t="s">
        <v>20</v>
      </c>
      <c r="G747" t="s">
        <v>17</v>
      </c>
      <c r="H747">
        <v>44</v>
      </c>
    </row>
    <row r="748" spans="1:8" x14ac:dyDescent="0.2">
      <c r="A748">
        <v>16867</v>
      </c>
      <c r="B748" t="s">
        <v>16</v>
      </c>
      <c r="C748" t="s">
        <v>12</v>
      </c>
      <c r="D748" s="5">
        <v>130000</v>
      </c>
      <c r="E748" t="s">
        <v>9</v>
      </c>
      <c r="F748" t="s">
        <v>20</v>
      </c>
      <c r="G748" t="s">
        <v>17</v>
      </c>
      <c r="H748">
        <v>45</v>
      </c>
    </row>
    <row r="749" spans="1:8" x14ac:dyDescent="0.2">
      <c r="A749">
        <v>14514</v>
      </c>
      <c r="B749" t="s">
        <v>16</v>
      </c>
      <c r="C749" t="s">
        <v>12</v>
      </c>
      <c r="D749" s="5">
        <v>30000</v>
      </c>
      <c r="E749" t="s">
        <v>15</v>
      </c>
      <c r="F749" t="s">
        <v>14</v>
      </c>
      <c r="G749" t="s">
        <v>17</v>
      </c>
      <c r="H749">
        <v>26</v>
      </c>
    </row>
    <row r="750" spans="1:8" x14ac:dyDescent="0.2">
      <c r="A750">
        <v>19634</v>
      </c>
      <c r="B750" t="s">
        <v>8</v>
      </c>
      <c r="C750" t="s">
        <v>8</v>
      </c>
      <c r="D750" s="5">
        <v>40000</v>
      </c>
      <c r="E750" t="s">
        <v>13</v>
      </c>
      <c r="F750" t="s">
        <v>14</v>
      </c>
      <c r="G750" t="s">
        <v>17</v>
      </c>
      <c r="H750">
        <v>31</v>
      </c>
    </row>
    <row r="751" spans="1:8" x14ac:dyDescent="0.2">
      <c r="A751">
        <v>18504</v>
      </c>
      <c r="B751" t="s">
        <v>8</v>
      </c>
      <c r="C751" t="s">
        <v>8</v>
      </c>
      <c r="D751" s="5">
        <v>70000</v>
      </c>
      <c r="E751" t="s">
        <v>24</v>
      </c>
      <c r="F751" t="s">
        <v>14</v>
      </c>
      <c r="G751" t="s">
        <v>17</v>
      </c>
      <c r="H751">
        <v>49</v>
      </c>
    </row>
    <row r="752" spans="1:8" x14ac:dyDescent="0.2">
      <c r="A752">
        <v>28799</v>
      </c>
      <c r="B752" t="s">
        <v>16</v>
      </c>
      <c r="C752" t="s">
        <v>12</v>
      </c>
      <c r="D752" s="5">
        <v>40000</v>
      </c>
      <c r="E752" t="s">
        <v>15</v>
      </c>
      <c r="F752" t="s">
        <v>18</v>
      </c>
      <c r="G752" t="s">
        <v>17</v>
      </c>
      <c r="H752">
        <v>47</v>
      </c>
    </row>
    <row r="753" spans="1:8" x14ac:dyDescent="0.2">
      <c r="A753">
        <v>11225</v>
      </c>
      <c r="B753" t="s">
        <v>8</v>
      </c>
      <c r="C753" t="s">
        <v>12</v>
      </c>
      <c r="D753" s="5">
        <v>60000</v>
      </c>
      <c r="E753" t="s">
        <v>15</v>
      </c>
      <c r="F753" t="s">
        <v>10</v>
      </c>
      <c r="G753" t="s">
        <v>17</v>
      </c>
      <c r="H753">
        <v>55</v>
      </c>
    </row>
    <row r="754" spans="1:8" x14ac:dyDescent="0.2">
      <c r="A754">
        <v>17657</v>
      </c>
      <c r="B754" t="s">
        <v>8</v>
      </c>
      <c r="C754" t="s">
        <v>8</v>
      </c>
      <c r="D754" s="5">
        <v>40000</v>
      </c>
      <c r="E754" t="s">
        <v>15</v>
      </c>
      <c r="F754" t="s">
        <v>18</v>
      </c>
      <c r="G754" t="s">
        <v>17</v>
      </c>
      <c r="H754">
        <v>30</v>
      </c>
    </row>
    <row r="755" spans="1:8" x14ac:dyDescent="0.2">
      <c r="A755">
        <v>14913</v>
      </c>
      <c r="B755" t="s">
        <v>8</v>
      </c>
      <c r="C755" t="s">
        <v>12</v>
      </c>
      <c r="D755" s="5">
        <v>40000</v>
      </c>
      <c r="E755" t="s">
        <v>15</v>
      </c>
      <c r="F755" t="s">
        <v>18</v>
      </c>
      <c r="G755" t="s">
        <v>17</v>
      </c>
      <c r="H755">
        <v>48</v>
      </c>
    </row>
    <row r="756" spans="1:8" x14ac:dyDescent="0.2">
      <c r="A756">
        <v>14077</v>
      </c>
      <c r="B756" t="s">
        <v>16</v>
      </c>
      <c r="C756" t="s">
        <v>8</v>
      </c>
      <c r="D756" s="5">
        <v>30000</v>
      </c>
      <c r="E756" t="s">
        <v>13</v>
      </c>
      <c r="F756" t="s">
        <v>14</v>
      </c>
      <c r="G756" t="s">
        <v>17</v>
      </c>
      <c r="H756">
        <v>30</v>
      </c>
    </row>
    <row r="757" spans="1:8" x14ac:dyDescent="0.2">
      <c r="A757">
        <v>13296</v>
      </c>
      <c r="B757" t="s">
        <v>8</v>
      </c>
      <c r="C757" t="s">
        <v>8</v>
      </c>
      <c r="D757" s="5">
        <v>110000</v>
      </c>
      <c r="E757" t="s">
        <v>9</v>
      </c>
      <c r="F757" t="s">
        <v>20</v>
      </c>
      <c r="G757" t="s">
        <v>17</v>
      </c>
      <c r="H757">
        <v>45</v>
      </c>
    </row>
    <row r="758" spans="1:8" x14ac:dyDescent="0.2">
      <c r="A758">
        <v>20535</v>
      </c>
      <c r="B758" t="s">
        <v>8</v>
      </c>
      <c r="C758" t="s">
        <v>12</v>
      </c>
      <c r="D758" s="5">
        <v>70000</v>
      </c>
      <c r="E758" t="s">
        <v>15</v>
      </c>
      <c r="F758" t="s">
        <v>10</v>
      </c>
      <c r="G758" t="s">
        <v>17</v>
      </c>
      <c r="H758">
        <v>56</v>
      </c>
    </row>
    <row r="759" spans="1:8" x14ac:dyDescent="0.2">
      <c r="A759">
        <v>12452</v>
      </c>
      <c r="B759" t="s">
        <v>8</v>
      </c>
      <c r="C759" t="s">
        <v>8</v>
      </c>
      <c r="D759" s="5">
        <v>60000</v>
      </c>
      <c r="E759" t="s">
        <v>19</v>
      </c>
      <c r="F759" t="s">
        <v>14</v>
      </c>
      <c r="G759" t="s">
        <v>17</v>
      </c>
      <c r="H759">
        <v>47</v>
      </c>
    </row>
    <row r="760" spans="1:8" x14ac:dyDescent="0.2">
      <c r="A760">
        <v>28043</v>
      </c>
      <c r="B760" t="s">
        <v>8</v>
      </c>
      <c r="C760" t="s">
        <v>12</v>
      </c>
      <c r="D760" s="5">
        <v>60000</v>
      </c>
      <c r="E760" t="s">
        <v>9</v>
      </c>
      <c r="F760" t="s">
        <v>20</v>
      </c>
      <c r="G760" t="s">
        <v>17</v>
      </c>
      <c r="H760">
        <v>56</v>
      </c>
    </row>
    <row r="761" spans="1:8" x14ac:dyDescent="0.2">
      <c r="A761">
        <v>12957</v>
      </c>
      <c r="B761" t="s">
        <v>16</v>
      </c>
      <c r="C761" t="s">
        <v>12</v>
      </c>
      <c r="D761" s="5">
        <v>70000</v>
      </c>
      <c r="E761" t="s">
        <v>9</v>
      </c>
      <c r="F761" t="s">
        <v>10</v>
      </c>
      <c r="G761" t="s">
        <v>17</v>
      </c>
      <c r="H761">
        <v>44</v>
      </c>
    </row>
    <row r="762" spans="1:8" x14ac:dyDescent="0.2">
      <c r="A762">
        <v>15412</v>
      </c>
      <c r="B762" t="s">
        <v>8</v>
      </c>
      <c r="C762" t="s">
        <v>8</v>
      </c>
      <c r="D762" s="5">
        <v>130000</v>
      </c>
      <c r="E762" t="s">
        <v>19</v>
      </c>
      <c r="F762" t="s">
        <v>20</v>
      </c>
      <c r="G762" t="s">
        <v>17</v>
      </c>
      <c r="H762">
        <v>69</v>
      </c>
    </row>
    <row r="763" spans="1:8" x14ac:dyDescent="0.2">
      <c r="A763">
        <v>20514</v>
      </c>
      <c r="B763" t="s">
        <v>8</v>
      </c>
      <c r="C763" t="s">
        <v>12</v>
      </c>
      <c r="D763" s="5">
        <v>70000</v>
      </c>
      <c r="E763" t="s">
        <v>15</v>
      </c>
      <c r="F763" t="s">
        <v>10</v>
      </c>
      <c r="G763" t="s">
        <v>17</v>
      </c>
      <c r="H763">
        <v>59</v>
      </c>
    </row>
    <row r="764" spans="1:8" x14ac:dyDescent="0.2">
      <c r="A764">
        <v>20758</v>
      </c>
      <c r="B764" t="s">
        <v>8</v>
      </c>
      <c r="C764" t="s">
        <v>8</v>
      </c>
      <c r="D764" s="5">
        <v>30000</v>
      </c>
      <c r="E764" t="s">
        <v>13</v>
      </c>
      <c r="F764" t="s">
        <v>14</v>
      </c>
      <c r="G764" t="s">
        <v>17</v>
      </c>
      <c r="H764">
        <v>50</v>
      </c>
    </row>
    <row r="765" spans="1:8" x14ac:dyDescent="0.2">
      <c r="A765">
        <v>11801</v>
      </c>
      <c r="B765" t="s">
        <v>8</v>
      </c>
      <c r="C765" t="s">
        <v>8</v>
      </c>
      <c r="D765" s="5">
        <v>60000</v>
      </c>
      <c r="E765" t="s">
        <v>19</v>
      </c>
      <c r="F765" t="s">
        <v>10</v>
      </c>
      <c r="G765" t="s">
        <v>17</v>
      </c>
      <c r="H765">
        <v>36</v>
      </c>
    </row>
    <row r="766" spans="1:8" x14ac:dyDescent="0.2">
      <c r="A766">
        <v>22211</v>
      </c>
      <c r="B766" t="s">
        <v>8</v>
      </c>
      <c r="C766" t="s">
        <v>8</v>
      </c>
      <c r="D766" s="5">
        <v>60000</v>
      </c>
      <c r="E766" t="s">
        <v>15</v>
      </c>
      <c r="F766" t="s">
        <v>10</v>
      </c>
      <c r="G766" t="s">
        <v>17</v>
      </c>
      <c r="H766">
        <v>32</v>
      </c>
    </row>
    <row r="767" spans="1:8" x14ac:dyDescent="0.2">
      <c r="A767">
        <v>28087</v>
      </c>
      <c r="B767" t="s">
        <v>16</v>
      </c>
      <c r="C767" t="s">
        <v>12</v>
      </c>
      <c r="D767" s="5">
        <v>40000</v>
      </c>
      <c r="E767" t="s">
        <v>15</v>
      </c>
      <c r="F767" t="s">
        <v>14</v>
      </c>
      <c r="G767" t="s">
        <v>17</v>
      </c>
      <c r="H767">
        <v>27</v>
      </c>
    </row>
    <row r="768" spans="1:8" x14ac:dyDescent="0.2">
      <c r="A768">
        <v>23668</v>
      </c>
      <c r="B768" t="s">
        <v>8</v>
      </c>
      <c r="C768" t="s">
        <v>12</v>
      </c>
      <c r="D768" s="5">
        <v>40000</v>
      </c>
      <c r="E768" t="s">
        <v>13</v>
      </c>
      <c r="F768" t="s">
        <v>10</v>
      </c>
      <c r="G768" t="s">
        <v>17</v>
      </c>
      <c r="H768">
        <v>59</v>
      </c>
    </row>
    <row r="769" spans="1:8" x14ac:dyDescent="0.2">
      <c r="A769">
        <v>27441</v>
      </c>
      <c r="B769" t="s">
        <v>8</v>
      </c>
      <c r="C769" t="s">
        <v>8</v>
      </c>
      <c r="D769" s="5">
        <v>60000</v>
      </c>
      <c r="E769" t="s">
        <v>13</v>
      </c>
      <c r="F769" t="s">
        <v>10</v>
      </c>
      <c r="G769" t="s">
        <v>17</v>
      </c>
      <c r="H769">
        <v>53</v>
      </c>
    </row>
    <row r="770" spans="1:8" x14ac:dyDescent="0.2">
      <c r="A770">
        <v>27261</v>
      </c>
      <c r="B770" t="s">
        <v>8</v>
      </c>
      <c r="C770" t="s">
        <v>8</v>
      </c>
      <c r="D770" s="5">
        <v>40000</v>
      </c>
      <c r="E770" t="s">
        <v>9</v>
      </c>
      <c r="F770" t="s">
        <v>14</v>
      </c>
      <c r="G770" t="s">
        <v>17</v>
      </c>
      <c r="H770">
        <v>36</v>
      </c>
    </row>
    <row r="771" spans="1:8" x14ac:dyDescent="0.2">
      <c r="A771">
        <v>18649</v>
      </c>
      <c r="B771" t="s">
        <v>16</v>
      </c>
      <c r="C771" t="s">
        <v>8</v>
      </c>
      <c r="D771" s="5">
        <v>30000</v>
      </c>
      <c r="E771" t="s">
        <v>13</v>
      </c>
      <c r="F771" t="s">
        <v>18</v>
      </c>
      <c r="G771" t="s">
        <v>17</v>
      </c>
      <c r="H771">
        <v>51</v>
      </c>
    </row>
    <row r="772" spans="1:8" x14ac:dyDescent="0.2">
      <c r="A772">
        <v>21714</v>
      </c>
      <c r="B772" t="s">
        <v>16</v>
      </c>
      <c r="C772" t="s">
        <v>12</v>
      </c>
      <c r="D772" s="5">
        <v>80000</v>
      </c>
      <c r="E772" t="s">
        <v>19</v>
      </c>
      <c r="F772" t="s">
        <v>14</v>
      </c>
      <c r="G772" t="s">
        <v>17</v>
      </c>
      <c r="H772">
        <v>47</v>
      </c>
    </row>
    <row r="773" spans="1:8" x14ac:dyDescent="0.2">
      <c r="A773">
        <v>23217</v>
      </c>
      <c r="B773" t="s">
        <v>16</v>
      </c>
      <c r="C773" t="s">
        <v>12</v>
      </c>
      <c r="D773" s="5">
        <v>60000</v>
      </c>
      <c r="E773" t="s">
        <v>19</v>
      </c>
      <c r="F773" t="s">
        <v>10</v>
      </c>
      <c r="G773" t="s">
        <v>17</v>
      </c>
      <c r="H773">
        <v>43</v>
      </c>
    </row>
    <row r="774" spans="1:8" x14ac:dyDescent="0.2">
      <c r="A774">
        <v>23797</v>
      </c>
      <c r="B774" t="s">
        <v>16</v>
      </c>
      <c r="C774" t="s">
        <v>8</v>
      </c>
      <c r="D774" s="5">
        <v>20000</v>
      </c>
      <c r="E774" t="s">
        <v>24</v>
      </c>
      <c r="F774" t="s">
        <v>18</v>
      </c>
      <c r="G774" t="s">
        <v>17</v>
      </c>
      <c r="H774">
        <v>50</v>
      </c>
    </row>
    <row r="775" spans="1:8" x14ac:dyDescent="0.2">
      <c r="A775">
        <v>13216</v>
      </c>
      <c r="B775" t="s">
        <v>8</v>
      </c>
      <c r="C775" t="s">
        <v>12</v>
      </c>
      <c r="D775" s="5">
        <v>60000</v>
      </c>
      <c r="E775" t="s">
        <v>9</v>
      </c>
      <c r="F775" t="s">
        <v>20</v>
      </c>
      <c r="G775" t="s">
        <v>17</v>
      </c>
      <c r="H775">
        <v>59</v>
      </c>
    </row>
    <row r="776" spans="1:8" x14ac:dyDescent="0.2">
      <c r="A776">
        <v>20657</v>
      </c>
      <c r="B776" t="s">
        <v>16</v>
      </c>
      <c r="C776" t="s">
        <v>8</v>
      </c>
      <c r="D776" s="5">
        <v>50000</v>
      </c>
      <c r="E776" t="s">
        <v>9</v>
      </c>
      <c r="F776" t="s">
        <v>14</v>
      </c>
      <c r="G776" t="s">
        <v>17</v>
      </c>
      <c r="H776">
        <v>37</v>
      </c>
    </row>
    <row r="777" spans="1:8" x14ac:dyDescent="0.2">
      <c r="A777">
        <v>12882</v>
      </c>
      <c r="B777" t="s">
        <v>8</v>
      </c>
      <c r="C777" t="s">
        <v>8</v>
      </c>
      <c r="D777" s="5">
        <v>50000</v>
      </c>
      <c r="E777" t="s">
        <v>19</v>
      </c>
      <c r="F777" t="s">
        <v>14</v>
      </c>
      <c r="G777" t="s">
        <v>17</v>
      </c>
      <c r="H777">
        <v>33</v>
      </c>
    </row>
    <row r="778" spans="1:8" x14ac:dyDescent="0.2">
      <c r="A778">
        <v>25908</v>
      </c>
      <c r="B778" t="s">
        <v>8</v>
      </c>
      <c r="C778" t="s">
        <v>12</v>
      </c>
      <c r="D778" s="5">
        <v>60000</v>
      </c>
      <c r="E778" t="s">
        <v>15</v>
      </c>
      <c r="F778" t="s">
        <v>14</v>
      </c>
      <c r="G778" t="s">
        <v>17</v>
      </c>
      <c r="H778">
        <v>27</v>
      </c>
    </row>
    <row r="779" spans="1:8" x14ac:dyDescent="0.2">
      <c r="A779">
        <v>16753</v>
      </c>
      <c r="B779" t="s">
        <v>16</v>
      </c>
      <c r="C779" t="s">
        <v>12</v>
      </c>
      <c r="D779" s="5">
        <v>70000</v>
      </c>
      <c r="E779" t="s">
        <v>15</v>
      </c>
      <c r="F779" t="s">
        <v>14</v>
      </c>
      <c r="G779" t="s">
        <v>17</v>
      </c>
      <c r="H779">
        <v>34</v>
      </c>
    </row>
    <row r="780" spans="1:8" x14ac:dyDescent="0.2">
      <c r="A780">
        <v>14608</v>
      </c>
      <c r="B780" t="s">
        <v>8</v>
      </c>
      <c r="C780" t="s">
        <v>8</v>
      </c>
      <c r="D780" s="5">
        <v>50000</v>
      </c>
      <c r="E780" t="s">
        <v>9</v>
      </c>
      <c r="F780" t="s">
        <v>14</v>
      </c>
      <c r="G780" t="s">
        <v>17</v>
      </c>
      <c r="H780">
        <v>42</v>
      </c>
    </row>
    <row r="781" spans="1:8" x14ac:dyDescent="0.2">
      <c r="A781">
        <v>24979</v>
      </c>
      <c r="B781" t="s">
        <v>8</v>
      </c>
      <c r="C781" t="s">
        <v>12</v>
      </c>
      <c r="D781" s="5">
        <v>60000</v>
      </c>
      <c r="E781" t="s">
        <v>15</v>
      </c>
      <c r="F781" t="s">
        <v>10</v>
      </c>
      <c r="G781" t="s">
        <v>17</v>
      </c>
      <c r="H781">
        <v>57</v>
      </c>
    </row>
    <row r="782" spans="1:8" x14ac:dyDescent="0.2">
      <c r="A782">
        <v>13313</v>
      </c>
      <c r="B782" t="s">
        <v>8</v>
      </c>
      <c r="C782" t="s">
        <v>12</v>
      </c>
      <c r="D782" s="5">
        <v>120000</v>
      </c>
      <c r="E782" t="s">
        <v>13</v>
      </c>
      <c r="F782" t="s">
        <v>10</v>
      </c>
      <c r="G782" t="s">
        <v>17</v>
      </c>
      <c r="H782">
        <v>45</v>
      </c>
    </row>
    <row r="783" spans="1:8" x14ac:dyDescent="0.2">
      <c r="A783">
        <v>18952</v>
      </c>
      <c r="B783" t="s">
        <v>8</v>
      </c>
      <c r="C783" t="s">
        <v>12</v>
      </c>
      <c r="D783" s="5">
        <v>100000</v>
      </c>
      <c r="E783" t="s">
        <v>9</v>
      </c>
      <c r="F783" t="s">
        <v>20</v>
      </c>
      <c r="G783" t="s">
        <v>17</v>
      </c>
      <c r="H783">
        <v>40</v>
      </c>
    </row>
    <row r="784" spans="1:8" x14ac:dyDescent="0.2">
      <c r="A784">
        <v>17699</v>
      </c>
      <c r="B784" t="s">
        <v>8</v>
      </c>
      <c r="C784" t="s">
        <v>8</v>
      </c>
      <c r="D784" s="5">
        <v>60000</v>
      </c>
      <c r="E784" t="s">
        <v>19</v>
      </c>
      <c r="F784" t="s">
        <v>14</v>
      </c>
      <c r="G784" t="s">
        <v>17</v>
      </c>
      <c r="H784">
        <v>55</v>
      </c>
    </row>
    <row r="785" spans="1:8" x14ac:dyDescent="0.2">
      <c r="A785">
        <v>14657</v>
      </c>
      <c r="B785" t="s">
        <v>8</v>
      </c>
      <c r="C785" t="s">
        <v>8</v>
      </c>
      <c r="D785" s="5">
        <v>80000</v>
      </c>
      <c r="E785" t="s">
        <v>15</v>
      </c>
      <c r="F785" t="s">
        <v>14</v>
      </c>
      <c r="G785" t="s">
        <v>17</v>
      </c>
      <c r="H785">
        <v>47</v>
      </c>
    </row>
    <row r="786" spans="1:8" x14ac:dyDescent="0.2">
      <c r="A786">
        <v>11540</v>
      </c>
      <c r="B786" t="s">
        <v>16</v>
      </c>
      <c r="C786" t="s">
        <v>8</v>
      </c>
      <c r="D786" s="5">
        <v>60000</v>
      </c>
      <c r="E786" t="s">
        <v>19</v>
      </c>
      <c r="F786" t="s">
        <v>14</v>
      </c>
      <c r="G786" t="s">
        <v>17</v>
      </c>
      <c r="H786">
        <v>47</v>
      </c>
    </row>
    <row r="787" spans="1:8" x14ac:dyDescent="0.2">
      <c r="A787">
        <v>11783</v>
      </c>
      <c r="B787" t="s">
        <v>8</v>
      </c>
      <c r="C787" t="s">
        <v>12</v>
      </c>
      <c r="D787" s="5">
        <v>60000</v>
      </c>
      <c r="E787" t="s">
        <v>19</v>
      </c>
      <c r="F787" t="s">
        <v>14</v>
      </c>
      <c r="G787" t="s">
        <v>17</v>
      </c>
      <c r="H787">
        <v>34</v>
      </c>
    </row>
    <row r="788" spans="1:8" x14ac:dyDescent="0.2">
      <c r="A788">
        <v>14602</v>
      </c>
      <c r="B788" t="s">
        <v>8</v>
      </c>
      <c r="C788" t="s">
        <v>12</v>
      </c>
      <c r="D788" s="5">
        <v>80000</v>
      </c>
      <c r="E788" t="s">
        <v>19</v>
      </c>
      <c r="F788" t="s">
        <v>10</v>
      </c>
      <c r="G788" t="s">
        <v>17</v>
      </c>
      <c r="H788">
        <v>36</v>
      </c>
    </row>
    <row r="789" spans="1:8" x14ac:dyDescent="0.2">
      <c r="A789">
        <v>29030</v>
      </c>
      <c r="B789" t="s">
        <v>8</v>
      </c>
      <c r="C789" t="s">
        <v>8</v>
      </c>
      <c r="D789" s="5">
        <v>70000</v>
      </c>
      <c r="E789" t="s">
        <v>24</v>
      </c>
      <c r="F789" t="s">
        <v>14</v>
      </c>
      <c r="G789" t="s">
        <v>17</v>
      </c>
      <c r="H789">
        <v>54</v>
      </c>
    </row>
    <row r="790" spans="1:8" x14ac:dyDescent="0.2">
      <c r="A790">
        <v>26490</v>
      </c>
      <c r="B790" t="s">
        <v>16</v>
      </c>
      <c r="C790" t="s">
        <v>8</v>
      </c>
      <c r="D790" s="5">
        <v>70000</v>
      </c>
      <c r="E790" t="s">
        <v>9</v>
      </c>
      <c r="F790" t="s">
        <v>20</v>
      </c>
      <c r="G790" t="s">
        <v>17</v>
      </c>
      <c r="H790">
        <v>59</v>
      </c>
    </row>
    <row r="791" spans="1:8" x14ac:dyDescent="0.2">
      <c r="A791">
        <v>13151</v>
      </c>
      <c r="B791" t="s">
        <v>16</v>
      </c>
      <c r="C791" t="s">
        <v>8</v>
      </c>
      <c r="D791" s="5">
        <v>40000</v>
      </c>
      <c r="E791" t="s">
        <v>13</v>
      </c>
      <c r="F791" t="s">
        <v>14</v>
      </c>
      <c r="G791" t="s">
        <v>17</v>
      </c>
      <c r="H791">
        <v>27</v>
      </c>
    </row>
    <row r="792" spans="1:8" x14ac:dyDescent="0.2">
      <c r="A792">
        <v>17260</v>
      </c>
      <c r="B792" t="s">
        <v>8</v>
      </c>
      <c r="C792" t="s">
        <v>8</v>
      </c>
      <c r="D792" s="5">
        <v>90000</v>
      </c>
      <c r="E792" t="s">
        <v>15</v>
      </c>
      <c r="F792" t="s">
        <v>10</v>
      </c>
      <c r="G792" t="s">
        <v>17</v>
      </c>
      <c r="H792">
        <v>41</v>
      </c>
    </row>
    <row r="793" spans="1:8" x14ac:dyDescent="0.2">
      <c r="A793">
        <v>15372</v>
      </c>
      <c r="B793" t="s">
        <v>8</v>
      </c>
      <c r="C793" t="s">
        <v>8</v>
      </c>
      <c r="D793" s="5">
        <v>80000</v>
      </c>
      <c r="E793" t="s">
        <v>15</v>
      </c>
      <c r="F793" t="s">
        <v>10</v>
      </c>
      <c r="G793" t="s">
        <v>17</v>
      </c>
      <c r="H793">
        <v>50</v>
      </c>
    </row>
    <row r="794" spans="1:8" x14ac:dyDescent="0.2">
      <c r="A794">
        <v>18105</v>
      </c>
      <c r="B794" t="s">
        <v>8</v>
      </c>
      <c r="C794" t="s">
        <v>12</v>
      </c>
      <c r="D794" s="5">
        <v>60000</v>
      </c>
      <c r="E794" t="s">
        <v>15</v>
      </c>
      <c r="F794" t="s">
        <v>10</v>
      </c>
      <c r="G794" t="s">
        <v>17</v>
      </c>
      <c r="H794">
        <v>55</v>
      </c>
    </row>
    <row r="795" spans="1:8" x14ac:dyDescent="0.2">
      <c r="A795">
        <v>19660</v>
      </c>
      <c r="B795" t="s">
        <v>8</v>
      </c>
      <c r="C795" t="s">
        <v>8</v>
      </c>
      <c r="D795" s="5">
        <v>80000</v>
      </c>
      <c r="E795" t="s">
        <v>9</v>
      </c>
      <c r="F795" t="s">
        <v>20</v>
      </c>
      <c r="G795" t="s">
        <v>17</v>
      </c>
      <c r="H795">
        <v>43</v>
      </c>
    </row>
    <row r="796" spans="1:8" x14ac:dyDescent="0.2">
      <c r="A796">
        <v>16112</v>
      </c>
      <c r="B796" t="s">
        <v>16</v>
      </c>
      <c r="C796" t="s">
        <v>8</v>
      </c>
      <c r="D796" s="5">
        <v>70000</v>
      </c>
      <c r="E796" t="s">
        <v>9</v>
      </c>
      <c r="F796" t="s">
        <v>10</v>
      </c>
      <c r="G796" t="s">
        <v>17</v>
      </c>
      <c r="H796">
        <v>43</v>
      </c>
    </row>
    <row r="797" spans="1:8" x14ac:dyDescent="0.2">
      <c r="A797">
        <v>20698</v>
      </c>
      <c r="B797" t="s">
        <v>8</v>
      </c>
      <c r="C797" t="s">
        <v>8</v>
      </c>
      <c r="D797" s="5">
        <v>60000</v>
      </c>
      <c r="E797" t="s">
        <v>9</v>
      </c>
      <c r="F797" t="s">
        <v>14</v>
      </c>
      <c r="G797" t="s">
        <v>17</v>
      </c>
      <c r="H797">
        <v>42</v>
      </c>
    </row>
    <row r="798" spans="1:8" x14ac:dyDescent="0.2">
      <c r="A798">
        <v>20076</v>
      </c>
      <c r="B798" t="s">
        <v>16</v>
      </c>
      <c r="C798" t="s">
        <v>12</v>
      </c>
      <c r="D798" s="5">
        <v>10000</v>
      </c>
      <c r="E798" t="s">
        <v>13</v>
      </c>
      <c r="F798" t="s">
        <v>22</v>
      </c>
      <c r="G798" t="s">
        <v>17</v>
      </c>
      <c r="H798">
        <v>53</v>
      </c>
    </row>
    <row r="799" spans="1:8" x14ac:dyDescent="0.2">
      <c r="A799">
        <v>24496</v>
      </c>
      <c r="B799" t="s">
        <v>16</v>
      </c>
      <c r="C799" t="s">
        <v>12</v>
      </c>
      <c r="D799" s="5">
        <v>40000</v>
      </c>
      <c r="E799" t="s">
        <v>13</v>
      </c>
      <c r="F799" t="s">
        <v>14</v>
      </c>
      <c r="G799" t="s">
        <v>17</v>
      </c>
      <c r="H799">
        <v>28</v>
      </c>
    </row>
    <row r="800" spans="1:8" x14ac:dyDescent="0.2">
      <c r="A800">
        <v>15468</v>
      </c>
      <c r="B800" t="s">
        <v>8</v>
      </c>
      <c r="C800" t="s">
        <v>12</v>
      </c>
      <c r="D800" s="5">
        <v>50000</v>
      </c>
      <c r="E800" t="s">
        <v>9</v>
      </c>
      <c r="F800" t="s">
        <v>14</v>
      </c>
      <c r="G800" t="s">
        <v>17</v>
      </c>
      <c r="H800">
        <v>35</v>
      </c>
    </row>
    <row r="801" spans="1:8" x14ac:dyDescent="0.2">
      <c r="A801">
        <v>28031</v>
      </c>
      <c r="B801" t="s">
        <v>16</v>
      </c>
      <c r="C801" t="s">
        <v>12</v>
      </c>
      <c r="D801" s="5">
        <v>70000</v>
      </c>
      <c r="E801" t="s">
        <v>9</v>
      </c>
      <c r="F801" t="s">
        <v>20</v>
      </c>
      <c r="G801" t="s">
        <v>17</v>
      </c>
      <c r="H801">
        <v>59</v>
      </c>
    </row>
    <row r="802" spans="1:8" x14ac:dyDescent="0.2">
      <c r="A802">
        <v>26270</v>
      </c>
      <c r="B802" t="s">
        <v>16</v>
      </c>
      <c r="C802" t="s">
        <v>12</v>
      </c>
      <c r="D802" s="5">
        <v>20000</v>
      </c>
      <c r="E802" t="s">
        <v>24</v>
      </c>
      <c r="F802" t="s">
        <v>18</v>
      </c>
      <c r="G802" t="s">
        <v>17</v>
      </c>
      <c r="H802">
        <v>49</v>
      </c>
    </row>
    <row r="803" spans="1:8" x14ac:dyDescent="0.2">
      <c r="A803">
        <v>22221</v>
      </c>
      <c r="B803" t="s">
        <v>8</v>
      </c>
      <c r="C803" t="s">
        <v>8</v>
      </c>
      <c r="D803" s="5">
        <v>60000</v>
      </c>
      <c r="E803" t="s">
        <v>13</v>
      </c>
      <c r="F803" t="s">
        <v>10</v>
      </c>
      <c r="G803" t="s">
        <v>17</v>
      </c>
      <c r="H803">
        <v>48</v>
      </c>
    </row>
    <row r="804" spans="1:8" x14ac:dyDescent="0.2">
      <c r="A804">
        <v>28228</v>
      </c>
      <c r="B804" t="s">
        <v>16</v>
      </c>
      <c r="C804" t="s">
        <v>12</v>
      </c>
      <c r="D804" s="5">
        <v>80000</v>
      </c>
      <c r="E804" t="s">
        <v>24</v>
      </c>
      <c r="F804" t="s">
        <v>14</v>
      </c>
      <c r="G804" t="s">
        <v>17</v>
      </c>
      <c r="H804">
        <v>50</v>
      </c>
    </row>
    <row r="805" spans="1:8" x14ac:dyDescent="0.2">
      <c r="A805">
        <v>18363</v>
      </c>
      <c r="B805" t="s">
        <v>8</v>
      </c>
      <c r="C805" t="s">
        <v>8</v>
      </c>
      <c r="D805" s="5">
        <v>40000</v>
      </c>
      <c r="E805" t="s">
        <v>13</v>
      </c>
      <c r="F805" t="s">
        <v>14</v>
      </c>
      <c r="G805" t="s">
        <v>17</v>
      </c>
      <c r="H805">
        <v>28</v>
      </c>
    </row>
    <row r="806" spans="1:8" x14ac:dyDescent="0.2">
      <c r="A806">
        <v>23256</v>
      </c>
      <c r="B806" t="s">
        <v>16</v>
      </c>
      <c r="C806" t="s">
        <v>8</v>
      </c>
      <c r="D806" s="5">
        <v>30000</v>
      </c>
      <c r="E806" t="s">
        <v>13</v>
      </c>
      <c r="F806" t="s">
        <v>18</v>
      </c>
      <c r="G806" t="s">
        <v>17</v>
      </c>
      <c r="H806">
        <v>52</v>
      </c>
    </row>
    <row r="807" spans="1:8" x14ac:dyDescent="0.2">
      <c r="A807">
        <v>12768</v>
      </c>
      <c r="B807" t="s">
        <v>8</v>
      </c>
      <c r="C807" t="s">
        <v>8</v>
      </c>
      <c r="D807" s="5">
        <v>30000</v>
      </c>
      <c r="E807" t="s">
        <v>13</v>
      </c>
      <c r="F807" t="s">
        <v>18</v>
      </c>
      <c r="G807" t="s">
        <v>17</v>
      </c>
      <c r="H807">
        <v>52</v>
      </c>
    </row>
    <row r="808" spans="1:8" x14ac:dyDescent="0.2">
      <c r="A808">
        <v>20361</v>
      </c>
      <c r="B808" t="s">
        <v>8</v>
      </c>
      <c r="C808" t="s">
        <v>8</v>
      </c>
      <c r="D808" s="5">
        <v>50000</v>
      </c>
      <c r="E808" t="s">
        <v>19</v>
      </c>
      <c r="F808" t="s">
        <v>20</v>
      </c>
      <c r="G808" t="s">
        <v>17</v>
      </c>
      <c r="H808">
        <v>69</v>
      </c>
    </row>
    <row r="809" spans="1:8" x14ac:dyDescent="0.2">
      <c r="A809">
        <v>21306</v>
      </c>
      <c r="B809" t="s">
        <v>16</v>
      </c>
      <c r="C809" t="s">
        <v>8</v>
      </c>
      <c r="D809" s="5">
        <v>60000</v>
      </c>
      <c r="E809" t="s">
        <v>13</v>
      </c>
      <c r="F809" t="s">
        <v>10</v>
      </c>
      <c r="G809" t="s">
        <v>17</v>
      </c>
      <c r="H809">
        <v>51</v>
      </c>
    </row>
    <row r="810" spans="1:8" x14ac:dyDescent="0.2">
      <c r="A810">
        <v>13382</v>
      </c>
      <c r="B810" t="s">
        <v>8</v>
      </c>
      <c r="C810" t="s">
        <v>8</v>
      </c>
      <c r="D810" s="5">
        <v>70000</v>
      </c>
      <c r="E810" t="s">
        <v>15</v>
      </c>
      <c r="F810" t="s">
        <v>10</v>
      </c>
      <c r="G810" t="s">
        <v>17</v>
      </c>
      <c r="H810">
        <v>57</v>
      </c>
    </row>
    <row r="811" spans="1:8" x14ac:dyDescent="0.2">
      <c r="A811">
        <v>20310</v>
      </c>
      <c r="B811" t="s">
        <v>16</v>
      </c>
      <c r="C811" t="s">
        <v>8</v>
      </c>
      <c r="D811" s="5">
        <v>60000</v>
      </c>
      <c r="E811" t="s">
        <v>15</v>
      </c>
      <c r="F811" t="s">
        <v>14</v>
      </c>
      <c r="G811" t="s">
        <v>17</v>
      </c>
      <c r="H811">
        <v>27</v>
      </c>
    </row>
    <row r="812" spans="1:8" x14ac:dyDescent="0.2">
      <c r="A812">
        <v>22971</v>
      </c>
      <c r="B812" t="s">
        <v>16</v>
      </c>
      <c r="C812" t="s">
        <v>12</v>
      </c>
      <c r="D812" s="5">
        <v>30000</v>
      </c>
      <c r="E812" t="s">
        <v>13</v>
      </c>
      <c r="F812" t="s">
        <v>14</v>
      </c>
      <c r="G812" t="s">
        <v>17</v>
      </c>
      <c r="H812">
        <v>25</v>
      </c>
    </row>
    <row r="813" spans="1:8" x14ac:dyDescent="0.2">
      <c r="A813">
        <v>15287</v>
      </c>
      <c r="B813" t="s">
        <v>16</v>
      </c>
      <c r="C813" t="s">
        <v>12</v>
      </c>
      <c r="D813" s="5">
        <v>50000</v>
      </c>
      <c r="E813" t="s">
        <v>19</v>
      </c>
      <c r="F813" t="s">
        <v>14</v>
      </c>
      <c r="G813" t="s">
        <v>17</v>
      </c>
      <c r="H813">
        <v>33</v>
      </c>
    </row>
    <row r="814" spans="1:8" x14ac:dyDescent="0.2">
      <c r="A814">
        <v>15532</v>
      </c>
      <c r="B814" t="s">
        <v>16</v>
      </c>
      <c r="C814" t="s">
        <v>8</v>
      </c>
      <c r="D814" s="5">
        <v>60000</v>
      </c>
      <c r="E814" t="s">
        <v>9</v>
      </c>
      <c r="F814" t="s">
        <v>10</v>
      </c>
      <c r="G814" t="s">
        <v>17</v>
      </c>
      <c r="H814">
        <v>43</v>
      </c>
    </row>
    <row r="815" spans="1:8" x14ac:dyDescent="0.2">
      <c r="A815">
        <v>11255</v>
      </c>
      <c r="B815" t="s">
        <v>8</v>
      </c>
      <c r="C815" t="s">
        <v>8</v>
      </c>
      <c r="D815" s="5">
        <v>70000</v>
      </c>
      <c r="E815" t="s">
        <v>19</v>
      </c>
      <c r="F815" t="s">
        <v>20</v>
      </c>
      <c r="G815" t="s">
        <v>17</v>
      </c>
      <c r="H815">
        <v>73</v>
      </c>
    </row>
    <row r="816" spans="1:8" x14ac:dyDescent="0.2">
      <c r="A816">
        <v>28090</v>
      </c>
      <c r="B816" t="s">
        <v>8</v>
      </c>
      <c r="C816" t="s">
        <v>8</v>
      </c>
      <c r="D816" s="5">
        <v>40000</v>
      </c>
      <c r="E816" t="s">
        <v>15</v>
      </c>
      <c r="F816" t="s">
        <v>14</v>
      </c>
      <c r="G816" t="s">
        <v>17</v>
      </c>
      <c r="H816">
        <v>27</v>
      </c>
    </row>
    <row r="817" spans="1:8" x14ac:dyDescent="0.2">
      <c r="A817">
        <v>15255</v>
      </c>
      <c r="B817" t="s">
        <v>8</v>
      </c>
      <c r="C817" t="s">
        <v>8</v>
      </c>
      <c r="D817" s="5">
        <v>40000</v>
      </c>
      <c r="E817" t="s">
        <v>13</v>
      </c>
      <c r="F817" t="s">
        <v>14</v>
      </c>
      <c r="G817" t="s">
        <v>17</v>
      </c>
      <c r="H817">
        <v>28</v>
      </c>
    </row>
    <row r="818" spans="1:8" x14ac:dyDescent="0.2">
      <c r="A818">
        <v>13154</v>
      </c>
      <c r="B818" t="s">
        <v>8</v>
      </c>
      <c r="C818" t="s">
        <v>8</v>
      </c>
      <c r="D818" s="5">
        <v>40000</v>
      </c>
      <c r="E818" t="s">
        <v>13</v>
      </c>
      <c r="F818" t="s">
        <v>14</v>
      </c>
      <c r="G818" t="s">
        <v>17</v>
      </c>
      <c r="H818">
        <v>27</v>
      </c>
    </row>
    <row r="819" spans="1:8" x14ac:dyDescent="0.2">
      <c r="A819">
        <v>26778</v>
      </c>
      <c r="B819" t="s">
        <v>16</v>
      </c>
      <c r="C819" t="s">
        <v>12</v>
      </c>
      <c r="D819" s="5">
        <v>40000</v>
      </c>
      <c r="E819" t="s">
        <v>13</v>
      </c>
      <c r="F819" t="s">
        <v>14</v>
      </c>
      <c r="G819" t="s">
        <v>17</v>
      </c>
      <c r="H819">
        <v>31</v>
      </c>
    </row>
    <row r="820" spans="1:8" x14ac:dyDescent="0.2">
      <c r="A820">
        <v>23248</v>
      </c>
      <c r="B820" t="s">
        <v>8</v>
      </c>
      <c r="C820" t="s">
        <v>12</v>
      </c>
      <c r="D820" s="5">
        <v>10000</v>
      </c>
      <c r="E820" t="s">
        <v>13</v>
      </c>
      <c r="F820" t="s">
        <v>22</v>
      </c>
      <c r="G820" t="s">
        <v>17</v>
      </c>
      <c r="H820">
        <v>53</v>
      </c>
    </row>
    <row r="821" spans="1:8" x14ac:dyDescent="0.2">
      <c r="A821">
        <v>21417</v>
      </c>
      <c r="B821" t="s">
        <v>16</v>
      </c>
      <c r="C821" t="s">
        <v>12</v>
      </c>
      <c r="D821" s="5">
        <v>60000</v>
      </c>
      <c r="E821" t="s">
        <v>15</v>
      </c>
      <c r="F821" t="s">
        <v>10</v>
      </c>
      <c r="G821" t="s">
        <v>17</v>
      </c>
      <c r="H821">
        <v>32</v>
      </c>
    </row>
    <row r="822" spans="1:8" x14ac:dyDescent="0.2">
      <c r="A822">
        <v>17668</v>
      </c>
      <c r="B822" t="s">
        <v>16</v>
      </c>
      <c r="C822" t="s">
        <v>8</v>
      </c>
      <c r="D822" s="5">
        <v>30000</v>
      </c>
      <c r="E822" t="s">
        <v>13</v>
      </c>
      <c r="F822" t="s">
        <v>14</v>
      </c>
      <c r="G822" t="s">
        <v>17</v>
      </c>
      <c r="H822">
        <v>50</v>
      </c>
    </row>
    <row r="823" spans="1:8" x14ac:dyDescent="0.2">
      <c r="A823">
        <v>27994</v>
      </c>
      <c r="B823" t="s">
        <v>8</v>
      </c>
      <c r="C823" t="s">
        <v>12</v>
      </c>
      <c r="D823" s="5">
        <v>40000</v>
      </c>
      <c r="E823" t="s">
        <v>13</v>
      </c>
      <c r="F823" t="s">
        <v>10</v>
      </c>
      <c r="G823" t="s">
        <v>17</v>
      </c>
      <c r="H823">
        <v>69</v>
      </c>
    </row>
    <row r="824" spans="1:8" x14ac:dyDescent="0.2">
      <c r="A824">
        <v>20376</v>
      </c>
      <c r="B824" t="s">
        <v>16</v>
      </c>
      <c r="C824" t="s">
        <v>12</v>
      </c>
      <c r="D824" s="5">
        <v>70000</v>
      </c>
      <c r="E824" t="s">
        <v>19</v>
      </c>
      <c r="F824" t="s">
        <v>20</v>
      </c>
      <c r="G824" t="s">
        <v>17</v>
      </c>
      <c r="H824">
        <v>52</v>
      </c>
    </row>
    <row r="825" spans="1:8" x14ac:dyDescent="0.2">
      <c r="A825">
        <v>25954</v>
      </c>
      <c r="B825" t="s">
        <v>8</v>
      </c>
      <c r="C825" t="s">
        <v>8</v>
      </c>
      <c r="D825" s="5">
        <v>60000</v>
      </c>
      <c r="E825" t="s">
        <v>15</v>
      </c>
      <c r="F825" t="s">
        <v>14</v>
      </c>
      <c r="G825" t="s">
        <v>17</v>
      </c>
      <c r="H825">
        <v>31</v>
      </c>
    </row>
    <row r="826" spans="1:8" x14ac:dyDescent="0.2">
      <c r="A826">
        <v>15749</v>
      </c>
      <c r="B826" t="s">
        <v>16</v>
      </c>
      <c r="C826" t="s">
        <v>12</v>
      </c>
      <c r="D826" s="5">
        <v>70000</v>
      </c>
      <c r="E826" t="s">
        <v>9</v>
      </c>
      <c r="F826" t="s">
        <v>20</v>
      </c>
      <c r="G826" t="s">
        <v>17</v>
      </c>
      <c r="H826">
        <v>61</v>
      </c>
    </row>
    <row r="827" spans="1:8" x14ac:dyDescent="0.2">
      <c r="A827">
        <v>25899</v>
      </c>
      <c r="B827" t="s">
        <v>8</v>
      </c>
      <c r="C827" t="s">
        <v>12</v>
      </c>
      <c r="D827" s="5">
        <v>70000</v>
      </c>
      <c r="E827" t="s">
        <v>13</v>
      </c>
      <c r="F827" t="s">
        <v>10</v>
      </c>
      <c r="G827" t="s">
        <v>17</v>
      </c>
      <c r="H827">
        <v>53</v>
      </c>
    </row>
    <row r="828" spans="1:8" x14ac:dyDescent="0.2">
      <c r="A828">
        <v>13351</v>
      </c>
      <c r="B828" t="s">
        <v>16</v>
      </c>
      <c r="C828" t="s">
        <v>12</v>
      </c>
      <c r="D828" s="5">
        <v>70000</v>
      </c>
      <c r="E828" t="s">
        <v>9</v>
      </c>
      <c r="F828" t="s">
        <v>20</v>
      </c>
      <c r="G828" t="s">
        <v>17</v>
      </c>
      <c r="H828">
        <v>62</v>
      </c>
    </row>
    <row r="829" spans="1:8" x14ac:dyDescent="0.2">
      <c r="A829">
        <v>23333</v>
      </c>
      <c r="B829" t="s">
        <v>8</v>
      </c>
      <c r="C829" t="s">
        <v>8</v>
      </c>
      <c r="D829" s="5">
        <v>40000</v>
      </c>
      <c r="E829" t="s">
        <v>15</v>
      </c>
      <c r="F829" t="s">
        <v>14</v>
      </c>
      <c r="G829" t="s">
        <v>17</v>
      </c>
      <c r="H829">
        <v>30</v>
      </c>
    </row>
    <row r="830" spans="1:8" x14ac:dyDescent="0.2">
      <c r="A830">
        <v>21660</v>
      </c>
      <c r="B830" t="s">
        <v>8</v>
      </c>
      <c r="C830" t="s">
        <v>12</v>
      </c>
      <c r="D830" s="5">
        <v>60000</v>
      </c>
      <c r="E830" t="s">
        <v>19</v>
      </c>
      <c r="F830" t="s">
        <v>10</v>
      </c>
      <c r="G830" t="s">
        <v>17</v>
      </c>
      <c r="H830">
        <v>43</v>
      </c>
    </row>
    <row r="831" spans="1:8" x14ac:dyDescent="0.2">
      <c r="A831">
        <v>17012</v>
      </c>
      <c r="B831" t="s">
        <v>8</v>
      </c>
      <c r="C831" t="s">
        <v>12</v>
      </c>
      <c r="D831" s="5">
        <v>60000</v>
      </c>
      <c r="E831" t="s">
        <v>19</v>
      </c>
      <c r="F831" t="s">
        <v>10</v>
      </c>
      <c r="G831" t="s">
        <v>17</v>
      </c>
      <c r="H831">
        <v>42</v>
      </c>
    </row>
    <row r="832" spans="1:8" x14ac:dyDescent="0.2">
      <c r="A832">
        <v>24514</v>
      </c>
      <c r="B832" t="s">
        <v>8</v>
      </c>
      <c r="C832" t="s">
        <v>8</v>
      </c>
      <c r="D832" s="5">
        <v>40000</v>
      </c>
      <c r="E832" t="s">
        <v>15</v>
      </c>
      <c r="F832" t="s">
        <v>14</v>
      </c>
      <c r="G832" t="s">
        <v>17</v>
      </c>
      <c r="H832">
        <v>30</v>
      </c>
    </row>
    <row r="833" spans="1:8" x14ac:dyDescent="0.2">
      <c r="A833">
        <v>27505</v>
      </c>
      <c r="B833" t="s">
        <v>16</v>
      </c>
      <c r="C833" t="s">
        <v>12</v>
      </c>
      <c r="D833" s="5">
        <v>40000</v>
      </c>
      <c r="E833" t="s">
        <v>13</v>
      </c>
      <c r="F833" t="s">
        <v>14</v>
      </c>
      <c r="G833" t="s">
        <v>17</v>
      </c>
      <c r="H833">
        <v>30</v>
      </c>
    </row>
    <row r="834" spans="1:8" x14ac:dyDescent="0.2">
      <c r="A834">
        <v>29243</v>
      </c>
      <c r="B834" t="s">
        <v>16</v>
      </c>
      <c r="C834" t="s">
        <v>8</v>
      </c>
      <c r="D834" s="5">
        <v>110000</v>
      </c>
      <c r="E834" t="s">
        <v>9</v>
      </c>
      <c r="F834" t="s">
        <v>20</v>
      </c>
      <c r="G834" t="s">
        <v>17</v>
      </c>
      <c r="H834">
        <v>43</v>
      </c>
    </row>
    <row r="835" spans="1:8" x14ac:dyDescent="0.2">
      <c r="A835">
        <v>26582</v>
      </c>
      <c r="B835" t="s">
        <v>8</v>
      </c>
      <c r="C835" t="s">
        <v>8</v>
      </c>
      <c r="D835" s="5">
        <v>60000</v>
      </c>
      <c r="E835" t="s">
        <v>15</v>
      </c>
      <c r="F835" t="s">
        <v>14</v>
      </c>
      <c r="G835" t="s">
        <v>17</v>
      </c>
      <c r="H835">
        <v>33</v>
      </c>
    </row>
    <row r="836" spans="1:8" x14ac:dyDescent="0.2">
      <c r="A836">
        <v>14271</v>
      </c>
      <c r="B836" t="s">
        <v>8</v>
      </c>
      <c r="C836" t="s">
        <v>8</v>
      </c>
      <c r="D836" s="5">
        <v>30000</v>
      </c>
      <c r="E836" t="s">
        <v>13</v>
      </c>
      <c r="F836" t="s">
        <v>14</v>
      </c>
      <c r="G836" t="s">
        <v>17</v>
      </c>
      <c r="H836">
        <v>32</v>
      </c>
    </row>
    <row r="837" spans="1:8" x14ac:dyDescent="0.2">
      <c r="A837">
        <v>23041</v>
      </c>
      <c r="B837" t="s">
        <v>16</v>
      </c>
      <c r="C837" t="s">
        <v>12</v>
      </c>
      <c r="D837" s="5">
        <v>70000</v>
      </c>
      <c r="E837" t="s">
        <v>13</v>
      </c>
      <c r="F837" t="s">
        <v>10</v>
      </c>
      <c r="G837" t="s">
        <v>17</v>
      </c>
      <c r="H837">
        <v>50</v>
      </c>
    </row>
    <row r="838" spans="1:8" x14ac:dyDescent="0.2">
      <c r="A838">
        <v>29048</v>
      </c>
      <c r="B838" t="s">
        <v>16</v>
      </c>
      <c r="C838" t="s">
        <v>8</v>
      </c>
      <c r="D838" s="5">
        <v>110000</v>
      </c>
      <c r="E838" t="s">
        <v>9</v>
      </c>
      <c r="F838" t="s">
        <v>20</v>
      </c>
      <c r="G838" t="s">
        <v>17</v>
      </c>
      <c r="H838">
        <v>37</v>
      </c>
    </row>
    <row r="839" spans="1:8" x14ac:dyDescent="0.2">
      <c r="A839">
        <v>24433</v>
      </c>
      <c r="B839" t="s">
        <v>8</v>
      </c>
      <c r="C839" t="s">
        <v>8</v>
      </c>
      <c r="D839" s="5">
        <v>70000</v>
      </c>
      <c r="E839" t="s">
        <v>13</v>
      </c>
      <c r="F839" t="s">
        <v>10</v>
      </c>
      <c r="G839" t="s">
        <v>17</v>
      </c>
      <c r="H839">
        <v>52</v>
      </c>
    </row>
    <row r="840" spans="1:8" x14ac:dyDescent="0.2">
      <c r="A840">
        <v>15501</v>
      </c>
      <c r="B840" t="s">
        <v>8</v>
      </c>
      <c r="C840" t="s">
        <v>8</v>
      </c>
      <c r="D840" s="5">
        <v>70000</v>
      </c>
      <c r="E840" t="s">
        <v>19</v>
      </c>
      <c r="F840" t="s">
        <v>10</v>
      </c>
      <c r="G840" t="s">
        <v>17</v>
      </c>
      <c r="H840">
        <v>36</v>
      </c>
    </row>
    <row r="841" spans="1:8" x14ac:dyDescent="0.2">
      <c r="A841">
        <v>13911</v>
      </c>
      <c r="B841" t="s">
        <v>16</v>
      </c>
      <c r="C841" t="s">
        <v>12</v>
      </c>
      <c r="D841" s="5">
        <v>80000</v>
      </c>
      <c r="E841" t="s">
        <v>9</v>
      </c>
      <c r="F841" t="s">
        <v>14</v>
      </c>
      <c r="G841" t="s">
        <v>17</v>
      </c>
      <c r="H841">
        <v>41</v>
      </c>
    </row>
    <row r="842" spans="1:8" x14ac:dyDescent="0.2">
      <c r="A842">
        <v>20421</v>
      </c>
      <c r="B842" t="s">
        <v>16</v>
      </c>
      <c r="C842" t="s">
        <v>12</v>
      </c>
      <c r="D842" s="5">
        <v>40000</v>
      </c>
      <c r="E842" t="s">
        <v>24</v>
      </c>
      <c r="F842" t="s">
        <v>18</v>
      </c>
      <c r="G842" t="s">
        <v>17</v>
      </c>
      <c r="H842">
        <v>26</v>
      </c>
    </row>
    <row r="843" spans="1:8" x14ac:dyDescent="0.2">
      <c r="A843">
        <v>16009</v>
      </c>
      <c r="B843" t="s">
        <v>16</v>
      </c>
      <c r="C843" t="s">
        <v>8</v>
      </c>
      <c r="D843" s="5">
        <v>170000</v>
      </c>
      <c r="E843" t="s">
        <v>19</v>
      </c>
      <c r="F843" t="s">
        <v>20</v>
      </c>
      <c r="G843" t="s">
        <v>17</v>
      </c>
      <c r="H843">
        <v>66</v>
      </c>
    </row>
    <row r="844" spans="1:8" x14ac:dyDescent="0.2">
      <c r="A844">
        <v>18411</v>
      </c>
      <c r="B844" t="s">
        <v>8</v>
      </c>
      <c r="C844" t="s">
        <v>8</v>
      </c>
      <c r="D844" s="5">
        <v>60000</v>
      </c>
      <c r="E844" t="s">
        <v>13</v>
      </c>
      <c r="F844" t="s">
        <v>10</v>
      </c>
      <c r="G844" t="s">
        <v>17</v>
      </c>
      <c r="H844">
        <v>51</v>
      </c>
    </row>
    <row r="845" spans="1:8" x14ac:dyDescent="0.2">
      <c r="A845">
        <v>19163</v>
      </c>
      <c r="B845" t="s">
        <v>8</v>
      </c>
      <c r="C845" t="s">
        <v>12</v>
      </c>
      <c r="D845" s="5">
        <v>70000</v>
      </c>
      <c r="E845" t="s">
        <v>9</v>
      </c>
      <c r="F845" t="s">
        <v>10</v>
      </c>
      <c r="G845" t="s">
        <v>17</v>
      </c>
      <c r="H845">
        <v>43</v>
      </c>
    </row>
    <row r="846" spans="1:8" x14ac:dyDescent="0.2">
      <c r="A846">
        <v>18572</v>
      </c>
      <c r="B846" t="s">
        <v>8</v>
      </c>
      <c r="C846" t="s">
        <v>12</v>
      </c>
      <c r="D846" s="5">
        <v>60000</v>
      </c>
      <c r="E846" t="s">
        <v>19</v>
      </c>
      <c r="F846" t="s">
        <v>10</v>
      </c>
      <c r="G846" t="s">
        <v>17</v>
      </c>
      <c r="H846">
        <v>39</v>
      </c>
    </row>
    <row r="847" spans="1:8" x14ac:dyDescent="0.2">
      <c r="A847">
        <v>27540</v>
      </c>
      <c r="B847" t="s">
        <v>16</v>
      </c>
      <c r="C847" t="s">
        <v>12</v>
      </c>
      <c r="D847" s="5">
        <v>70000</v>
      </c>
      <c r="E847" t="s">
        <v>9</v>
      </c>
      <c r="F847" t="s">
        <v>10</v>
      </c>
      <c r="G847" t="s">
        <v>17</v>
      </c>
      <c r="H847">
        <v>37</v>
      </c>
    </row>
    <row r="848" spans="1:8" x14ac:dyDescent="0.2">
      <c r="A848">
        <v>19889</v>
      </c>
      <c r="B848" t="s">
        <v>16</v>
      </c>
      <c r="C848" t="s">
        <v>12</v>
      </c>
      <c r="D848" s="5">
        <v>70000</v>
      </c>
      <c r="E848" t="s">
        <v>24</v>
      </c>
      <c r="F848" t="s">
        <v>14</v>
      </c>
      <c r="G848" t="s">
        <v>17</v>
      </c>
      <c r="H848">
        <v>54</v>
      </c>
    </row>
    <row r="849" spans="1:8" x14ac:dyDescent="0.2">
      <c r="A849">
        <v>12922</v>
      </c>
      <c r="B849" t="s">
        <v>16</v>
      </c>
      <c r="C849" t="s">
        <v>12</v>
      </c>
      <c r="D849" s="5">
        <v>60000</v>
      </c>
      <c r="E849" t="s">
        <v>9</v>
      </c>
      <c r="F849" t="s">
        <v>14</v>
      </c>
      <c r="G849" t="s">
        <v>17</v>
      </c>
      <c r="H849">
        <v>40</v>
      </c>
    </row>
    <row r="850" spans="1:8" x14ac:dyDescent="0.2">
      <c r="A850">
        <v>18891</v>
      </c>
      <c r="B850" t="s">
        <v>8</v>
      </c>
      <c r="C850" t="s">
        <v>12</v>
      </c>
      <c r="D850" s="5">
        <v>40000</v>
      </c>
      <c r="E850" t="s">
        <v>15</v>
      </c>
      <c r="F850" t="s">
        <v>14</v>
      </c>
      <c r="G850" t="s">
        <v>17</v>
      </c>
      <c r="H850">
        <v>28</v>
      </c>
    </row>
    <row r="851" spans="1:8" x14ac:dyDescent="0.2">
      <c r="A851">
        <v>16773</v>
      </c>
      <c r="B851" t="s">
        <v>8</v>
      </c>
      <c r="C851" t="s">
        <v>8</v>
      </c>
      <c r="D851" s="5">
        <v>60000</v>
      </c>
      <c r="E851" t="s">
        <v>19</v>
      </c>
      <c r="F851" t="s">
        <v>14</v>
      </c>
      <c r="G851" t="s">
        <v>17</v>
      </c>
      <c r="H851">
        <v>33</v>
      </c>
    </row>
    <row r="852" spans="1:8" x14ac:dyDescent="0.2">
      <c r="A852">
        <v>19143</v>
      </c>
      <c r="B852" t="s">
        <v>16</v>
      </c>
      <c r="C852" t="s">
        <v>12</v>
      </c>
      <c r="D852" s="5">
        <v>80000</v>
      </c>
      <c r="E852" t="s">
        <v>9</v>
      </c>
      <c r="F852" t="s">
        <v>14</v>
      </c>
      <c r="G852" t="s">
        <v>17</v>
      </c>
      <c r="H852">
        <v>41</v>
      </c>
    </row>
    <row r="853" spans="1:8" x14ac:dyDescent="0.2">
      <c r="A853">
        <v>23882</v>
      </c>
      <c r="B853" t="s">
        <v>16</v>
      </c>
      <c r="C853" t="s">
        <v>12</v>
      </c>
      <c r="D853" s="5">
        <v>80000</v>
      </c>
      <c r="E853" t="s">
        <v>19</v>
      </c>
      <c r="F853" t="s">
        <v>10</v>
      </c>
      <c r="G853" t="s">
        <v>17</v>
      </c>
      <c r="H853">
        <v>37</v>
      </c>
    </row>
    <row r="854" spans="1:8" x14ac:dyDescent="0.2">
      <c r="A854">
        <v>11233</v>
      </c>
      <c r="B854" t="s">
        <v>8</v>
      </c>
      <c r="C854" t="s">
        <v>8</v>
      </c>
      <c r="D854" s="5">
        <v>70000</v>
      </c>
      <c r="E854" t="s">
        <v>15</v>
      </c>
      <c r="F854" t="s">
        <v>10</v>
      </c>
      <c r="G854" t="s">
        <v>17</v>
      </c>
      <c r="H854">
        <v>53</v>
      </c>
    </row>
    <row r="855" spans="1:8" x14ac:dyDescent="0.2">
      <c r="A855">
        <v>12056</v>
      </c>
      <c r="B855" t="s">
        <v>8</v>
      </c>
      <c r="C855" t="s">
        <v>8</v>
      </c>
      <c r="D855" s="5">
        <v>120000</v>
      </c>
      <c r="E855" t="s">
        <v>19</v>
      </c>
      <c r="F855" t="s">
        <v>20</v>
      </c>
      <c r="G855" t="s">
        <v>17</v>
      </c>
      <c r="H855">
        <v>64</v>
      </c>
    </row>
    <row r="856" spans="1:8" x14ac:dyDescent="0.2">
      <c r="A856">
        <v>15555</v>
      </c>
      <c r="B856" t="s">
        <v>8</v>
      </c>
      <c r="C856" t="s">
        <v>12</v>
      </c>
      <c r="D856" s="5">
        <v>60000</v>
      </c>
      <c r="E856" t="s">
        <v>15</v>
      </c>
      <c r="F856" t="s">
        <v>14</v>
      </c>
      <c r="G856" t="s">
        <v>17</v>
      </c>
      <c r="H856">
        <v>45</v>
      </c>
    </row>
    <row r="857" spans="1:8" x14ac:dyDescent="0.2">
      <c r="A857">
        <v>18423</v>
      </c>
      <c r="B857" t="s">
        <v>16</v>
      </c>
      <c r="C857" t="s">
        <v>8</v>
      </c>
      <c r="D857" s="5">
        <v>80000</v>
      </c>
      <c r="E857" t="s">
        <v>24</v>
      </c>
      <c r="F857" t="s">
        <v>14</v>
      </c>
      <c r="G857" t="s">
        <v>17</v>
      </c>
      <c r="H857">
        <v>52</v>
      </c>
    </row>
    <row r="858" spans="1:8" x14ac:dyDescent="0.2">
      <c r="A858">
        <v>22743</v>
      </c>
      <c r="B858" t="s">
        <v>8</v>
      </c>
      <c r="C858" t="s">
        <v>12</v>
      </c>
      <c r="D858" s="5">
        <v>40000</v>
      </c>
      <c r="E858" t="s">
        <v>13</v>
      </c>
      <c r="F858" t="s">
        <v>10</v>
      </c>
      <c r="G858" t="s">
        <v>17</v>
      </c>
      <c r="H858">
        <v>60</v>
      </c>
    </row>
    <row r="859" spans="1:8" x14ac:dyDescent="0.2">
      <c r="A859">
        <v>25343</v>
      </c>
      <c r="B859" t="s">
        <v>16</v>
      </c>
      <c r="C859" t="s">
        <v>12</v>
      </c>
      <c r="D859" s="5">
        <v>20000</v>
      </c>
      <c r="E859" t="s">
        <v>24</v>
      </c>
      <c r="F859" t="s">
        <v>18</v>
      </c>
      <c r="G859" t="s">
        <v>17</v>
      </c>
      <c r="H859">
        <v>50</v>
      </c>
    </row>
    <row r="860" spans="1:8" x14ac:dyDescent="0.2">
      <c r="A860">
        <v>13390</v>
      </c>
      <c r="B860" t="s">
        <v>8</v>
      </c>
      <c r="C860" t="s">
        <v>12</v>
      </c>
      <c r="D860" s="5">
        <v>70000</v>
      </c>
      <c r="E860" t="s">
        <v>15</v>
      </c>
      <c r="F860" t="s">
        <v>10</v>
      </c>
      <c r="G860" t="s">
        <v>17</v>
      </c>
      <c r="H860">
        <v>56</v>
      </c>
    </row>
    <row r="861" spans="1:8" x14ac:dyDescent="0.2">
      <c r="A861">
        <v>17482</v>
      </c>
      <c r="B861" t="s">
        <v>16</v>
      </c>
      <c r="C861" t="s">
        <v>12</v>
      </c>
      <c r="D861" s="5">
        <v>40000</v>
      </c>
      <c r="E861" t="s">
        <v>24</v>
      </c>
      <c r="F861" t="s">
        <v>18</v>
      </c>
      <c r="G861" t="s">
        <v>17</v>
      </c>
      <c r="H861">
        <v>29</v>
      </c>
    </row>
    <row r="862" spans="1:8" x14ac:dyDescent="0.2">
      <c r="A862">
        <v>13176</v>
      </c>
      <c r="B862" t="s">
        <v>16</v>
      </c>
      <c r="C862" t="s">
        <v>8</v>
      </c>
      <c r="D862" s="5">
        <v>130000</v>
      </c>
      <c r="E862" t="s">
        <v>19</v>
      </c>
      <c r="F862" t="s">
        <v>20</v>
      </c>
      <c r="G862" t="s">
        <v>17</v>
      </c>
      <c r="H862">
        <v>38</v>
      </c>
    </row>
    <row r="863" spans="1:8" x14ac:dyDescent="0.2">
      <c r="A863">
        <v>20504</v>
      </c>
      <c r="B863" t="s">
        <v>8</v>
      </c>
      <c r="C863" t="s">
        <v>12</v>
      </c>
      <c r="D863" s="5">
        <v>40000</v>
      </c>
      <c r="E863" t="s">
        <v>13</v>
      </c>
      <c r="F863" t="s">
        <v>10</v>
      </c>
      <c r="G863" t="s">
        <v>17</v>
      </c>
      <c r="H863">
        <v>60</v>
      </c>
    </row>
    <row r="864" spans="1:8" x14ac:dyDescent="0.2">
      <c r="A864">
        <v>12205</v>
      </c>
      <c r="B864" t="s">
        <v>16</v>
      </c>
      <c r="C864" t="s">
        <v>12</v>
      </c>
      <c r="D864" s="5">
        <v>130000</v>
      </c>
      <c r="E864" t="s">
        <v>9</v>
      </c>
      <c r="F864" t="s">
        <v>20</v>
      </c>
      <c r="G864" t="s">
        <v>17</v>
      </c>
      <c r="H864">
        <v>67</v>
      </c>
    </row>
    <row r="865" spans="1:8" x14ac:dyDescent="0.2">
      <c r="A865">
        <v>16751</v>
      </c>
      <c r="B865" t="s">
        <v>8</v>
      </c>
      <c r="C865" t="s">
        <v>8</v>
      </c>
      <c r="D865" s="5">
        <v>60000</v>
      </c>
      <c r="E865" t="s">
        <v>15</v>
      </c>
      <c r="F865" t="s">
        <v>14</v>
      </c>
      <c r="G865" t="s">
        <v>17</v>
      </c>
      <c r="H865">
        <v>32</v>
      </c>
    </row>
    <row r="866" spans="1:8" x14ac:dyDescent="0.2">
      <c r="A866">
        <v>21613</v>
      </c>
      <c r="B866" t="s">
        <v>16</v>
      </c>
      <c r="C866" t="s">
        <v>8</v>
      </c>
      <c r="D866" s="5">
        <v>50000</v>
      </c>
      <c r="E866" t="s">
        <v>9</v>
      </c>
      <c r="F866" t="s">
        <v>14</v>
      </c>
      <c r="G866" t="s">
        <v>17</v>
      </c>
      <c r="H866">
        <v>39</v>
      </c>
    </row>
    <row r="867" spans="1:8" x14ac:dyDescent="0.2">
      <c r="A867">
        <v>24801</v>
      </c>
      <c r="B867" t="s">
        <v>16</v>
      </c>
      <c r="C867" t="s">
        <v>8</v>
      </c>
      <c r="D867" s="5">
        <v>60000</v>
      </c>
      <c r="E867" t="s">
        <v>19</v>
      </c>
      <c r="F867" t="s">
        <v>10</v>
      </c>
      <c r="G867" t="s">
        <v>17</v>
      </c>
      <c r="H867">
        <v>35</v>
      </c>
    </row>
    <row r="868" spans="1:8" x14ac:dyDescent="0.2">
      <c r="A868">
        <v>17519</v>
      </c>
      <c r="B868" t="s">
        <v>8</v>
      </c>
      <c r="C868" t="s">
        <v>12</v>
      </c>
      <c r="D868" s="5">
        <v>60000</v>
      </c>
      <c r="E868" t="s">
        <v>15</v>
      </c>
      <c r="F868" t="s">
        <v>10</v>
      </c>
      <c r="G868" t="s">
        <v>17</v>
      </c>
      <c r="H868">
        <v>32</v>
      </c>
    </row>
    <row r="869" spans="1:8" x14ac:dyDescent="0.2">
      <c r="A869">
        <v>18347</v>
      </c>
      <c r="B869" t="s">
        <v>16</v>
      </c>
      <c r="C869" t="s">
        <v>12</v>
      </c>
      <c r="D869" s="5">
        <v>30000</v>
      </c>
      <c r="E869" t="s">
        <v>15</v>
      </c>
      <c r="F869" t="s">
        <v>14</v>
      </c>
      <c r="G869" t="s">
        <v>17</v>
      </c>
      <c r="H869">
        <v>31</v>
      </c>
    </row>
    <row r="870" spans="1:8" x14ac:dyDescent="0.2">
      <c r="A870">
        <v>29052</v>
      </c>
      <c r="B870" t="s">
        <v>16</v>
      </c>
      <c r="C870" t="s">
        <v>8</v>
      </c>
      <c r="D870" s="5">
        <v>40000</v>
      </c>
      <c r="E870" t="s">
        <v>15</v>
      </c>
      <c r="F870" t="s">
        <v>14</v>
      </c>
      <c r="G870" t="s">
        <v>17</v>
      </c>
      <c r="H870">
        <v>27</v>
      </c>
    </row>
    <row r="871" spans="1:8" x14ac:dyDescent="0.2">
      <c r="A871">
        <v>11745</v>
      </c>
      <c r="B871" t="s">
        <v>8</v>
      </c>
      <c r="C871" t="s">
        <v>12</v>
      </c>
      <c r="D871" s="5">
        <v>60000</v>
      </c>
      <c r="E871" t="s">
        <v>9</v>
      </c>
      <c r="F871" t="s">
        <v>10</v>
      </c>
      <c r="G871" t="s">
        <v>17</v>
      </c>
      <c r="H871">
        <v>47</v>
      </c>
    </row>
    <row r="872" spans="1:8" x14ac:dyDescent="0.2">
      <c r="A872">
        <v>19147</v>
      </c>
      <c r="B872" t="s">
        <v>8</v>
      </c>
      <c r="C872" t="s">
        <v>8</v>
      </c>
      <c r="D872" s="5">
        <v>40000</v>
      </c>
      <c r="E872" t="s">
        <v>9</v>
      </c>
      <c r="F872" t="s">
        <v>10</v>
      </c>
      <c r="G872" t="s">
        <v>17</v>
      </c>
      <c r="H872">
        <v>42</v>
      </c>
    </row>
    <row r="873" spans="1:8" x14ac:dyDescent="0.2">
      <c r="A873">
        <v>19217</v>
      </c>
      <c r="B873" t="s">
        <v>8</v>
      </c>
      <c r="C873" t="s">
        <v>8</v>
      </c>
      <c r="D873" s="5">
        <v>30000</v>
      </c>
      <c r="E873" t="s">
        <v>13</v>
      </c>
      <c r="F873" t="s">
        <v>14</v>
      </c>
      <c r="G873" t="s">
        <v>17</v>
      </c>
      <c r="H873">
        <v>49</v>
      </c>
    </row>
    <row r="874" spans="1:8" x14ac:dyDescent="0.2">
      <c r="A874">
        <v>15839</v>
      </c>
      <c r="B874" t="s">
        <v>16</v>
      </c>
      <c r="C874" t="s">
        <v>8</v>
      </c>
      <c r="D874" s="5">
        <v>30000</v>
      </c>
      <c r="E874" t="s">
        <v>15</v>
      </c>
      <c r="F874" t="s">
        <v>14</v>
      </c>
      <c r="G874" t="s">
        <v>17</v>
      </c>
      <c r="H874">
        <v>32</v>
      </c>
    </row>
    <row r="875" spans="1:8" x14ac:dyDescent="0.2">
      <c r="A875">
        <v>13714</v>
      </c>
      <c r="B875" t="s">
        <v>8</v>
      </c>
      <c r="C875" t="s">
        <v>12</v>
      </c>
      <c r="D875" s="5">
        <v>20000</v>
      </c>
      <c r="E875" t="s">
        <v>13</v>
      </c>
      <c r="F875" t="s">
        <v>22</v>
      </c>
      <c r="G875" t="s">
        <v>17</v>
      </c>
      <c r="H875">
        <v>53</v>
      </c>
    </row>
    <row r="876" spans="1:8" x14ac:dyDescent="0.2">
      <c r="A876">
        <v>22330</v>
      </c>
      <c r="B876" t="s">
        <v>8</v>
      </c>
      <c r="C876" t="s">
        <v>8</v>
      </c>
      <c r="D876" s="5">
        <v>50000</v>
      </c>
      <c r="E876" t="s">
        <v>19</v>
      </c>
      <c r="F876" t="s">
        <v>14</v>
      </c>
      <c r="G876" t="s">
        <v>17</v>
      </c>
      <c r="H876">
        <v>32</v>
      </c>
    </row>
    <row r="877" spans="1:8" x14ac:dyDescent="0.2">
      <c r="A877">
        <v>18783</v>
      </c>
      <c r="B877" t="s">
        <v>16</v>
      </c>
      <c r="C877" t="s">
        <v>8</v>
      </c>
      <c r="D877" s="5">
        <v>80000</v>
      </c>
      <c r="E877" t="s">
        <v>9</v>
      </c>
      <c r="F877" t="s">
        <v>20</v>
      </c>
      <c r="G877" t="s">
        <v>17</v>
      </c>
      <c r="H877">
        <v>38</v>
      </c>
    </row>
    <row r="878" spans="1:8" x14ac:dyDescent="0.2">
      <c r="A878">
        <v>25041</v>
      </c>
      <c r="B878" t="s">
        <v>16</v>
      </c>
      <c r="C878" t="s">
        <v>8</v>
      </c>
      <c r="D878" s="5">
        <v>40000</v>
      </c>
      <c r="E878" t="s">
        <v>13</v>
      </c>
      <c r="F878" t="s">
        <v>14</v>
      </c>
      <c r="G878" t="s">
        <v>17</v>
      </c>
      <c r="H878">
        <v>31</v>
      </c>
    </row>
    <row r="879" spans="1:8" x14ac:dyDescent="0.2">
      <c r="A879">
        <v>22046</v>
      </c>
      <c r="B879" t="s">
        <v>16</v>
      </c>
      <c r="C879" t="s">
        <v>12</v>
      </c>
      <c r="D879" s="5">
        <v>80000</v>
      </c>
      <c r="E879" t="s">
        <v>9</v>
      </c>
      <c r="F879" t="s">
        <v>20</v>
      </c>
      <c r="G879" t="s">
        <v>17</v>
      </c>
      <c r="H879">
        <v>38</v>
      </c>
    </row>
    <row r="880" spans="1:8" x14ac:dyDescent="0.2">
      <c r="A880">
        <v>28052</v>
      </c>
      <c r="B880" t="s">
        <v>8</v>
      </c>
      <c r="C880" t="s">
        <v>8</v>
      </c>
      <c r="D880" s="5">
        <v>60000</v>
      </c>
      <c r="E880" t="s">
        <v>13</v>
      </c>
      <c r="F880" t="s">
        <v>10</v>
      </c>
      <c r="G880" t="s">
        <v>17</v>
      </c>
      <c r="H880">
        <v>55</v>
      </c>
    </row>
    <row r="881" spans="1:8" x14ac:dyDescent="0.2">
      <c r="A881">
        <v>26693</v>
      </c>
      <c r="B881" t="s">
        <v>8</v>
      </c>
      <c r="C881" t="s">
        <v>8</v>
      </c>
      <c r="D881" s="5">
        <v>70000</v>
      </c>
      <c r="E881" t="s">
        <v>15</v>
      </c>
      <c r="F881" t="s">
        <v>10</v>
      </c>
      <c r="G881" t="s">
        <v>17</v>
      </c>
      <c r="H881">
        <v>49</v>
      </c>
    </row>
    <row r="882" spans="1:8" x14ac:dyDescent="0.2">
      <c r="A882">
        <v>24955</v>
      </c>
      <c r="B882" t="s">
        <v>16</v>
      </c>
      <c r="C882" t="s">
        <v>8</v>
      </c>
      <c r="D882" s="5">
        <v>30000</v>
      </c>
      <c r="E882" t="s">
        <v>24</v>
      </c>
      <c r="F882" t="s">
        <v>14</v>
      </c>
      <c r="G882" t="s">
        <v>17</v>
      </c>
      <c r="H882">
        <v>60</v>
      </c>
    </row>
    <row r="883" spans="1:8" x14ac:dyDescent="0.2">
      <c r="A883">
        <v>26065</v>
      </c>
      <c r="B883" t="s">
        <v>16</v>
      </c>
      <c r="C883" t="s">
        <v>12</v>
      </c>
      <c r="D883" s="5">
        <v>110000</v>
      </c>
      <c r="E883" t="s">
        <v>9</v>
      </c>
      <c r="F883" t="s">
        <v>20</v>
      </c>
      <c r="G883" t="s">
        <v>17</v>
      </c>
      <c r="H883">
        <v>42</v>
      </c>
    </row>
    <row r="884" spans="1:8" x14ac:dyDescent="0.2">
      <c r="A884">
        <v>13942</v>
      </c>
      <c r="B884" t="s">
        <v>8</v>
      </c>
      <c r="C884" t="s">
        <v>8</v>
      </c>
      <c r="D884" s="5">
        <v>60000</v>
      </c>
      <c r="E884" t="s">
        <v>15</v>
      </c>
      <c r="F884" t="s">
        <v>14</v>
      </c>
      <c r="G884" t="s">
        <v>17</v>
      </c>
      <c r="H884">
        <v>46</v>
      </c>
    </row>
    <row r="885" spans="1:8" x14ac:dyDescent="0.2">
      <c r="A885">
        <v>11219</v>
      </c>
      <c r="B885" t="s">
        <v>8</v>
      </c>
      <c r="C885" t="s">
        <v>8</v>
      </c>
      <c r="D885" s="5">
        <v>60000</v>
      </c>
      <c r="E885" t="s">
        <v>13</v>
      </c>
      <c r="F885" t="s">
        <v>10</v>
      </c>
      <c r="G885" t="s">
        <v>17</v>
      </c>
      <c r="H885">
        <v>55</v>
      </c>
    </row>
    <row r="886" spans="1:8" x14ac:dyDescent="0.2">
      <c r="A886">
        <v>22118</v>
      </c>
      <c r="B886" t="s">
        <v>16</v>
      </c>
      <c r="C886" t="s">
        <v>12</v>
      </c>
      <c r="D886" s="5">
        <v>70000</v>
      </c>
      <c r="E886" t="s">
        <v>19</v>
      </c>
      <c r="F886" t="s">
        <v>20</v>
      </c>
      <c r="G886" t="s">
        <v>17</v>
      </c>
      <c r="H886">
        <v>53</v>
      </c>
    </row>
    <row r="887" spans="1:8" x14ac:dyDescent="0.2">
      <c r="A887">
        <v>23197</v>
      </c>
      <c r="B887" t="s">
        <v>8</v>
      </c>
      <c r="C887" t="s">
        <v>8</v>
      </c>
      <c r="D887" s="5">
        <v>50000</v>
      </c>
      <c r="E887" t="s">
        <v>9</v>
      </c>
      <c r="F887" t="s">
        <v>14</v>
      </c>
      <c r="G887" t="s">
        <v>17</v>
      </c>
      <c r="H887">
        <v>40</v>
      </c>
    </row>
    <row r="888" spans="1:8" x14ac:dyDescent="0.2">
      <c r="A888">
        <v>14883</v>
      </c>
      <c r="B888" t="s">
        <v>8</v>
      </c>
      <c r="C888" t="s">
        <v>12</v>
      </c>
      <c r="D888" s="5">
        <v>30000</v>
      </c>
      <c r="E888" t="s">
        <v>9</v>
      </c>
      <c r="F888" t="s">
        <v>14</v>
      </c>
      <c r="G888" t="s">
        <v>17</v>
      </c>
      <c r="H888">
        <v>53</v>
      </c>
    </row>
    <row r="889" spans="1:8" x14ac:dyDescent="0.2">
      <c r="A889">
        <v>27279</v>
      </c>
      <c r="B889" t="s">
        <v>16</v>
      </c>
      <c r="C889" t="s">
        <v>12</v>
      </c>
      <c r="D889" s="5">
        <v>70000</v>
      </c>
      <c r="E889" t="s">
        <v>9</v>
      </c>
      <c r="F889" t="s">
        <v>14</v>
      </c>
      <c r="G889" t="s">
        <v>17</v>
      </c>
      <c r="H889">
        <v>38</v>
      </c>
    </row>
    <row r="890" spans="1:8" x14ac:dyDescent="0.2">
      <c r="A890">
        <v>18322</v>
      </c>
      <c r="B890" t="s">
        <v>16</v>
      </c>
      <c r="C890" t="s">
        <v>8</v>
      </c>
      <c r="D890" s="5">
        <v>30000</v>
      </c>
      <c r="E890" t="s">
        <v>24</v>
      </c>
      <c r="F890" t="s">
        <v>18</v>
      </c>
      <c r="G890" t="s">
        <v>17</v>
      </c>
      <c r="H890">
        <v>26</v>
      </c>
    </row>
    <row r="891" spans="1:8" x14ac:dyDescent="0.2">
      <c r="A891">
        <v>15879</v>
      </c>
      <c r="B891" t="s">
        <v>8</v>
      </c>
      <c r="C891" t="s">
        <v>8</v>
      </c>
      <c r="D891" s="5">
        <v>70000</v>
      </c>
      <c r="E891" t="s">
        <v>9</v>
      </c>
      <c r="F891" t="s">
        <v>20</v>
      </c>
      <c r="G891" t="s">
        <v>17</v>
      </c>
      <c r="H891">
        <v>61</v>
      </c>
    </row>
    <row r="892" spans="1:8" x14ac:dyDescent="0.2">
      <c r="A892">
        <v>28278</v>
      </c>
      <c r="B892" t="s">
        <v>8</v>
      </c>
      <c r="C892" t="s">
        <v>8</v>
      </c>
      <c r="D892" s="5">
        <v>50000</v>
      </c>
      <c r="E892" t="s">
        <v>19</v>
      </c>
      <c r="F892" t="s">
        <v>20</v>
      </c>
      <c r="G892" t="s">
        <v>17</v>
      </c>
      <c r="H892">
        <v>71</v>
      </c>
    </row>
    <row r="893" spans="1:8" x14ac:dyDescent="0.2">
      <c r="A893">
        <v>24416</v>
      </c>
      <c r="B893" t="s">
        <v>8</v>
      </c>
      <c r="C893" t="s">
        <v>8</v>
      </c>
      <c r="D893" s="5">
        <v>90000</v>
      </c>
      <c r="E893" t="s">
        <v>13</v>
      </c>
      <c r="F893" t="s">
        <v>10</v>
      </c>
      <c r="G893" t="s">
        <v>17</v>
      </c>
      <c r="H893">
        <v>45</v>
      </c>
    </row>
    <row r="894" spans="1:8" x14ac:dyDescent="0.2">
      <c r="A894">
        <v>28066</v>
      </c>
      <c r="B894" t="s">
        <v>8</v>
      </c>
      <c r="C894" t="s">
        <v>8</v>
      </c>
      <c r="D894" s="5">
        <v>80000</v>
      </c>
      <c r="E894" t="s">
        <v>19</v>
      </c>
      <c r="F894" t="s">
        <v>10</v>
      </c>
      <c r="G894" t="s">
        <v>17</v>
      </c>
      <c r="H894">
        <v>37</v>
      </c>
    </row>
    <row r="895" spans="1:8" x14ac:dyDescent="0.2">
      <c r="A895">
        <v>11275</v>
      </c>
      <c r="B895" t="s">
        <v>8</v>
      </c>
      <c r="C895" t="s">
        <v>12</v>
      </c>
      <c r="D895" s="5">
        <v>80000</v>
      </c>
      <c r="E895" t="s">
        <v>19</v>
      </c>
      <c r="F895" t="s">
        <v>20</v>
      </c>
      <c r="G895" t="s">
        <v>17</v>
      </c>
      <c r="H895">
        <v>72</v>
      </c>
    </row>
    <row r="896" spans="1:8" x14ac:dyDescent="0.2">
      <c r="A896">
        <v>14872</v>
      </c>
      <c r="B896" t="s">
        <v>8</v>
      </c>
      <c r="C896" t="s">
        <v>8</v>
      </c>
      <c r="D896" s="5">
        <v>30000</v>
      </c>
      <c r="E896" t="s">
        <v>19</v>
      </c>
      <c r="F896" t="s">
        <v>14</v>
      </c>
      <c r="G896" t="s">
        <v>17</v>
      </c>
      <c r="H896">
        <v>32</v>
      </c>
    </row>
    <row r="897" spans="1:8" x14ac:dyDescent="0.2">
      <c r="A897">
        <v>16151</v>
      </c>
      <c r="B897" t="s">
        <v>8</v>
      </c>
      <c r="C897" t="s">
        <v>12</v>
      </c>
      <c r="D897" s="5">
        <v>60000</v>
      </c>
      <c r="E897" t="s">
        <v>9</v>
      </c>
      <c r="F897" t="s">
        <v>10</v>
      </c>
      <c r="G897" t="s">
        <v>17</v>
      </c>
      <c r="H897">
        <v>48</v>
      </c>
    </row>
    <row r="898" spans="1:8" x14ac:dyDescent="0.2">
      <c r="A898">
        <v>19731</v>
      </c>
      <c r="B898" t="s">
        <v>8</v>
      </c>
      <c r="C898" t="s">
        <v>8</v>
      </c>
      <c r="D898" s="5">
        <v>80000</v>
      </c>
      <c r="E898" t="s">
        <v>19</v>
      </c>
      <c r="F898" t="s">
        <v>20</v>
      </c>
      <c r="G898" t="s">
        <v>17</v>
      </c>
      <c r="H898">
        <v>68</v>
      </c>
    </row>
    <row r="899" spans="1:8" x14ac:dyDescent="0.2">
      <c r="A899">
        <v>23801</v>
      </c>
      <c r="B899" t="s">
        <v>8</v>
      </c>
      <c r="C899" t="s">
        <v>12</v>
      </c>
      <c r="D899" s="5">
        <v>20000</v>
      </c>
      <c r="E899" t="s">
        <v>24</v>
      </c>
      <c r="F899" t="s">
        <v>18</v>
      </c>
      <c r="G899" t="s">
        <v>17</v>
      </c>
      <c r="H899">
        <v>49</v>
      </c>
    </row>
    <row r="900" spans="1:8" x14ac:dyDescent="0.2">
      <c r="A900">
        <v>11807</v>
      </c>
      <c r="B900" t="s">
        <v>8</v>
      </c>
      <c r="C900" t="s">
        <v>8</v>
      </c>
      <c r="D900" s="5">
        <v>70000</v>
      </c>
      <c r="E900" t="s">
        <v>19</v>
      </c>
      <c r="F900" t="s">
        <v>10</v>
      </c>
      <c r="G900" t="s">
        <v>17</v>
      </c>
      <c r="H900">
        <v>34</v>
      </c>
    </row>
    <row r="901" spans="1:8" x14ac:dyDescent="0.2">
      <c r="A901">
        <v>11622</v>
      </c>
      <c r="B901" t="s">
        <v>8</v>
      </c>
      <c r="C901" t="s">
        <v>8</v>
      </c>
      <c r="D901" s="5">
        <v>50000</v>
      </c>
      <c r="E901" t="s">
        <v>19</v>
      </c>
      <c r="F901" t="s">
        <v>14</v>
      </c>
      <c r="G901" t="s">
        <v>17</v>
      </c>
      <c r="H901">
        <v>32</v>
      </c>
    </row>
    <row r="902" spans="1:8" x14ac:dyDescent="0.2">
      <c r="A902">
        <v>26597</v>
      </c>
      <c r="B902" t="s">
        <v>16</v>
      </c>
      <c r="C902" t="s">
        <v>12</v>
      </c>
      <c r="D902" s="5">
        <v>60000</v>
      </c>
      <c r="E902" t="s">
        <v>9</v>
      </c>
      <c r="F902" t="s">
        <v>14</v>
      </c>
      <c r="G902" t="s">
        <v>17</v>
      </c>
      <c r="H902">
        <v>42</v>
      </c>
    </row>
    <row r="903" spans="1:8" x14ac:dyDescent="0.2">
      <c r="A903">
        <v>27074</v>
      </c>
      <c r="B903" t="s">
        <v>8</v>
      </c>
      <c r="C903" t="s">
        <v>12</v>
      </c>
      <c r="D903" s="5">
        <v>70000</v>
      </c>
      <c r="E903" t="s">
        <v>19</v>
      </c>
      <c r="F903" t="s">
        <v>14</v>
      </c>
      <c r="G903" t="s">
        <v>17</v>
      </c>
      <c r="H903">
        <v>35</v>
      </c>
    </row>
    <row r="904" spans="1:8" x14ac:dyDescent="0.2">
      <c r="A904">
        <v>19228</v>
      </c>
      <c r="B904" t="s">
        <v>8</v>
      </c>
      <c r="C904" t="s">
        <v>12</v>
      </c>
      <c r="D904" s="5">
        <v>40000</v>
      </c>
      <c r="E904" t="s">
        <v>15</v>
      </c>
      <c r="F904" t="s">
        <v>18</v>
      </c>
      <c r="G904" t="s">
        <v>17</v>
      </c>
      <c r="H904">
        <v>48</v>
      </c>
    </row>
    <row r="905" spans="1:8" x14ac:dyDescent="0.2">
      <c r="A905">
        <v>13415</v>
      </c>
      <c r="B905" t="s">
        <v>16</v>
      </c>
      <c r="C905" t="s">
        <v>8</v>
      </c>
      <c r="D905" s="5">
        <v>100000</v>
      </c>
      <c r="E905" t="s">
        <v>19</v>
      </c>
      <c r="F905" t="s">
        <v>20</v>
      </c>
      <c r="G905" t="s">
        <v>17</v>
      </c>
      <c r="H905">
        <v>73</v>
      </c>
    </row>
    <row r="906" spans="1:8" x14ac:dyDescent="0.2">
      <c r="A906">
        <v>17000</v>
      </c>
      <c r="B906" t="s">
        <v>16</v>
      </c>
      <c r="C906" t="s">
        <v>12</v>
      </c>
      <c r="D906" s="5">
        <v>70000</v>
      </c>
      <c r="E906" t="s">
        <v>9</v>
      </c>
      <c r="F906" t="s">
        <v>14</v>
      </c>
      <c r="G906" t="s">
        <v>17</v>
      </c>
      <c r="H906">
        <v>43</v>
      </c>
    </row>
    <row r="907" spans="1:8" x14ac:dyDescent="0.2">
      <c r="A907">
        <v>14569</v>
      </c>
      <c r="B907" t="s">
        <v>8</v>
      </c>
      <c r="C907" t="s">
        <v>8</v>
      </c>
      <c r="D907" s="5">
        <v>60000</v>
      </c>
      <c r="E907" t="s">
        <v>19</v>
      </c>
      <c r="F907" t="s">
        <v>10</v>
      </c>
      <c r="G907" t="s">
        <v>17</v>
      </c>
      <c r="H907">
        <v>35</v>
      </c>
    </row>
    <row r="908" spans="1:8" x14ac:dyDescent="0.2">
      <c r="A908">
        <v>13873</v>
      </c>
      <c r="B908" t="s">
        <v>8</v>
      </c>
      <c r="C908" t="s">
        <v>8</v>
      </c>
      <c r="D908" s="5">
        <v>70000</v>
      </c>
      <c r="E908" t="s">
        <v>19</v>
      </c>
      <c r="F908" t="s">
        <v>10</v>
      </c>
      <c r="G908" t="s">
        <v>17</v>
      </c>
      <c r="H908">
        <v>35</v>
      </c>
    </row>
    <row r="909" spans="1:8" x14ac:dyDescent="0.2">
      <c r="A909">
        <v>20401</v>
      </c>
      <c r="B909" t="s">
        <v>8</v>
      </c>
      <c r="C909" t="s">
        <v>12</v>
      </c>
      <c r="D909" s="5">
        <v>50000</v>
      </c>
      <c r="E909" t="s">
        <v>9</v>
      </c>
      <c r="F909" t="s">
        <v>20</v>
      </c>
      <c r="G909" t="s">
        <v>17</v>
      </c>
      <c r="H909">
        <v>64</v>
      </c>
    </row>
    <row r="910" spans="1:8" x14ac:dyDescent="0.2">
      <c r="A910">
        <v>21583</v>
      </c>
      <c r="B910" t="s">
        <v>8</v>
      </c>
      <c r="C910" t="s">
        <v>12</v>
      </c>
      <c r="D910" s="5">
        <v>50000</v>
      </c>
      <c r="E910" t="s">
        <v>9</v>
      </c>
      <c r="F910" t="s">
        <v>14</v>
      </c>
      <c r="G910" t="s">
        <v>17</v>
      </c>
      <c r="H910">
        <v>34</v>
      </c>
    </row>
    <row r="911" spans="1:8" x14ac:dyDescent="0.2">
      <c r="A911">
        <v>12029</v>
      </c>
      <c r="B911" t="s">
        <v>8</v>
      </c>
      <c r="C911" t="s">
        <v>8</v>
      </c>
      <c r="D911" s="5">
        <v>30000</v>
      </c>
      <c r="E911" t="s">
        <v>24</v>
      </c>
      <c r="F911" t="s">
        <v>18</v>
      </c>
      <c r="G911" t="s">
        <v>17</v>
      </c>
      <c r="H911">
        <v>28</v>
      </c>
    </row>
    <row r="912" spans="1:8" x14ac:dyDescent="0.2">
      <c r="A912">
        <v>18066</v>
      </c>
      <c r="B912" t="s">
        <v>16</v>
      </c>
      <c r="C912" t="s">
        <v>8</v>
      </c>
      <c r="D912" s="5">
        <v>70000</v>
      </c>
      <c r="E912" t="s">
        <v>9</v>
      </c>
      <c r="F912" t="s">
        <v>20</v>
      </c>
      <c r="G912" t="s">
        <v>17</v>
      </c>
      <c r="H912">
        <v>60</v>
      </c>
    </row>
    <row r="913" spans="1:8" x14ac:dyDescent="0.2">
      <c r="A913">
        <v>28192</v>
      </c>
      <c r="B913" t="s">
        <v>8</v>
      </c>
      <c r="C913" t="s">
        <v>12</v>
      </c>
      <c r="D913" s="5">
        <v>70000</v>
      </c>
      <c r="E913" t="s">
        <v>19</v>
      </c>
      <c r="F913" t="s">
        <v>10</v>
      </c>
      <c r="G913" t="s">
        <v>17</v>
      </c>
      <c r="H913">
        <v>46</v>
      </c>
    </row>
    <row r="914" spans="1:8" x14ac:dyDescent="0.2">
      <c r="A914">
        <v>16122</v>
      </c>
      <c r="B914" t="s">
        <v>8</v>
      </c>
      <c r="C914" t="s">
        <v>8</v>
      </c>
      <c r="D914" s="5">
        <v>40000</v>
      </c>
      <c r="E914" t="s">
        <v>13</v>
      </c>
      <c r="F914" t="s">
        <v>14</v>
      </c>
      <c r="G914" t="s">
        <v>17</v>
      </c>
      <c r="H914">
        <v>44</v>
      </c>
    </row>
    <row r="915" spans="1:8" x14ac:dyDescent="0.2">
      <c r="A915">
        <v>18607</v>
      </c>
      <c r="B915" t="s">
        <v>16</v>
      </c>
      <c r="C915" t="s">
        <v>12</v>
      </c>
      <c r="D915" s="5">
        <v>60000</v>
      </c>
      <c r="E915" t="s">
        <v>9</v>
      </c>
      <c r="F915" t="s">
        <v>14</v>
      </c>
      <c r="G915" t="s">
        <v>17</v>
      </c>
      <c r="H915">
        <v>42</v>
      </c>
    </row>
    <row r="916" spans="1:8" x14ac:dyDescent="0.2">
      <c r="A916">
        <v>28858</v>
      </c>
      <c r="B916" t="s">
        <v>16</v>
      </c>
      <c r="C916" t="s">
        <v>8</v>
      </c>
      <c r="D916" s="5">
        <v>80000</v>
      </c>
      <c r="E916" t="s">
        <v>9</v>
      </c>
      <c r="F916" t="s">
        <v>14</v>
      </c>
      <c r="G916" t="s">
        <v>17</v>
      </c>
      <c r="H916">
        <v>40</v>
      </c>
    </row>
    <row r="917" spans="1:8" x14ac:dyDescent="0.2">
      <c r="A917">
        <v>14432</v>
      </c>
      <c r="B917" t="s">
        <v>16</v>
      </c>
      <c r="C917" t="s">
        <v>8</v>
      </c>
      <c r="D917" s="5">
        <v>90000</v>
      </c>
      <c r="E917" t="s">
        <v>19</v>
      </c>
      <c r="F917" t="s">
        <v>20</v>
      </c>
      <c r="G917" t="s">
        <v>17</v>
      </c>
      <c r="H917">
        <v>73</v>
      </c>
    </row>
    <row r="918" spans="1:8" x14ac:dyDescent="0.2">
      <c r="A918">
        <v>26305</v>
      </c>
      <c r="B918" t="s">
        <v>16</v>
      </c>
      <c r="C918" t="s">
        <v>12</v>
      </c>
      <c r="D918" s="5">
        <v>60000</v>
      </c>
      <c r="E918" t="s">
        <v>9</v>
      </c>
      <c r="F918" t="s">
        <v>14</v>
      </c>
      <c r="G918" t="s">
        <v>17</v>
      </c>
      <c r="H918">
        <v>36</v>
      </c>
    </row>
    <row r="919" spans="1:8" x14ac:dyDescent="0.2">
      <c r="A919">
        <v>22050</v>
      </c>
      <c r="B919" t="s">
        <v>16</v>
      </c>
      <c r="C919" t="s">
        <v>8</v>
      </c>
      <c r="D919" s="5">
        <v>90000</v>
      </c>
      <c r="E919" t="s">
        <v>9</v>
      </c>
      <c r="F919" t="s">
        <v>20</v>
      </c>
      <c r="G919" t="s">
        <v>17</v>
      </c>
      <c r="H919">
        <v>38</v>
      </c>
    </row>
    <row r="920" spans="1:8" x14ac:dyDescent="0.2">
      <c r="A920">
        <v>25394</v>
      </c>
      <c r="B920" t="s">
        <v>8</v>
      </c>
      <c r="C920" t="s">
        <v>8</v>
      </c>
      <c r="D920" s="5">
        <v>60000</v>
      </c>
      <c r="E920" t="s">
        <v>19</v>
      </c>
      <c r="F920" t="s">
        <v>10</v>
      </c>
      <c r="G920" t="s">
        <v>17</v>
      </c>
      <c r="H920">
        <v>34</v>
      </c>
    </row>
    <row r="921" spans="1:8" x14ac:dyDescent="0.2">
      <c r="A921">
        <v>19747</v>
      </c>
      <c r="B921" t="s">
        <v>8</v>
      </c>
      <c r="C921" t="s">
        <v>8</v>
      </c>
      <c r="D921" s="5">
        <v>50000</v>
      </c>
      <c r="E921" t="s">
        <v>9</v>
      </c>
      <c r="F921" t="s">
        <v>20</v>
      </c>
      <c r="G921" t="s">
        <v>17</v>
      </c>
      <c r="H921">
        <v>63</v>
      </c>
    </row>
    <row r="922" spans="1:8" x14ac:dyDescent="0.2">
      <c r="A922">
        <v>23195</v>
      </c>
      <c r="B922" t="s">
        <v>16</v>
      </c>
      <c r="C922" t="s">
        <v>8</v>
      </c>
      <c r="D922" s="5">
        <v>50000</v>
      </c>
      <c r="E922" t="s">
        <v>9</v>
      </c>
      <c r="F922" t="s">
        <v>14</v>
      </c>
      <c r="G922" t="s">
        <v>17</v>
      </c>
      <c r="H922">
        <v>41</v>
      </c>
    </row>
    <row r="923" spans="1:8" x14ac:dyDescent="0.2">
      <c r="A923">
        <v>21695</v>
      </c>
      <c r="B923" t="s">
        <v>8</v>
      </c>
      <c r="C923" t="s">
        <v>8</v>
      </c>
      <c r="D923" s="5">
        <v>60000</v>
      </c>
      <c r="E923" t="s">
        <v>19</v>
      </c>
      <c r="F923" t="s">
        <v>14</v>
      </c>
      <c r="G923" t="s">
        <v>17</v>
      </c>
      <c r="H923">
        <v>39</v>
      </c>
    </row>
    <row r="924" spans="1:8" x14ac:dyDescent="0.2">
      <c r="A924">
        <v>13934</v>
      </c>
      <c r="B924" t="s">
        <v>8</v>
      </c>
      <c r="C924" t="s">
        <v>8</v>
      </c>
      <c r="D924" s="5">
        <v>40000</v>
      </c>
      <c r="E924" t="s">
        <v>13</v>
      </c>
      <c r="F924" t="s">
        <v>14</v>
      </c>
      <c r="G924" t="s">
        <v>17</v>
      </c>
      <c r="H924">
        <v>46</v>
      </c>
    </row>
    <row r="925" spans="1:8" x14ac:dyDescent="0.2">
      <c r="A925">
        <v>13337</v>
      </c>
      <c r="B925" t="s">
        <v>8</v>
      </c>
      <c r="C925" t="s">
        <v>12</v>
      </c>
      <c r="D925" s="5">
        <v>80000</v>
      </c>
      <c r="E925" t="s">
        <v>9</v>
      </c>
      <c r="F925" t="s">
        <v>20</v>
      </c>
      <c r="G925" t="s">
        <v>17</v>
      </c>
      <c r="H925">
        <v>64</v>
      </c>
    </row>
    <row r="926" spans="1:8" x14ac:dyDescent="0.2">
      <c r="A926">
        <v>27190</v>
      </c>
      <c r="B926" t="s">
        <v>8</v>
      </c>
      <c r="C926" t="s">
        <v>12</v>
      </c>
      <c r="D926" s="5">
        <v>40000</v>
      </c>
      <c r="E926" t="s">
        <v>15</v>
      </c>
      <c r="F926" t="s">
        <v>18</v>
      </c>
      <c r="G926" t="s">
        <v>17</v>
      </c>
      <c r="H926">
        <v>32</v>
      </c>
    </row>
    <row r="927" spans="1:8" x14ac:dyDescent="0.2">
      <c r="A927">
        <v>28657</v>
      </c>
      <c r="B927" t="s">
        <v>16</v>
      </c>
      <c r="C927" t="s">
        <v>8</v>
      </c>
      <c r="D927" s="5">
        <v>60000</v>
      </c>
      <c r="E927" t="s">
        <v>9</v>
      </c>
      <c r="F927" t="s">
        <v>14</v>
      </c>
      <c r="G927" t="s">
        <v>17</v>
      </c>
      <c r="H927">
        <v>36</v>
      </c>
    </row>
    <row r="928" spans="1:8" x14ac:dyDescent="0.2">
      <c r="A928">
        <v>21713</v>
      </c>
      <c r="B928" t="s">
        <v>16</v>
      </c>
      <c r="C928" t="s">
        <v>8</v>
      </c>
      <c r="D928" s="5">
        <v>80000</v>
      </c>
      <c r="E928" t="s">
        <v>19</v>
      </c>
      <c r="F928" t="s">
        <v>14</v>
      </c>
      <c r="G928" t="s">
        <v>17</v>
      </c>
      <c r="H928">
        <v>47</v>
      </c>
    </row>
    <row r="929" spans="1:8" x14ac:dyDescent="0.2">
      <c r="A929">
        <v>21752</v>
      </c>
      <c r="B929" t="s">
        <v>8</v>
      </c>
      <c r="C929" t="s">
        <v>8</v>
      </c>
      <c r="D929" s="5">
        <v>60000</v>
      </c>
      <c r="E929" t="s">
        <v>19</v>
      </c>
      <c r="F929" t="s">
        <v>20</v>
      </c>
      <c r="G929" t="s">
        <v>17</v>
      </c>
      <c r="H929">
        <v>64</v>
      </c>
    </row>
    <row r="930" spans="1:8" x14ac:dyDescent="0.2">
      <c r="A930">
        <v>27273</v>
      </c>
      <c r="B930" t="s">
        <v>16</v>
      </c>
      <c r="C930" t="s">
        <v>8</v>
      </c>
      <c r="D930" s="5">
        <v>70000</v>
      </c>
      <c r="E930" t="s">
        <v>19</v>
      </c>
      <c r="F930" t="s">
        <v>10</v>
      </c>
      <c r="G930" t="s">
        <v>17</v>
      </c>
      <c r="H930">
        <v>35</v>
      </c>
    </row>
    <row r="931" spans="1:8" x14ac:dyDescent="0.2">
      <c r="A931">
        <v>22719</v>
      </c>
      <c r="B931" t="s">
        <v>16</v>
      </c>
      <c r="C931" t="s">
        <v>8</v>
      </c>
      <c r="D931" s="5">
        <v>110000</v>
      </c>
      <c r="E931" t="s">
        <v>9</v>
      </c>
      <c r="F931" t="s">
        <v>20</v>
      </c>
      <c r="G931" t="s">
        <v>17</v>
      </c>
      <c r="H931">
        <v>40</v>
      </c>
    </row>
    <row r="932" spans="1:8" x14ac:dyDescent="0.2">
      <c r="A932">
        <v>22042</v>
      </c>
      <c r="B932" t="s">
        <v>8</v>
      </c>
      <c r="C932" t="s">
        <v>12</v>
      </c>
      <c r="D932" s="5">
        <v>70000</v>
      </c>
      <c r="E932" t="s">
        <v>15</v>
      </c>
      <c r="F932" t="s">
        <v>14</v>
      </c>
      <c r="G932" t="s">
        <v>17</v>
      </c>
      <c r="H932">
        <v>34</v>
      </c>
    </row>
    <row r="933" spans="1:8" x14ac:dyDescent="0.2">
      <c r="A933">
        <v>21451</v>
      </c>
      <c r="B933" t="s">
        <v>8</v>
      </c>
      <c r="C933" t="s">
        <v>12</v>
      </c>
      <c r="D933" s="5">
        <v>40000</v>
      </c>
      <c r="E933" t="s">
        <v>13</v>
      </c>
      <c r="F933" t="s">
        <v>10</v>
      </c>
      <c r="G933" t="s">
        <v>17</v>
      </c>
      <c r="H933">
        <v>61</v>
      </c>
    </row>
    <row r="934" spans="1:8" x14ac:dyDescent="0.2">
      <c r="A934">
        <v>20754</v>
      </c>
      <c r="B934" t="s">
        <v>8</v>
      </c>
      <c r="C934" t="s">
        <v>8</v>
      </c>
      <c r="D934" s="5">
        <v>30000</v>
      </c>
      <c r="E934" t="s">
        <v>13</v>
      </c>
      <c r="F934" t="s">
        <v>14</v>
      </c>
      <c r="G934" t="s">
        <v>17</v>
      </c>
      <c r="H934">
        <v>51</v>
      </c>
    </row>
    <row r="935" spans="1:8" x14ac:dyDescent="0.2">
      <c r="A935">
        <v>12153</v>
      </c>
      <c r="B935" t="s">
        <v>16</v>
      </c>
      <c r="C935" t="s">
        <v>12</v>
      </c>
      <c r="D935" s="5">
        <v>70000</v>
      </c>
      <c r="E935" t="s">
        <v>15</v>
      </c>
      <c r="F935" t="s">
        <v>10</v>
      </c>
      <c r="G935" t="s">
        <v>17</v>
      </c>
      <c r="H935">
        <v>49</v>
      </c>
    </row>
    <row r="936" spans="1:8" x14ac:dyDescent="0.2">
      <c r="A936">
        <v>16895</v>
      </c>
      <c r="B936" t="s">
        <v>8</v>
      </c>
      <c r="C936" t="s">
        <v>12</v>
      </c>
      <c r="D936" s="5">
        <v>40000</v>
      </c>
      <c r="E936" t="s">
        <v>15</v>
      </c>
      <c r="F936" t="s">
        <v>10</v>
      </c>
      <c r="G936" t="s">
        <v>17</v>
      </c>
      <c r="H936">
        <v>54</v>
      </c>
    </row>
    <row r="937" spans="1:8" x14ac:dyDescent="0.2">
      <c r="A937">
        <v>26728</v>
      </c>
      <c r="B937" t="s">
        <v>16</v>
      </c>
      <c r="C937" t="s">
        <v>8</v>
      </c>
      <c r="D937" s="5">
        <v>70000</v>
      </c>
      <c r="E937" t="s">
        <v>19</v>
      </c>
      <c r="F937" t="s">
        <v>20</v>
      </c>
      <c r="G937" t="s">
        <v>17</v>
      </c>
      <c r="H937">
        <v>53</v>
      </c>
    </row>
    <row r="938" spans="1:8" x14ac:dyDescent="0.2">
      <c r="A938">
        <v>11090</v>
      </c>
      <c r="B938" t="s">
        <v>16</v>
      </c>
      <c r="C938" t="s">
        <v>8</v>
      </c>
      <c r="D938" s="5">
        <v>90000</v>
      </c>
      <c r="E938" t="s">
        <v>15</v>
      </c>
      <c r="F938" t="s">
        <v>10</v>
      </c>
      <c r="G938" t="s">
        <v>17</v>
      </c>
      <c r="H938">
        <v>48</v>
      </c>
    </row>
    <row r="939" spans="1:8" x14ac:dyDescent="0.2">
      <c r="A939">
        <v>15862</v>
      </c>
      <c r="B939" t="s">
        <v>16</v>
      </c>
      <c r="C939" t="s">
        <v>12</v>
      </c>
      <c r="D939" s="5">
        <v>50000</v>
      </c>
      <c r="E939" t="s">
        <v>19</v>
      </c>
      <c r="F939" t="s">
        <v>14</v>
      </c>
      <c r="G939" t="s">
        <v>17</v>
      </c>
      <c r="H939">
        <v>33</v>
      </c>
    </row>
    <row r="940" spans="1:8" x14ac:dyDescent="0.2">
      <c r="A940">
        <v>26495</v>
      </c>
      <c r="B940" t="s">
        <v>16</v>
      </c>
      <c r="C940" t="s">
        <v>12</v>
      </c>
      <c r="D940" s="5">
        <v>40000</v>
      </c>
      <c r="E940" t="s">
        <v>13</v>
      </c>
      <c r="F940" t="s">
        <v>10</v>
      </c>
      <c r="G940" t="s">
        <v>17</v>
      </c>
      <c r="H940">
        <v>57</v>
      </c>
    </row>
    <row r="941" spans="1:8" x14ac:dyDescent="0.2">
      <c r="A941">
        <v>11823</v>
      </c>
      <c r="B941" t="s">
        <v>8</v>
      </c>
      <c r="C941" t="s">
        <v>12</v>
      </c>
      <c r="D941" s="5">
        <v>70000</v>
      </c>
      <c r="E941" t="s">
        <v>19</v>
      </c>
      <c r="F941" t="s">
        <v>10</v>
      </c>
      <c r="G941" t="s">
        <v>17</v>
      </c>
      <c r="H941">
        <v>39</v>
      </c>
    </row>
    <row r="942" spans="1:8" x14ac:dyDescent="0.2">
      <c r="A942">
        <v>23449</v>
      </c>
      <c r="B942" t="s">
        <v>8</v>
      </c>
      <c r="C942" t="s">
        <v>8</v>
      </c>
      <c r="D942" s="5">
        <v>60000</v>
      </c>
      <c r="E942" t="s">
        <v>13</v>
      </c>
      <c r="F942" t="s">
        <v>10</v>
      </c>
      <c r="G942" t="s">
        <v>17</v>
      </c>
      <c r="H942">
        <v>48</v>
      </c>
    </row>
    <row r="943" spans="1:8" x14ac:dyDescent="0.2">
      <c r="A943">
        <v>23459</v>
      </c>
      <c r="B943" t="s">
        <v>8</v>
      </c>
      <c r="C943" t="s">
        <v>8</v>
      </c>
      <c r="D943" s="5">
        <v>60000</v>
      </c>
      <c r="E943" t="s">
        <v>13</v>
      </c>
      <c r="F943" t="s">
        <v>10</v>
      </c>
      <c r="G943" t="s">
        <v>17</v>
      </c>
      <c r="H943">
        <v>50</v>
      </c>
    </row>
    <row r="944" spans="1:8" x14ac:dyDescent="0.2">
      <c r="A944">
        <v>19543</v>
      </c>
      <c r="B944" t="s">
        <v>8</v>
      </c>
      <c r="C944" t="s">
        <v>8</v>
      </c>
      <c r="D944" s="5">
        <v>70000</v>
      </c>
      <c r="E944" t="s">
        <v>19</v>
      </c>
      <c r="F944" t="s">
        <v>10</v>
      </c>
      <c r="G944" t="s">
        <v>17</v>
      </c>
      <c r="H944">
        <v>47</v>
      </c>
    </row>
    <row r="945" spans="1:8" x14ac:dyDescent="0.2">
      <c r="A945">
        <v>14914</v>
      </c>
      <c r="B945" t="s">
        <v>8</v>
      </c>
      <c r="C945" t="s">
        <v>12</v>
      </c>
      <c r="D945" s="5">
        <v>40000</v>
      </c>
      <c r="E945" t="s">
        <v>15</v>
      </c>
      <c r="F945" t="s">
        <v>18</v>
      </c>
      <c r="G945" t="s">
        <v>17</v>
      </c>
      <c r="H945">
        <v>49</v>
      </c>
    </row>
    <row r="946" spans="1:8" x14ac:dyDescent="0.2">
      <c r="A946">
        <v>12033</v>
      </c>
      <c r="B946" t="s">
        <v>16</v>
      </c>
      <c r="C946" t="s">
        <v>12</v>
      </c>
      <c r="D946" s="5">
        <v>40000</v>
      </c>
      <c r="E946" t="s">
        <v>13</v>
      </c>
      <c r="F946" t="s">
        <v>14</v>
      </c>
      <c r="G946" t="s">
        <v>17</v>
      </c>
      <c r="H946">
        <v>27</v>
      </c>
    </row>
    <row r="947" spans="1:8" x14ac:dyDescent="0.2">
      <c r="A947">
        <v>11941</v>
      </c>
      <c r="B947" t="s">
        <v>16</v>
      </c>
      <c r="C947" t="s">
        <v>8</v>
      </c>
      <c r="D947" s="5">
        <v>60000</v>
      </c>
      <c r="E947" t="s">
        <v>15</v>
      </c>
      <c r="F947" t="s">
        <v>14</v>
      </c>
      <c r="G947" t="s">
        <v>17</v>
      </c>
      <c r="H947">
        <v>29</v>
      </c>
    </row>
    <row r="948" spans="1:8" x14ac:dyDescent="0.2">
      <c r="A948">
        <v>14389</v>
      </c>
      <c r="B948" t="s">
        <v>8</v>
      </c>
      <c r="C948" t="s">
        <v>8</v>
      </c>
      <c r="D948" s="5">
        <v>60000</v>
      </c>
      <c r="E948" t="s">
        <v>9</v>
      </c>
      <c r="F948" t="s">
        <v>20</v>
      </c>
      <c r="G948" t="s">
        <v>17</v>
      </c>
      <c r="H948">
        <v>59</v>
      </c>
    </row>
    <row r="949" spans="1:8" x14ac:dyDescent="0.2">
      <c r="A949">
        <v>18050</v>
      </c>
      <c r="B949" t="s">
        <v>8</v>
      </c>
      <c r="C949" t="s">
        <v>12</v>
      </c>
      <c r="D949" s="5">
        <v>60000</v>
      </c>
      <c r="E949" t="s">
        <v>15</v>
      </c>
      <c r="F949" t="s">
        <v>14</v>
      </c>
      <c r="G949" t="s">
        <v>17</v>
      </c>
      <c r="H949">
        <v>45</v>
      </c>
    </row>
    <row r="950" spans="1:8" x14ac:dyDescent="0.2">
      <c r="A950">
        <v>19856</v>
      </c>
      <c r="B950" t="s">
        <v>8</v>
      </c>
      <c r="C950" t="s">
        <v>12</v>
      </c>
      <c r="D950" s="5">
        <v>60000</v>
      </c>
      <c r="E950" t="s">
        <v>9</v>
      </c>
      <c r="F950" t="s">
        <v>20</v>
      </c>
      <c r="G950" t="s">
        <v>17</v>
      </c>
      <c r="H950">
        <v>60</v>
      </c>
    </row>
    <row r="951" spans="1:8" x14ac:dyDescent="0.2">
      <c r="A951">
        <v>11663</v>
      </c>
      <c r="B951" t="s">
        <v>8</v>
      </c>
      <c r="C951" t="s">
        <v>8</v>
      </c>
      <c r="D951" s="5">
        <v>70000</v>
      </c>
      <c r="E951" t="s">
        <v>19</v>
      </c>
      <c r="F951" t="s">
        <v>10</v>
      </c>
      <c r="G951" t="s">
        <v>17</v>
      </c>
      <c r="H951">
        <v>36</v>
      </c>
    </row>
    <row r="952" spans="1:8" x14ac:dyDescent="0.2">
      <c r="A952">
        <v>27740</v>
      </c>
      <c r="B952" t="s">
        <v>8</v>
      </c>
      <c r="C952" t="s">
        <v>12</v>
      </c>
      <c r="D952" s="5">
        <v>40000</v>
      </c>
      <c r="E952" t="s">
        <v>13</v>
      </c>
      <c r="F952" t="s">
        <v>14</v>
      </c>
      <c r="G952" t="s">
        <v>17</v>
      </c>
      <c r="H952">
        <v>27</v>
      </c>
    </row>
    <row r="953" spans="1:8" x14ac:dyDescent="0.2">
      <c r="A953">
        <v>23455</v>
      </c>
      <c r="B953" t="s">
        <v>16</v>
      </c>
      <c r="C953" t="s">
        <v>8</v>
      </c>
      <c r="D953" s="5">
        <v>80000</v>
      </c>
      <c r="E953" t="s">
        <v>24</v>
      </c>
      <c r="F953" t="s">
        <v>14</v>
      </c>
      <c r="G953" t="s">
        <v>17</v>
      </c>
      <c r="H953">
        <v>50</v>
      </c>
    </row>
    <row r="954" spans="1:8" x14ac:dyDescent="0.2">
      <c r="A954">
        <v>15292</v>
      </c>
      <c r="B954" t="s">
        <v>16</v>
      </c>
      <c r="C954" t="s">
        <v>12</v>
      </c>
      <c r="D954" s="5">
        <v>60000</v>
      </c>
      <c r="E954" t="s">
        <v>19</v>
      </c>
      <c r="F954" t="s">
        <v>14</v>
      </c>
      <c r="G954" t="s">
        <v>17</v>
      </c>
      <c r="H954">
        <v>35</v>
      </c>
    </row>
    <row r="955" spans="1:8" x14ac:dyDescent="0.2">
      <c r="A955">
        <v>21587</v>
      </c>
      <c r="B955" t="s">
        <v>8</v>
      </c>
      <c r="C955" t="s">
        <v>12</v>
      </c>
      <c r="D955" s="5">
        <v>60000</v>
      </c>
      <c r="E955" t="s">
        <v>19</v>
      </c>
      <c r="F955" t="s">
        <v>14</v>
      </c>
      <c r="G955" t="s">
        <v>17</v>
      </c>
      <c r="H955">
        <v>34</v>
      </c>
    </row>
    <row r="956" spans="1:8" x14ac:dyDescent="0.2">
      <c r="A956">
        <v>23513</v>
      </c>
      <c r="B956" t="s">
        <v>8</v>
      </c>
      <c r="C956" t="s">
        <v>12</v>
      </c>
      <c r="D956" s="5">
        <v>40000</v>
      </c>
      <c r="E956" t="s">
        <v>15</v>
      </c>
      <c r="F956" t="s">
        <v>10</v>
      </c>
      <c r="G956" t="s">
        <v>17</v>
      </c>
      <c r="H956">
        <v>54</v>
      </c>
    </row>
    <row r="957" spans="1:8" x14ac:dyDescent="0.2">
      <c r="A957">
        <v>24322</v>
      </c>
      <c r="B957" t="s">
        <v>8</v>
      </c>
      <c r="C957" t="s">
        <v>12</v>
      </c>
      <c r="D957" s="5">
        <v>60000</v>
      </c>
      <c r="E957" t="s">
        <v>9</v>
      </c>
      <c r="F957" t="s">
        <v>14</v>
      </c>
      <c r="G957" t="s">
        <v>17</v>
      </c>
      <c r="H957">
        <v>42</v>
      </c>
    </row>
    <row r="958" spans="1:8" x14ac:dyDescent="0.2">
      <c r="A958">
        <v>26298</v>
      </c>
      <c r="B958" t="s">
        <v>8</v>
      </c>
      <c r="C958" t="s">
        <v>12</v>
      </c>
      <c r="D958" s="5">
        <v>50000</v>
      </c>
      <c r="E958" t="s">
        <v>9</v>
      </c>
      <c r="F958" t="s">
        <v>14</v>
      </c>
      <c r="G958" t="s">
        <v>17</v>
      </c>
      <c r="H958">
        <v>34</v>
      </c>
    </row>
    <row r="959" spans="1:8" x14ac:dyDescent="0.2">
      <c r="A959">
        <v>25419</v>
      </c>
      <c r="B959" t="s">
        <v>16</v>
      </c>
      <c r="C959" t="s">
        <v>8</v>
      </c>
      <c r="D959" s="5">
        <v>50000</v>
      </c>
      <c r="E959" t="s">
        <v>9</v>
      </c>
      <c r="F959" t="s">
        <v>14</v>
      </c>
      <c r="G959" t="s">
        <v>17</v>
      </c>
      <c r="H959">
        <v>38</v>
      </c>
    </row>
    <row r="960" spans="1:8" x14ac:dyDescent="0.2">
      <c r="A960">
        <v>13343</v>
      </c>
      <c r="B960" t="s">
        <v>8</v>
      </c>
      <c r="C960" t="s">
        <v>12</v>
      </c>
      <c r="D960" s="5">
        <v>90000</v>
      </c>
      <c r="E960" t="s">
        <v>9</v>
      </c>
      <c r="F960" t="s">
        <v>20</v>
      </c>
      <c r="G960" t="s">
        <v>17</v>
      </c>
      <c r="H960">
        <v>63</v>
      </c>
    </row>
    <row r="961" spans="1:8" x14ac:dyDescent="0.2">
      <c r="A961">
        <v>11303</v>
      </c>
      <c r="B961" t="s">
        <v>16</v>
      </c>
      <c r="C961" t="s">
        <v>12</v>
      </c>
      <c r="D961" s="5">
        <v>90000</v>
      </c>
      <c r="E961" t="s">
        <v>13</v>
      </c>
      <c r="F961" t="s">
        <v>10</v>
      </c>
      <c r="G961" t="s">
        <v>17</v>
      </c>
      <c r="H961">
        <v>45</v>
      </c>
    </row>
    <row r="962" spans="1:8" x14ac:dyDescent="0.2">
      <c r="A962">
        <v>21693</v>
      </c>
      <c r="B962" t="s">
        <v>16</v>
      </c>
      <c r="C962" t="s">
        <v>12</v>
      </c>
      <c r="D962" s="5">
        <v>60000</v>
      </c>
      <c r="E962" t="s">
        <v>19</v>
      </c>
      <c r="F962" t="s">
        <v>14</v>
      </c>
      <c r="G962" t="s">
        <v>17</v>
      </c>
      <c r="H962">
        <v>40</v>
      </c>
    </row>
    <row r="963" spans="1:8" x14ac:dyDescent="0.2">
      <c r="A963">
        <v>28056</v>
      </c>
      <c r="B963" t="s">
        <v>8</v>
      </c>
      <c r="C963" t="s">
        <v>8</v>
      </c>
      <c r="D963" s="5">
        <v>70000</v>
      </c>
      <c r="E963" t="s">
        <v>24</v>
      </c>
      <c r="F963" t="s">
        <v>14</v>
      </c>
      <c r="G963" t="s">
        <v>17</v>
      </c>
      <c r="H963">
        <v>53</v>
      </c>
    </row>
    <row r="964" spans="1:8" x14ac:dyDescent="0.2">
      <c r="A964">
        <v>11788</v>
      </c>
      <c r="B964" t="s">
        <v>16</v>
      </c>
      <c r="C964" t="s">
        <v>12</v>
      </c>
      <c r="D964" s="5">
        <v>70000</v>
      </c>
      <c r="E964" t="s">
        <v>19</v>
      </c>
      <c r="F964" t="s">
        <v>10</v>
      </c>
      <c r="G964" t="s">
        <v>17</v>
      </c>
      <c r="H964">
        <v>34</v>
      </c>
    </row>
    <row r="965" spans="1:8" x14ac:dyDescent="0.2">
      <c r="A965">
        <v>22296</v>
      </c>
      <c r="B965" t="s">
        <v>8</v>
      </c>
      <c r="C965" t="s">
        <v>8</v>
      </c>
      <c r="D965" s="5">
        <v>70000</v>
      </c>
      <c r="E965" t="s">
        <v>9</v>
      </c>
      <c r="F965" t="s">
        <v>10</v>
      </c>
      <c r="G965" t="s">
        <v>17</v>
      </c>
      <c r="H965">
        <v>38</v>
      </c>
    </row>
    <row r="966" spans="1:8" x14ac:dyDescent="0.2">
      <c r="A966">
        <v>15319</v>
      </c>
      <c r="B966" t="s">
        <v>8</v>
      </c>
      <c r="C966" t="s">
        <v>12</v>
      </c>
      <c r="D966" s="5">
        <v>70000</v>
      </c>
      <c r="E966" t="s">
        <v>9</v>
      </c>
      <c r="F966" t="s">
        <v>20</v>
      </c>
      <c r="G966" t="s">
        <v>17</v>
      </c>
      <c r="H966">
        <v>59</v>
      </c>
    </row>
    <row r="967" spans="1:8" x14ac:dyDescent="0.2">
      <c r="A967">
        <v>17654</v>
      </c>
      <c r="B967" t="s">
        <v>16</v>
      </c>
      <c r="C967" t="s">
        <v>12</v>
      </c>
      <c r="D967" s="5">
        <v>40000</v>
      </c>
      <c r="E967" t="s">
        <v>15</v>
      </c>
      <c r="F967" t="s">
        <v>18</v>
      </c>
      <c r="G967" t="s">
        <v>17</v>
      </c>
      <c r="H967">
        <v>30</v>
      </c>
    </row>
    <row r="968" spans="1:8" x14ac:dyDescent="0.2">
      <c r="A968">
        <v>14662</v>
      </c>
      <c r="B968" t="s">
        <v>8</v>
      </c>
      <c r="C968" t="s">
        <v>8</v>
      </c>
      <c r="D968" s="5">
        <v>60000</v>
      </c>
      <c r="E968" t="s">
        <v>9</v>
      </c>
      <c r="F968" t="s">
        <v>10</v>
      </c>
      <c r="G968" t="s">
        <v>17</v>
      </c>
      <c r="H968">
        <v>48</v>
      </c>
    </row>
    <row r="969" spans="1:8" x14ac:dyDescent="0.2">
      <c r="A969">
        <v>17541</v>
      </c>
      <c r="B969" t="s">
        <v>8</v>
      </c>
      <c r="C969" t="s">
        <v>12</v>
      </c>
      <c r="D969" s="5">
        <v>40000</v>
      </c>
      <c r="E969" t="s">
        <v>13</v>
      </c>
      <c r="F969" t="s">
        <v>14</v>
      </c>
      <c r="G969" t="s">
        <v>17</v>
      </c>
      <c r="H969">
        <v>43</v>
      </c>
    </row>
    <row r="970" spans="1:8" x14ac:dyDescent="0.2">
      <c r="A970">
        <v>13886</v>
      </c>
      <c r="B970" t="s">
        <v>8</v>
      </c>
      <c r="C970" t="s">
        <v>12</v>
      </c>
      <c r="D970" s="5">
        <v>70000</v>
      </c>
      <c r="E970" t="s">
        <v>19</v>
      </c>
      <c r="F970" t="s">
        <v>10</v>
      </c>
      <c r="G970" t="s">
        <v>17</v>
      </c>
      <c r="H970">
        <v>35</v>
      </c>
    </row>
    <row r="971" spans="1:8" x14ac:dyDescent="0.2">
      <c r="A971">
        <v>13073</v>
      </c>
      <c r="B971" t="s">
        <v>8</v>
      </c>
      <c r="C971" t="s">
        <v>12</v>
      </c>
      <c r="D971" s="5">
        <v>60000</v>
      </c>
      <c r="E971" t="s">
        <v>15</v>
      </c>
      <c r="F971" t="s">
        <v>10</v>
      </c>
      <c r="G971" t="s">
        <v>17</v>
      </c>
      <c r="H971">
        <v>30</v>
      </c>
    </row>
    <row r="972" spans="1:8" x14ac:dyDescent="0.2">
      <c r="A972">
        <v>21940</v>
      </c>
      <c r="B972" t="s">
        <v>8</v>
      </c>
      <c r="C972" t="s">
        <v>8</v>
      </c>
      <c r="D972" s="5">
        <v>90000</v>
      </c>
      <c r="E972" t="s">
        <v>19</v>
      </c>
      <c r="F972" t="s">
        <v>10</v>
      </c>
      <c r="G972" t="s">
        <v>17</v>
      </c>
      <c r="H972">
        <v>47</v>
      </c>
    </row>
    <row r="973" spans="1:8" x14ac:dyDescent="0.2">
      <c r="A973">
        <v>20196</v>
      </c>
      <c r="B973" t="s">
        <v>8</v>
      </c>
      <c r="C973" t="s">
        <v>8</v>
      </c>
      <c r="D973" s="5">
        <v>60000</v>
      </c>
      <c r="E973" t="s">
        <v>15</v>
      </c>
      <c r="F973" t="s">
        <v>14</v>
      </c>
      <c r="G973" t="s">
        <v>17</v>
      </c>
      <c r="H973">
        <v>45</v>
      </c>
    </row>
    <row r="974" spans="1:8" x14ac:dyDescent="0.2">
      <c r="A974">
        <v>23491</v>
      </c>
      <c r="B974" t="s">
        <v>16</v>
      </c>
      <c r="C974" t="s">
        <v>8</v>
      </c>
      <c r="D974" s="5">
        <v>100000</v>
      </c>
      <c r="E974" t="s">
        <v>15</v>
      </c>
      <c r="F974" t="s">
        <v>10</v>
      </c>
      <c r="G974" t="s">
        <v>17</v>
      </c>
      <c r="H974">
        <v>45</v>
      </c>
    </row>
    <row r="975" spans="1:8" x14ac:dyDescent="0.2">
      <c r="A975">
        <v>16651</v>
      </c>
      <c r="B975" t="s">
        <v>8</v>
      </c>
      <c r="C975" t="s">
        <v>12</v>
      </c>
      <c r="D975" s="5">
        <v>120000</v>
      </c>
      <c r="E975" t="s">
        <v>9</v>
      </c>
      <c r="F975" t="s">
        <v>20</v>
      </c>
      <c r="G975" t="s">
        <v>17</v>
      </c>
      <c r="H975">
        <v>62</v>
      </c>
    </row>
    <row r="976" spans="1:8" x14ac:dyDescent="0.2">
      <c r="A976">
        <v>16813</v>
      </c>
      <c r="B976" t="s">
        <v>8</v>
      </c>
      <c r="C976" t="s">
        <v>8</v>
      </c>
      <c r="D976" s="5">
        <v>60000</v>
      </c>
      <c r="E976" t="s">
        <v>15</v>
      </c>
      <c r="F976" t="s">
        <v>10</v>
      </c>
      <c r="G976" t="s">
        <v>17</v>
      </c>
      <c r="H976">
        <v>55</v>
      </c>
    </row>
    <row r="977" spans="1:8" x14ac:dyDescent="0.2">
      <c r="A977">
        <v>16007</v>
      </c>
      <c r="B977" t="s">
        <v>8</v>
      </c>
      <c r="C977" t="s">
        <v>12</v>
      </c>
      <c r="D977" s="5">
        <v>90000</v>
      </c>
      <c r="E977" t="s">
        <v>9</v>
      </c>
      <c r="F977" t="s">
        <v>20</v>
      </c>
      <c r="G977" t="s">
        <v>17</v>
      </c>
      <c r="H977">
        <v>66</v>
      </c>
    </row>
    <row r="978" spans="1:8" x14ac:dyDescent="0.2">
      <c r="A978">
        <v>27434</v>
      </c>
      <c r="B978" t="s">
        <v>16</v>
      </c>
      <c r="C978" t="s">
        <v>8</v>
      </c>
      <c r="D978" s="5">
        <v>70000</v>
      </c>
      <c r="E978" t="s">
        <v>15</v>
      </c>
      <c r="F978" t="s">
        <v>10</v>
      </c>
      <c r="G978" t="s">
        <v>17</v>
      </c>
      <c r="H978">
        <v>56</v>
      </c>
    </row>
    <row r="979" spans="1:8" x14ac:dyDescent="0.2">
      <c r="A979">
        <v>27756</v>
      </c>
      <c r="B979" t="s">
        <v>16</v>
      </c>
      <c r="C979" t="s">
        <v>12</v>
      </c>
      <c r="D979" s="5">
        <v>50000</v>
      </c>
      <c r="E979" t="s">
        <v>9</v>
      </c>
      <c r="F979" t="s">
        <v>14</v>
      </c>
      <c r="G979" t="s">
        <v>17</v>
      </c>
      <c r="H979">
        <v>40</v>
      </c>
    </row>
    <row r="980" spans="1:8" x14ac:dyDescent="0.2">
      <c r="A980">
        <v>23818</v>
      </c>
      <c r="B980" t="s">
        <v>8</v>
      </c>
      <c r="C980" t="s">
        <v>12</v>
      </c>
      <c r="D980" s="5">
        <v>50000</v>
      </c>
      <c r="E980" t="s">
        <v>19</v>
      </c>
      <c r="F980" t="s">
        <v>14</v>
      </c>
      <c r="G980" t="s">
        <v>17</v>
      </c>
      <c r="H980">
        <v>33</v>
      </c>
    </row>
    <row r="981" spans="1:8" x14ac:dyDescent="0.2">
      <c r="A981">
        <v>19012</v>
      </c>
      <c r="B981" t="s">
        <v>8</v>
      </c>
      <c r="C981" t="s">
        <v>8</v>
      </c>
      <c r="D981" s="5">
        <v>80000</v>
      </c>
      <c r="E981" t="s">
        <v>9</v>
      </c>
      <c r="F981" t="s">
        <v>20</v>
      </c>
      <c r="G981" t="s">
        <v>17</v>
      </c>
      <c r="H981">
        <v>56</v>
      </c>
    </row>
    <row r="982" spans="1:8" x14ac:dyDescent="0.2">
      <c r="A982">
        <v>18329</v>
      </c>
      <c r="B982" t="s">
        <v>16</v>
      </c>
      <c r="C982" t="s">
        <v>8</v>
      </c>
      <c r="D982" s="5">
        <v>30000</v>
      </c>
      <c r="E982" t="s">
        <v>24</v>
      </c>
      <c r="F982" t="s">
        <v>18</v>
      </c>
      <c r="G982" t="s">
        <v>17</v>
      </c>
      <c r="H982">
        <v>27</v>
      </c>
    </row>
    <row r="983" spans="1:8" x14ac:dyDescent="0.2">
      <c r="A983">
        <v>29037</v>
      </c>
      <c r="B983" t="s">
        <v>8</v>
      </c>
      <c r="C983" t="s">
        <v>8</v>
      </c>
      <c r="D983" s="5">
        <v>60000</v>
      </c>
      <c r="E983" t="s">
        <v>19</v>
      </c>
      <c r="F983" t="s">
        <v>10</v>
      </c>
      <c r="G983" t="s">
        <v>17</v>
      </c>
      <c r="H983">
        <v>39</v>
      </c>
    </row>
    <row r="984" spans="1:8" x14ac:dyDescent="0.2">
      <c r="A984">
        <v>26576</v>
      </c>
      <c r="B984" t="s">
        <v>8</v>
      </c>
      <c r="C984" t="s">
        <v>12</v>
      </c>
      <c r="D984" s="5">
        <v>60000</v>
      </c>
      <c r="E984" t="s">
        <v>15</v>
      </c>
      <c r="F984" t="s">
        <v>14</v>
      </c>
      <c r="G984" t="s">
        <v>17</v>
      </c>
      <c r="H984">
        <v>31</v>
      </c>
    </row>
    <row r="985" spans="1:8" x14ac:dyDescent="0.2">
      <c r="A985">
        <v>12192</v>
      </c>
      <c r="B985" t="s">
        <v>16</v>
      </c>
      <c r="C985" t="s">
        <v>12</v>
      </c>
      <c r="D985" s="5">
        <v>60000</v>
      </c>
      <c r="E985" t="s">
        <v>24</v>
      </c>
      <c r="F985" t="s">
        <v>14</v>
      </c>
      <c r="G985" t="s">
        <v>17</v>
      </c>
      <c r="H985">
        <v>51</v>
      </c>
    </row>
    <row r="986" spans="1:8" x14ac:dyDescent="0.2">
      <c r="A986">
        <v>14887</v>
      </c>
      <c r="B986" t="s">
        <v>8</v>
      </c>
      <c r="C986" t="s">
        <v>12</v>
      </c>
      <c r="D986" s="5">
        <v>30000</v>
      </c>
      <c r="E986" t="s">
        <v>13</v>
      </c>
      <c r="F986" t="s">
        <v>18</v>
      </c>
      <c r="G986" t="s">
        <v>17</v>
      </c>
      <c r="H986">
        <v>52</v>
      </c>
    </row>
    <row r="987" spans="1:8" x14ac:dyDescent="0.2">
      <c r="A987">
        <v>11734</v>
      </c>
      <c r="B987" t="s">
        <v>8</v>
      </c>
      <c r="C987" t="s">
        <v>8</v>
      </c>
      <c r="D987" s="5">
        <v>60000</v>
      </c>
      <c r="E987" t="s">
        <v>15</v>
      </c>
      <c r="F987" t="s">
        <v>14</v>
      </c>
      <c r="G987" t="s">
        <v>17</v>
      </c>
      <c r="H987">
        <v>47</v>
      </c>
    </row>
    <row r="988" spans="1:8" x14ac:dyDescent="0.2">
      <c r="A988">
        <v>17462</v>
      </c>
      <c r="B988" t="s">
        <v>8</v>
      </c>
      <c r="C988" t="s">
        <v>8</v>
      </c>
      <c r="D988" s="5">
        <v>70000</v>
      </c>
      <c r="E988" t="s">
        <v>19</v>
      </c>
      <c r="F988" t="s">
        <v>20</v>
      </c>
      <c r="G988" t="s">
        <v>17</v>
      </c>
      <c r="H988">
        <v>53</v>
      </c>
    </row>
    <row r="989" spans="1:8" x14ac:dyDescent="0.2">
      <c r="A989">
        <v>20659</v>
      </c>
      <c r="B989" t="s">
        <v>8</v>
      </c>
      <c r="C989" t="s">
        <v>8</v>
      </c>
      <c r="D989" s="5">
        <v>70000</v>
      </c>
      <c r="E989" t="s">
        <v>19</v>
      </c>
      <c r="F989" t="s">
        <v>10</v>
      </c>
      <c r="G989" t="s">
        <v>17</v>
      </c>
      <c r="H989">
        <v>35</v>
      </c>
    </row>
    <row r="990" spans="1:8" x14ac:dyDescent="0.2">
      <c r="A990">
        <v>28004</v>
      </c>
      <c r="B990" t="s">
        <v>8</v>
      </c>
      <c r="C990" t="s">
        <v>12</v>
      </c>
      <c r="D990" s="5">
        <v>60000</v>
      </c>
      <c r="E990" t="s">
        <v>9</v>
      </c>
      <c r="F990" t="s">
        <v>20</v>
      </c>
      <c r="G990" t="s">
        <v>17</v>
      </c>
      <c r="H990">
        <v>66</v>
      </c>
    </row>
    <row r="991" spans="1:8" x14ac:dyDescent="0.2">
      <c r="A991">
        <v>19741</v>
      </c>
      <c r="B991" t="s">
        <v>16</v>
      </c>
      <c r="C991" t="s">
        <v>12</v>
      </c>
      <c r="D991" s="5">
        <v>80000</v>
      </c>
      <c r="E991" t="s">
        <v>19</v>
      </c>
      <c r="F991" t="s">
        <v>20</v>
      </c>
      <c r="G991" t="s">
        <v>17</v>
      </c>
      <c r="H991">
        <v>65</v>
      </c>
    </row>
    <row r="992" spans="1:8" x14ac:dyDescent="0.2">
      <c r="A992">
        <v>17450</v>
      </c>
      <c r="B992" t="s">
        <v>8</v>
      </c>
      <c r="C992" t="s">
        <v>8</v>
      </c>
      <c r="D992" s="5">
        <v>80000</v>
      </c>
      <c r="E992" t="s">
        <v>15</v>
      </c>
      <c r="F992" t="s">
        <v>10</v>
      </c>
      <c r="G992" t="s">
        <v>17</v>
      </c>
      <c r="H992">
        <v>45</v>
      </c>
    </row>
    <row r="993" spans="1:8" x14ac:dyDescent="0.2">
      <c r="A993">
        <v>17337</v>
      </c>
      <c r="B993" t="s">
        <v>16</v>
      </c>
      <c r="C993" t="s">
        <v>8</v>
      </c>
      <c r="D993" s="5">
        <v>40000</v>
      </c>
      <c r="E993" t="s">
        <v>13</v>
      </c>
      <c r="F993" t="s">
        <v>14</v>
      </c>
      <c r="G993" t="s">
        <v>17</v>
      </c>
      <c r="H993">
        <v>31</v>
      </c>
    </row>
    <row r="994" spans="1:8" x14ac:dyDescent="0.2">
      <c r="A994">
        <v>18594</v>
      </c>
      <c r="B994" t="s">
        <v>16</v>
      </c>
      <c r="C994" t="s">
        <v>12</v>
      </c>
      <c r="D994" s="5">
        <v>80000</v>
      </c>
      <c r="E994" t="s">
        <v>9</v>
      </c>
      <c r="F994" t="s">
        <v>14</v>
      </c>
      <c r="G994" t="s">
        <v>17</v>
      </c>
      <c r="H994">
        <v>40</v>
      </c>
    </row>
    <row r="995" spans="1:8" x14ac:dyDescent="0.2">
      <c r="A995">
        <v>15982</v>
      </c>
      <c r="B995" t="s">
        <v>8</v>
      </c>
      <c r="C995" t="s">
        <v>8</v>
      </c>
      <c r="D995" s="5">
        <v>110000</v>
      </c>
      <c r="E995" t="s">
        <v>15</v>
      </c>
      <c r="F995" t="s">
        <v>10</v>
      </c>
      <c r="G995" t="s">
        <v>17</v>
      </c>
      <c r="H995">
        <v>46</v>
      </c>
    </row>
    <row r="996" spans="1:8" x14ac:dyDescent="0.2">
      <c r="A996">
        <v>28625</v>
      </c>
      <c r="B996" t="s">
        <v>16</v>
      </c>
      <c r="C996" t="s">
        <v>8</v>
      </c>
      <c r="D996" s="5">
        <v>40000</v>
      </c>
      <c r="E996" t="s">
        <v>15</v>
      </c>
      <c r="F996" t="s">
        <v>18</v>
      </c>
      <c r="G996" t="s">
        <v>17</v>
      </c>
      <c r="H996">
        <v>47</v>
      </c>
    </row>
    <row r="997" spans="1:8" x14ac:dyDescent="0.2">
      <c r="A997">
        <v>11269</v>
      </c>
      <c r="B997" t="s">
        <v>8</v>
      </c>
      <c r="C997" t="s">
        <v>8</v>
      </c>
      <c r="D997" s="5">
        <v>130000</v>
      </c>
      <c r="E997" t="s">
        <v>19</v>
      </c>
      <c r="F997" t="s">
        <v>20</v>
      </c>
      <c r="G997" t="s">
        <v>17</v>
      </c>
      <c r="H997">
        <v>41</v>
      </c>
    </row>
    <row r="998" spans="1:8" x14ac:dyDescent="0.2">
      <c r="A998">
        <v>25148</v>
      </c>
      <c r="B998" t="s">
        <v>8</v>
      </c>
      <c r="C998" t="s">
        <v>8</v>
      </c>
      <c r="D998" s="5">
        <v>60000</v>
      </c>
      <c r="E998" t="s">
        <v>13</v>
      </c>
      <c r="F998" t="s">
        <v>10</v>
      </c>
      <c r="G998" t="s">
        <v>17</v>
      </c>
      <c r="H998">
        <v>48</v>
      </c>
    </row>
    <row r="999" spans="1:8" x14ac:dyDescent="0.2">
      <c r="A999">
        <v>13920</v>
      </c>
      <c r="B999" t="s">
        <v>16</v>
      </c>
      <c r="C999" t="s">
        <v>12</v>
      </c>
      <c r="D999" s="5">
        <v>50000</v>
      </c>
      <c r="E999" t="s">
        <v>9</v>
      </c>
      <c r="F999" t="s">
        <v>14</v>
      </c>
      <c r="G999" t="s">
        <v>17</v>
      </c>
      <c r="H999">
        <v>42</v>
      </c>
    </row>
    <row r="1000" spans="1:8" x14ac:dyDescent="0.2">
      <c r="A1000">
        <v>23704</v>
      </c>
      <c r="B1000" t="s">
        <v>16</v>
      </c>
      <c r="C1000" t="s">
        <v>8</v>
      </c>
      <c r="D1000" s="5">
        <v>40000</v>
      </c>
      <c r="E1000" t="s">
        <v>13</v>
      </c>
      <c r="F1000" t="s">
        <v>10</v>
      </c>
      <c r="G1000" t="s">
        <v>17</v>
      </c>
      <c r="H1000">
        <v>60</v>
      </c>
    </row>
    <row r="1001" spans="1:8" x14ac:dyDescent="0.2">
      <c r="A1001">
        <v>28972</v>
      </c>
      <c r="B1001" t="s">
        <v>16</v>
      </c>
      <c r="C1001" t="s">
        <v>12</v>
      </c>
      <c r="D1001" s="5">
        <v>60000</v>
      </c>
      <c r="E1001" t="s">
        <v>19</v>
      </c>
      <c r="F1001" t="s">
        <v>20</v>
      </c>
      <c r="G1001" t="s">
        <v>17</v>
      </c>
      <c r="H1001">
        <v>66</v>
      </c>
    </row>
    <row r="1002" spans="1:8" x14ac:dyDescent="0.2">
      <c r="A1002">
        <v>22730</v>
      </c>
      <c r="B1002" t="s">
        <v>8</v>
      </c>
      <c r="C1002" t="s">
        <v>8</v>
      </c>
      <c r="D1002" s="5">
        <v>70000</v>
      </c>
      <c r="E1002" t="s">
        <v>9</v>
      </c>
      <c r="F1002" t="s">
        <v>20</v>
      </c>
      <c r="G1002" t="s">
        <v>17</v>
      </c>
      <c r="H1002">
        <v>63</v>
      </c>
    </row>
    <row r="1003" spans="1:8" x14ac:dyDescent="0.2">
      <c r="A1003">
        <v>29134</v>
      </c>
      <c r="B1003" t="s">
        <v>8</v>
      </c>
      <c r="C1003" t="s">
        <v>8</v>
      </c>
      <c r="D1003" s="5">
        <v>60000</v>
      </c>
      <c r="E1003" t="s">
        <v>9</v>
      </c>
      <c r="F1003" t="s">
        <v>14</v>
      </c>
      <c r="G1003" t="s">
        <v>17</v>
      </c>
      <c r="H1003">
        <v>42</v>
      </c>
    </row>
    <row r="1004" spans="1:8" x14ac:dyDescent="0.2">
      <c r="A1004">
        <v>14332</v>
      </c>
      <c r="B1004" t="s">
        <v>16</v>
      </c>
      <c r="C1004" t="s">
        <v>12</v>
      </c>
      <c r="D1004" s="5">
        <v>30000</v>
      </c>
      <c r="E1004" t="s">
        <v>13</v>
      </c>
      <c r="F1004" t="s">
        <v>14</v>
      </c>
      <c r="G1004" t="s">
        <v>17</v>
      </c>
      <c r="H1004">
        <v>26</v>
      </c>
    </row>
    <row r="1005" spans="1:8" x14ac:dyDescent="0.2">
      <c r="A1005">
        <v>19117</v>
      </c>
      <c r="B1005" t="s">
        <v>16</v>
      </c>
      <c r="C1005" t="s">
        <v>12</v>
      </c>
      <c r="D1005" s="5">
        <v>60000</v>
      </c>
      <c r="E1005" t="s">
        <v>19</v>
      </c>
      <c r="F1005" t="s">
        <v>10</v>
      </c>
      <c r="G1005" t="s">
        <v>17</v>
      </c>
      <c r="H1005">
        <v>36</v>
      </c>
    </row>
    <row r="1006" spans="1:8" x14ac:dyDescent="0.2">
      <c r="A1006">
        <v>22864</v>
      </c>
      <c r="B1006" t="s">
        <v>8</v>
      </c>
      <c r="C1006" t="s">
        <v>8</v>
      </c>
      <c r="D1006" s="5">
        <v>90000</v>
      </c>
      <c r="E1006" t="s">
        <v>15</v>
      </c>
      <c r="F1006" t="s">
        <v>10</v>
      </c>
      <c r="G1006" t="s">
        <v>17</v>
      </c>
      <c r="H1006">
        <v>49</v>
      </c>
    </row>
    <row r="1007" spans="1:8" x14ac:dyDescent="0.2">
      <c r="A1007">
        <v>11292</v>
      </c>
      <c r="B1007" t="s">
        <v>16</v>
      </c>
      <c r="C1007" t="s">
        <v>8</v>
      </c>
      <c r="D1007" s="5">
        <v>150000</v>
      </c>
      <c r="E1007" t="s">
        <v>15</v>
      </c>
      <c r="F1007" t="s">
        <v>10</v>
      </c>
      <c r="G1007" t="s">
        <v>17</v>
      </c>
      <c r="H1007">
        <v>44</v>
      </c>
    </row>
    <row r="1008" spans="1:8" x14ac:dyDescent="0.2">
      <c r="A1008">
        <v>13466</v>
      </c>
      <c r="B1008" t="s">
        <v>8</v>
      </c>
      <c r="C1008" t="s">
        <v>8</v>
      </c>
      <c r="D1008" s="5">
        <v>80000</v>
      </c>
      <c r="E1008" t="s">
        <v>15</v>
      </c>
      <c r="F1008" t="s">
        <v>10</v>
      </c>
      <c r="G1008" t="s">
        <v>17</v>
      </c>
      <c r="H1008">
        <v>46</v>
      </c>
    </row>
    <row r="1009" spans="1:8" x14ac:dyDescent="0.2">
      <c r="A1009">
        <v>23731</v>
      </c>
      <c r="B1009" t="s">
        <v>8</v>
      </c>
      <c r="C1009" t="s">
        <v>8</v>
      </c>
      <c r="D1009" s="5">
        <v>60000</v>
      </c>
      <c r="E1009" t="s">
        <v>13</v>
      </c>
      <c r="F1009" t="s">
        <v>10</v>
      </c>
      <c r="G1009" t="s">
        <v>17</v>
      </c>
      <c r="H1009">
        <v>54</v>
      </c>
    </row>
    <row r="1010" spans="1:8" x14ac:dyDescent="0.2">
      <c r="A1010">
        <v>28672</v>
      </c>
      <c r="B1010" t="s">
        <v>16</v>
      </c>
      <c r="C1010" t="s">
        <v>8</v>
      </c>
      <c r="D1010" s="5">
        <v>70000</v>
      </c>
      <c r="E1010" t="s">
        <v>19</v>
      </c>
      <c r="F1010" t="s">
        <v>10</v>
      </c>
      <c r="G1010" t="s">
        <v>17</v>
      </c>
      <c r="H1010">
        <v>35</v>
      </c>
    </row>
    <row r="1011" spans="1:8" x14ac:dyDescent="0.2">
      <c r="A1011">
        <v>11809</v>
      </c>
      <c r="B1011" t="s">
        <v>8</v>
      </c>
      <c r="C1011" t="s">
        <v>8</v>
      </c>
      <c r="D1011" s="5">
        <v>60000</v>
      </c>
      <c r="E1011" t="s">
        <v>9</v>
      </c>
      <c r="F1011" t="s">
        <v>14</v>
      </c>
      <c r="G1011" t="s">
        <v>17</v>
      </c>
      <c r="H1011">
        <v>38</v>
      </c>
    </row>
    <row r="1012" spans="1:8" x14ac:dyDescent="0.2">
      <c r="A1012">
        <v>19664</v>
      </c>
      <c r="B1012" t="s">
        <v>16</v>
      </c>
      <c r="C1012" t="s">
        <v>8</v>
      </c>
      <c r="D1012" s="5">
        <v>100000</v>
      </c>
      <c r="E1012" t="s">
        <v>1847</v>
      </c>
      <c r="F1012" t="s">
        <v>20</v>
      </c>
      <c r="G1012" t="s">
        <v>17</v>
      </c>
      <c r="H1012">
        <v>38</v>
      </c>
    </row>
    <row r="1013" spans="1:8" x14ac:dyDescent="0.2">
      <c r="A1013">
        <v>12121</v>
      </c>
      <c r="B1013" t="s">
        <v>16</v>
      </c>
      <c r="C1013" t="s">
        <v>8</v>
      </c>
      <c r="D1013" s="5">
        <v>60000</v>
      </c>
      <c r="E1013" t="s">
        <v>13</v>
      </c>
      <c r="F1013" t="s">
        <v>10</v>
      </c>
      <c r="G1013" t="s">
        <v>17</v>
      </c>
      <c r="H1013">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B820-D06D-4449-9AB0-B73957488199}">
  <dimension ref="A1:R1001"/>
  <sheetViews>
    <sheetView zoomScale="125" workbookViewId="0">
      <selection activeCell="H6" sqref="H6"/>
    </sheetView>
  </sheetViews>
  <sheetFormatPr baseColWidth="10" defaultColWidth="11.5" defaultRowHeight="15" x14ac:dyDescent="0.2"/>
  <cols>
    <col min="1" max="1" width="10.1640625" bestFit="1" customWidth="1"/>
    <col min="2" max="2" width="12.83203125" bestFit="1" customWidth="1"/>
    <col min="3" max="3" width="16.33203125" bestFit="1" customWidth="1"/>
    <col min="4" max="4" width="9.33203125" bestFit="1" customWidth="1"/>
    <col min="5" max="5" width="20.83203125" style="9" bestFit="1" customWidth="1"/>
    <col min="6" max="6" width="9" bestFit="1" customWidth="1"/>
    <col min="7" max="7" width="13.33203125" style="9" bestFit="1" customWidth="1"/>
    <col min="8" max="8" width="12" bestFit="1" customWidth="1"/>
    <col min="9" max="9" width="9.5" bestFit="1" customWidth="1"/>
    <col min="10" max="10" width="14.5" customWidth="1"/>
    <col min="11" max="11" width="17.83203125" bestFit="1" customWidth="1"/>
    <col min="12" max="13" width="17.83203125" customWidth="1"/>
    <col min="14" max="14" width="15.1640625" customWidth="1"/>
    <col min="15" max="15" width="18.6640625" bestFit="1" customWidth="1"/>
    <col min="16" max="16" width="17.83203125" bestFit="1" customWidth="1"/>
    <col min="17" max="18" width="11.5" style="6"/>
  </cols>
  <sheetData>
    <row r="1" spans="1:18" x14ac:dyDescent="0.2">
      <c r="A1" s="6" t="s">
        <v>25</v>
      </c>
      <c r="B1" s="7" t="s">
        <v>26</v>
      </c>
      <c r="C1" s="6" t="s">
        <v>27</v>
      </c>
      <c r="D1" s="7" t="s">
        <v>28</v>
      </c>
      <c r="E1" s="6" t="s">
        <v>29</v>
      </c>
      <c r="F1" s="6" t="s">
        <v>1865</v>
      </c>
      <c r="G1" s="6" t="s">
        <v>1866</v>
      </c>
      <c r="H1" s="6" t="s">
        <v>1867</v>
      </c>
      <c r="I1" s="6" t="s">
        <v>1868</v>
      </c>
      <c r="J1" s="6" t="s">
        <v>1875</v>
      </c>
      <c r="K1" s="6" t="s">
        <v>30</v>
      </c>
      <c r="L1" s="6" t="s">
        <v>1876</v>
      </c>
      <c r="M1" s="6"/>
      <c r="O1" s="6" t="s">
        <v>1871</v>
      </c>
      <c r="P1" s="6" t="s">
        <v>30</v>
      </c>
      <c r="Q1"/>
      <c r="R1"/>
    </row>
    <row r="2" spans="1:18" x14ac:dyDescent="0.2">
      <c r="A2" s="6" t="s">
        <v>345</v>
      </c>
      <c r="B2" s="7">
        <v>2</v>
      </c>
      <c r="C2" s="6" t="s">
        <v>32</v>
      </c>
      <c r="D2" s="7">
        <v>0</v>
      </c>
      <c r="E2" s="6" t="s">
        <v>42</v>
      </c>
      <c r="F2" s="6">
        <f>LEN(Purchase_Data[[#This Row],[CL-ID]])</f>
        <v>8</v>
      </c>
      <c r="G2" s="6" t="str">
        <f>RIGHT(Purchase_Data[[#This Row],[CL-ID]],5)</f>
        <v>11000</v>
      </c>
      <c r="H2" s="6" t="str">
        <f>MID(Purchase_Data[[#This Row],[CL-ID]],4,5)</f>
        <v>11000</v>
      </c>
      <c r="I2" s="6" t="b">
        <f>Purchase_Data[[#This Row],[ID_MID]]=Purchase_Data[[#This Row],[ID_RIGHT]]</f>
        <v>1</v>
      </c>
      <c r="J2" s="6" t="str" cm="1">
        <f t="array" ref="J2">IF(Purchase_Data[[#This Row],[Children]]&gt;0,"Parent",IF(Purchase_Data[[#This Row],[Children]]=0,"Not Parent",Invalid))</f>
        <v>Parent</v>
      </c>
      <c r="K2" s="6" t="s">
        <v>32</v>
      </c>
      <c r="L2" s="6" t="str" cm="1">
        <f t="array" ref="L2">IF(Purchase_Data[[#This Row],[Purchased Bike]]="No","Non-Buyer",IF(Purchase_Data[[#This Row],[Purchased Bike]]="Yes","Buyer",Invalid))</f>
        <v>Buyer</v>
      </c>
      <c r="M2" s="6"/>
      <c r="O2" s="6">
        <v>11000</v>
      </c>
      <c r="P2" s="6" t="s">
        <v>32</v>
      </c>
      <c r="Q2"/>
      <c r="R2"/>
    </row>
    <row r="3" spans="1:18" x14ac:dyDescent="0.2">
      <c r="A3" s="6" t="s">
        <v>224</v>
      </c>
      <c r="B3" s="7">
        <v>3</v>
      </c>
      <c r="C3" s="6" t="s">
        <v>34</v>
      </c>
      <c r="D3" s="7">
        <v>2</v>
      </c>
      <c r="E3" s="6" t="s">
        <v>42</v>
      </c>
      <c r="F3" s="6">
        <f>LEN(Purchase_Data[[#This Row],[CL-ID]])</f>
        <v>8</v>
      </c>
      <c r="G3" s="6" t="str">
        <f>RIGHT(Purchase_Data[[#This Row],[CL-ID]],5)</f>
        <v>11047</v>
      </c>
      <c r="H3" s="6" t="str">
        <f>MID(Purchase_Data[[#This Row],[CL-ID]],4,5)</f>
        <v>11047</v>
      </c>
      <c r="I3" s="6" t="b">
        <f>Purchase_Data[[#This Row],[ID_MID]]=Purchase_Data[[#This Row],[ID_RIGHT]]</f>
        <v>1</v>
      </c>
      <c r="J3" s="6" t="str" cm="1">
        <f t="array" ref="J3">IF(Purchase_Data[[#This Row],[Children]]&gt;0,"Parent",IF(Purchase_Data[[#This Row],[Children]]=0,"Not Parent",Invalid))</f>
        <v>Parent</v>
      </c>
      <c r="K3" s="6" t="s">
        <v>32</v>
      </c>
      <c r="L3" s="6" t="str" cm="1">
        <f t="array" ref="L3">IF(Purchase_Data[[#This Row],[Purchased Bike]]="No","Non-Buyer",IF(Purchase_Data[[#This Row],[Purchased Bike]]="Yes","Buyer",Invalid))</f>
        <v>Buyer</v>
      </c>
      <c r="M3" s="6"/>
      <c r="O3" s="6">
        <v>11047</v>
      </c>
      <c r="P3" s="6" t="s">
        <v>32</v>
      </c>
      <c r="Q3"/>
      <c r="R3"/>
    </row>
    <row r="4" spans="1:18" x14ac:dyDescent="0.2">
      <c r="A4" s="6" t="s">
        <v>479</v>
      </c>
      <c r="B4" s="7">
        <v>2</v>
      </c>
      <c r="C4" s="6" t="s">
        <v>32</v>
      </c>
      <c r="D4" s="7">
        <v>2</v>
      </c>
      <c r="E4" s="6" t="s">
        <v>39</v>
      </c>
      <c r="F4" s="6">
        <f>LEN(Purchase_Data[[#This Row],[CL-ID]])</f>
        <v>8</v>
      </c>
      <c r="G4" s="6" t="str">
        <f>RIGHT(Purchase_Data[[#This Row],[CL-ID]],5)</f>
        <v>11061</v>
      </c>
      <c r="H4" s="6" t="str">
        <f>MID(Purchase_Data[[#This Row],[CL-ID]],4,5)</f>
        <v>11061</v>
      </c>
      <c r="I4" s="6" t="b">
        <f>Purchase_Data[[#This Row],[ID_MID]]=Purchase_Data[[#This Row],[ID_RIGHT]]</f>
        <v>1</v>
      </c>
      <c r="J4" s="6" t="str" cm="1">
        <f t="array" ref="J4">IF(Purchase_Data[[#This Row],[Children]]&gt;0,"Parent",IF(Purchase_Data[[#This Row],[Children]]=0,"Not Parent",Invalid))</f>
        <v>Parent</v>
      </c>
      <c r="K4" s="6" t="s">
        <v>32</v>
      </c>
      <c r="L4" s="6" t="str" cm="1">
        <f t="array" ref="L4">IF(Purchase_Data[[#This Row],[Purchased Bike]]="No","Non-Buyer",IF(Purchase_Data[[#This Row],[Purchased Bike]]="Yes","Buyer",Invalid))</f>
        <v>Buyer</v>
      </c>
      <c r="M4" s="6"/>
      <c r="O4" s="6">
        <v>11061</v>
      </c>
      <c r="P4" s="6" t="s">
        <v>32</v>
      </c>
      <c r="Q4"/>
      <c r="R4"/>
    </row>
    <row r="5" spans="1:18" x14ac:dyDescent="0.2">
      <c r="A5" s="6" t="s">
        <v>962</v>
      </c>
      <c r="B5" s="7">
        <v>2</v>
      </c>
      <c r="C5" s="6" t="s">
        <v>32</v>
      </c>
      <c r="D5" s="7">
        <v>1</v>
      </c>
      <c r="E5" s="6" t="s">
        <v>37</v>
      </c>
      <c r="F5" s="6">
        <f>LEN(Purchase_Data[[#This Row],[CL-ID]])</f>
        <v>8</v>
      </c>
      <c r="G5" s="6" t="str">
        <f>RIGHT(Purchase_Data[[#This Row],[CL-ID]],5)</f>
        <v>11090</v>
      </c>
      <c r="H5" s="6" t="str">
        <f>MID(Purchase_Data[[#This Row],[CL-ID]],4,5)</f>
        <v>11090</v>
      </c>
      <c r="I5" s="6" t="b">
        <f>Purchase_Data[[#This Row],[ID_MID]]=Purchase_Data[[#This Row],[ID_RIGHT]]</f>
        <v>1</v>
      </c>
      <c r="J5" s="6" t="str" cm="1">
        <f t="array" ref="J5">IF(Purchase_Data[[#This Row],[Children]]&gt;0,"Parent",IF(Purchase_Data[[#This Row],[Children]]=0,"Not Parent",Invalid))</f>
        <v>Parent</v>
      </c>
      <c r="K5" s="6" t="s">
        <v>32</v>
      </c>
      <c r="L5" s="6" t="str" cm="1">
        <f t="array" ref="L5">IF(Purchase_Data[[#This Row],[Purchased Bike]]="No","Non-Buyer",IF(Purchase_Data[[#This Row],[Purchased Bike]]="Yes","Buyer",Invalid))</f>
        <v>Buyer</v>
      </c>
      <c r="M5" s="6"/>
      <c r="O5" s="6">
        <v>11090</v>
      </c>
      <c r="P5" s="6" t="s">
        <v>32</v>
      </c>
      <c r="Q5"/>
      <c r="R5"/>
    </row>
    <row r="6" spans="1:18" x14ac:dyDescent="0.2">
      <c r="A6" s="6" t="s">
        <v>449</v>
      </c>
      <c r="B6" s="7">
        <v>5</v>
      </c>
      <c r="C6" s="6" t="s">
        <v>32</v>
      </c>
      <c r="D6" s="7">
        <v>2</v>
      </c>
      <c r="E6" s="6" t="s">
        <v>39</v>
      </c>
      <c r="F6" s="6">
        <f>LEN(Purchase_Data[[#This Row],[CL-ID]])</f>
        <v>8</v>
      </c>
      <c r="G6" s="6" t="str">
        <f>RIGHT(Purchase_Data[[#This Row],[CL-ID]],5)</f>
        <v>11116</v>
      </c>
      <c r="H6" s="6" t="str">
        <f>MID(Purchase_Data[[#This Row],[CL-ID]],4,5)</f>
        <v>11116</v>
      </c>
      <c r="I6" s="6" t="b">
        <f>Purchase_Data[[#This Row],[ID_MID]]=Purchase_Data[[#This Row],[ID_RIGHT]]</f>
        <v>1</v>
      </c>
      <c r="J6" s="6" t="str" cm="1">
        <f t="array" ref="J6">IF(Purchase_Data[[#This Row],[Children]]&gt;0,"Parent",IF(Purchase_Data[[#This Row],[Children]]=0,"Not Parent",Invalid))</f>
        <v>Parent</v>
      </c>
      <c r="K6" s="6" t="s">
        <v>34</v>
      </c>
      <c r="L6" s="6" t="str" cm="1">
        <f t="array" ref="L6">IF(Purchase_Data[[#This Row],[Purchased Bike]]="No","Non-Buyer",IF(Purchase_Data[[#This Row],[Purchased Bike]]="Yes","Buyer",Invalid))</f>
        <v>Non-Buyer</v>
      </c>
      <c r="M6" s="6"/>
      <c r="O6" s="6">
        <v>11116</v>
      </c>
      <c r="P6" s="6" t="s">
        <v>34</v>
      </c>
      <c r="Q6"/>
      <c r="R6"/>
    </row>
    <row r="7" spans="1:18" x14ac:dyDescent="0.2">
      <c r="A7" s="6" t="s">
        <v>455</v>
      </c>
      <c r="B7" s="7">
        <v>2</v>
      </c>
      <c r="C7" s="6" t="s">
        <v>34</v>
      </c>
      <c r="D7" s="7">
        <v>2</v>
      </c>
      <c r="E7" s="6" t="s">
        <v>39</v>
      </c>
      <c r="F7" s="6">
        <f>LEN(Purchase_Data[[#This Row],[CL-ID]])</f>
        <v>8</v>
      </c>
      <c r="G7" s="6" t="str">
        <f>RIGHT(Purchase_Data[[#This Row],[CL-ID]],5)</f>
        <v>11139</v>
      </c>
      <c r="H7" s="6" t="str">
        <f>MID(Purchase_Data[[#This Row],[CL-ID]],4,5)</f>
        <v>11139</v>
      </c>
      <c r="I7" s="6" t="b">
        <f>Purchase_Data[[#This Row],[ID_MID]]=Purchase_Data[[#This Row],[ID_RIGHT]]</f>
        <v>1</v>
      </c>
      <c r="J7" s="6" t="str" cm="1">
        <f t="array" ref="J7">IF(Purchase_Data[[#This Row],[Children]]&gt;0,"Parent",IF(Purchase_Data[[#This Row],[Children]]=0,"Not Parent",Invalid))</f>
        <v>Parent</v>
      </c>
      <c r="K7" s="6" t="s">
        <v>34</v>
      </c>
      <c r="L7" s="6" t="str" cm="1">
        <f t="array" ref="L7">IF(Purchase_Data[[#This Row],[Purchased Bike]]="No","Non-Buyer",IF(Purchase_Data[[#This Row],[Purchased Bike]]="Yes","Buyer",Invalid))</f>
        <v>Non-Buyer</v>
      </c>
      <c r="M7" s="6"/>
      <c r="O7" s="6">
        <v>11139</v>
      </c>
      <c r="P7" s="6" t="s">
        <v>34</v>
      </c>
      <c r="Q7"/>
      <c r="R7"/>
    </row>
    <row r="8" spans="1:18" x14ac:dyDescent="0.2">
      <c r="A8" s="6" t="s">
        <v>580</v>
      </c>
      <c r="B8" s="7">
        <v>0</v>
      </c>
      <c r="C8" s="6" t="s">
        <v>32</v>
      </c>
      <c r="D8" s="7">
        <v>2</v>
      </c>
      <c r="E8" s="6" t="s">
        <v>39</v>
      </c>
      <c r="F8" s="6">
        <f>LEN(Purchase_Data[[#This Row],[CL-ID]])</f>
        <v>8</v>
      </c>
      <c r="G8" s="6" t="str">
        <f>RIGHT(Purchase_Data[[#This Row],[CL-ID]],5)</f>
        <v>11143</v>
      </c>
      <c r="H8" s="6" t="str">
        <f>MID(Purchase_Data[[#This Row],[CL-ID]],4,5)</f>
        <v>11143</v>
      </c>
      <c r="I8" s="6" t="b">
        <f>Purchase_Data[[#This Row],[ID_MID]]=Purchase_Data[[#This Row],[ID_RIGHT]]</f>
        <v>1</v>
      </c>
      <c r="J8" s="6" t="str" cm="1">
        <f t="array" ref="J8">IF(Purchase_Data[[#This Row],[Children]]&gt;0,"Parent",IF(Purchase_Data[[#This Row],[Children]]=0,"Not Parent",Invalid))</f>
        <v>Not Parent</v>
      </c>
      <c r="K8" s="6" t="s">
        <v>34</v>
      </c>
      <c r="L8" s="6" t="str" cm="1">
        <f t="array" ref="L8">IF(Purchase_Data[[#This Row],[Purchased Bike]]="No","Non-Buyer",IF(Purchase_Data[[#This Row],[Purchased Bike]]="Yes","Buyer",Invalid))</f>
        <v>Non-Buyer</v>
      </c>
      <c r="M8" s="6"/>
      <c r="O8" s="6">
        <v>11143</v>
      </c>
      <c r="P8" s="6" t="s">
        <v>34</v>
      </c>
      <c r="Q8"/>
      <c r="R8"/>
    </row>
    <row r="9" spans="1:18" x14ac:dyDescent="0.2">
      <c r="A9" s="6" t="s">
        <v>235</v>
      </c>
      <c r="B9" s="7">
        <v>2</v>
      </c>
      <c r="C9" s="6" t="s">
        <v>32</v>
      </c>
      <c r="D9" s="7">
        <v>1</v>
      </c>
      <c r="E9" s="6" t="s">
        <v>33</v>
      </c>
      <c r="F9" s="6">
        <f>LEN(Purchase_Data[[#This Row],[CL-ID]])</f>
        <v>8</v>
      </c>
      <c r="G9" s="6" t="str">
        <f>RIGHT(Purchase_Data[[#This Row],[CL-ID]],5)</f>
        <v>11147</v>
      </c>
      <c r="H9" s="6" t="str">
        <f>MID(Purchase_Data[[#This Row],[CL-ID]],4,5)</f>
        <v>11147</v>
      </c>
      <c r="I9" s="6" t="b">
        <f>Purchase_Data[[#This Row],[ID_MID]]=Purchase_Data[[#This Row],[ID_RIGHT]]</f>
        <v>1</v>
      </c>
      <c r="J9" s="6" t="str" cm="1">
        <f t="array" ref="J9">IF(Purchase_Data[[#This Row],[Children]]&gt;0,"Parent",IF(Purchase_Data[[#This Row],[Children]]=0,"Not Parent",Invalid))</f>
        <v>Parent</v>
      </c>
      <c r="K9" s="6" t="s">
        <v>32</v>
      </c>
      <c r="L9" s="6" t="str" cm="1">
        <f t="array" ref="L9">IF(Purchase_Data[[#This Row],[Purchased Bike]]="No","Non-Buyer",IF(Purchase_Data[[#This Row],[Purchased Bike]]="Yes","Buyer",Invalid))</f>
        <v>Buyer</v>
      </c>
      <c r="M9" s="6"/>
      <c r="O9" s="6">
        <v>11147</v>
      </c>
      <c r="P9" s="6" t="s">
        <v>32</v>
      </c>
      <c r="Q9"/>
      <c r="R9"/>
    </row>
    <row r="10" spans="1:18" x14ac:dyDescent="0.2">
      <c r="A10" s="6" t="s">
        <v>503</v>
      </c>
      <c r="B10" s="7">
        <v>2</v>
      </c>
      <c r="C10" s="6" t="s">
        <v>32</v>
      </c>
      <c r="D10" s="7">
        <v>2</v>
      </c>
      <c r="E10" s="6" t="s">
        <v>33</v>
      </c>
      <c r="F10" s="6">
        <f>LEN(Purchase_Data[[#This Row],[CL-ID]])</f>
        <v>8</v>
      </c>
      <c r="G10" s="6" t="str">
        <f>RIGHT(Purchase_Data[[#This Row],[CL-ID]],5)</f>
        <v>11149</v>
      </c>
      <c r="H10" s="6" t="str">
        <f>MID(Purchase_Data[[#This Row],[CL-ID]],4,5)</f>
        <v>11149</v>
      </c>
      <c r="I10" s="6" t="b">
        <f>Purchase_Data[[#This Row],[ID_MID]]=Purchase_Data[[#This Row],[ID_RIGHT]]</f>
        <v>1</v>
      </c>
      <c r="J10" s="6" t="str" cm="1">
        <f t="array" ref="J10">IF(Purchase_Data[[#This Row],[Children]]&gt;0,"Parent",IF(Purchase_Data[[#This Row],[Children]]=0,"Not Parent",Invalid))</f>
        <v>Parent</v>
      </c>
      <c r="K10" s="6" t="s">
        <v>34</v>
      </c>
      <c r="L10" s="6" t="str" cm="1">
        <f t="array" ref="L10">IF(Purchase_Data[[#This Row],[Purchased Bike]]="No","Non-Buyer",IF(Purchase_Data[[#This Row],[Purchased Bike]]="Yes","Buyer",Invalid))</f>
        <v>Non-Buyer</v>
      </c>
      <c r="M10" s="6"/>
      <c r="O10" s="6">
        <v>11149</v>
      </c>
      <c r="P10" s="6" t="s">
        <v>34</v>
      </c>
      <c r="Q10"/>
      <c r="R10"/>
    </row>
    <row r="11" spans="1:18" x14ac:dyDescent="0.2">
      <c r="A11" s="6" t="s">
        <v>718</v>
      </c>
      <c r="B11" s="7">
        <v>0</v>
      </c>
      <c r="C11" s="6" t="s">
        <v>34</v>
      </c>
      <c r="D11" s="7">
        <v>1</v>
      </c>
      <c r="E11" s="6" t="s">
        <v>42</v>
      </c>
      <c r="F11" s="6">
        <f>LEN(Purchase_Data[[#This Row],[CL-ID]])</f>
        <v>8</v>
      </c>
      <c r="G11" s="6" t="str">
        <f>RIGHT(Purchase_Data[[#This Row],[CL-ID]],5)</f>
        <v>11165</v>
      </c>
      <c r="H11" s="6" t="str">
        <f>MID(Purchase_Data[[#This Row],[CL-ID]],4,5)</f>
        <v>11165</v>
      </c>
      <c r="I11" s="6" t="b">
        <f>Purchase_Data[[#This Row],[ID_MID]]=Purchase_Data[[#This Row],[ID_RIGHT]]</f>
        <v>1</v>
      </c>
      <c r="J11" s="6" t="str" cm="1">
        <f t="array" ref="J11">IF(Purchase_Data[[#This Row],[Children]]&gt;0,"Parent",IF(Purchase_Data[[#This Row],[Children]]=0,"Not Parent",Invalid))</f>
        <v>Not Parent</v>
      </c>
      <c r="K11" s="6" t="s">
        <v>34</v>
      </c>
      <c r="L11" s="6" t="str" cm="1">
        <f t="array" ref="L11">IF(Purchase_Data[[#This Row],[Purchased Bike]]="No","Non-Buyer",IF(Purchase_Data[[#This Row],[Purchased Bike]]="Yes","Buyer",Invalid))</f>
        <v>Non-Buyer</v>
      </c>
      <c r="M11" s="6"/>
      <c r="O11" s="6">
        <v>11165</v>
      </c>
      <c r="P11" s="6" t="s">
        <v>34</v>
      </c>
      <c r="Q11"/>
      <c r="R11"/>
    </row>
    <row r="12" spans="1:18" x14ac:dyDescent="0.2">
      <c r="A12" s="6" t="s">
        <v>743</v>
      </c>
      <c r="B12" s="7">
        <v>4</v>
      </c>
      <c r="C12" s="6" t="s">
        <v>32</v>
      </c>
      <c r="D12" s="7">
        <v>1</v>
      </c>
      <c r="E12" s="6" t="s">
        <v>50</v>
      </c>
      <c r="F12" s="6">
        <f>LEN(Purchase_Data[[#This Row],[CL-ID]])</f>
        <v>8</v>
      </c>
      <c r="G12" s="6" t="str">
        <f>RIGHT(Purchase_Data[[#This Row],[CL-ID]],5)</f>
        <v>11199</v>
      </c>
      <c r="H12" s="6" t="str">
        <f>MID(Purchase_Data[[#This Row],[CL-ID]],4,5)</f>
        <v>11199</v>
      </c>
      <c r="I12" s="6" t="b">
        <f>Purchase_Data[[#This Row],[ID_MID]]=Purchase_Data[[#This Row],[ID_RIGHT]]</f>
        <v>1</v>
      </c>
      <c r="J12" s="6" t="str" cm="1">
        <f t="array" ref="J12">IF(Purchase_Data[[#This Row],[Children]]&gt;0,"Parent",IF(Purchase_Data[[#This Row],[Children]]=0,"Not Parent",Invalid))</f>
        <v>Parent</v>
      </c>
      <c r="K12" s="6" t="s">
        <v>34</v>
      </c>
      <c r="L12" s="6" t="str" cm="1">
        <f t="array" ref="L12">IF(Purchase_Data[[#This Row],[Purchased Bike]]="No","Non-Buyer",IF(Purchase_Data[[#This Row],[Purchased Bike]]="Yes","Buyer",Invalid))</f>
        <v>Non-Buyer</v>
      </c>
      <c r="M12" s="6"/>
      <c r="O12" s="6">
        <v>11199</v>
      </c>
      <c r="P12" s="6" t="s">
        <v>34</v>
      </c>
      <c r="Q12"/>
      <c r="R12"/>
    </row>
    <row r="13" spans="1:18" x14ac:dyDescent="0.2">
      <c r="A13" s="6" t="s">
        <v>659</v>
      </c>
      <c r="B13" s="7">
        <v>4</v>
      </c>
      <c r="C13" s="6" t="s">
        <v>32</v>
      </c>
      <c r="D13" s="7">
        <v>1</v>
      </c>
      <c r="E13" s="6" t="s">
        <v>42</v>
      </c>
      <c r="F13" s="6">
        <f>LEN(Purchase_Data[[#This Row],[CL-ID]])</f>
        <v>8</v>
      </c>
      <c r="G13" s="6" t="str">
        <f>RIGHT(Purchase_Data[[#This Row],[CL-ID]],5)</f>
        <v>11200</v>
      </c>
      <c r="H13" s="6" t="str">
        <f>MID(Purchase_Data[[#This Row],[CL-ID]],4,5)</f>
        <v>11200</v>
      </c>
      <c r="I13" s="6" t="b">
        <f>Purchase_Data[[#This Row],[ID_MID]]=Purchase_Data[[#This Row],[ID_RIGHT]]</f>
        <v>1</v>
      </c>
      <c r="J13" s="6" t="str" cm="1">
        <f t="array" ref="J13">IF(Purchase_Data[[#This Row],[Children]]&gt;0,"Parent",IF(Purchase_Data[[#This Row],[Children]]=0,"Not Parent",Invalid))</f>
        <v>Parent</v>
      </c>
      <c r="K13" s="6" t="s">
        <v>34</v>
      </c>
      <c r="L13" s="6" t="str" cm="1">
        <f t="array" ref="L13">IF(Purchase_Data[[#This Row],[Purchased Bike]]="No","Non-Buyer",IF(Purchase_Data[[#This Row],[Purchased Bike]]="Yes","Buyer",Invalid))</f>
        <v>Non-Buyer</v>
      </c>
      <c r="M13" s="6"/>
      <c r="O13" s="6">
        <v>11200</v>
      </c>
      <c r="P13" s="6" t="s">
        <v>34</v>
      </c>
      <c r="Q13"/>
      <c r="R13"/>
    </row>
    <row r="14" spans="1:18" x14ac:dyDescent="0.2">
      <c r="A14" s="6" t="s">
        <v>909</v>
      </c>
      <c r="B14" s="7">
        <v>2</v>
      </c>
      <c r="C14" s="6" t="s">
        <v>32</v>
      </c>
      <c r="D14" s="7">
        <v>2</v>
      </c>
      <c r="E14" s="6" t="s">
        <v>50</v>
      </c>
      <c r="F14" s="6">
        <f>LEN(Purchase_Data[[#This Row],[CL-ID]])</f>
        <v>8</v>
      </c>
      <c r="G14" s="6" t="str">
        <f>RIGHT(Purchase_Data[[#This Row],[CL-ID]],5)</f>
        <v>11219</v>
      </c>
      <c r="H14" s="6" t="str">
        <f>MID(Purchase_Data[[#This Row],[CL-ID]],4,5)</f>
        <v>11219</v>
      </c>
      <c r="I14" s="6" t="b">
        <f>Purchase_Data[[#This Row],[ID_MID]]=Purchase_Data[[#This Row],[ID_RIGHT]]</f>
        <v>1</v>
      </c>
      <c r="J14" s="6" t="str" cm="1">
        <f t="array" ref="J14">IF(Purchase_Data[[#This Row],[Children]]&gt;0,"Parent",IF(Purchase_Data[[#This Row],[Children]]=0,"Not Parent",Invalid))</f>
        <v>Parent</v>
      </c>
      <c r="K14" s="6" t="s">
        <v>34</v>
      </c>
      <c r="L14" s="6" t="str" cm="1">
        <f t="array" ref="L14">IF(Purchase_Data[[#This Row],[Purchased Bike]]="No","Non-Buyer",IF(Purchase_Data[[#This Row],[Purchased Bike]]="Yes","Buyer",Invalid))</f>
        <v>Non-Buyer</v>
      </c>
      <c r="M14" s="6"/>
      <c r="O14" s="6">
        <v>11219</v>
      </c>
      <c r="P14" s="6" t="s">
        <v>34</v>
      </c>
      <c r="Q14"/>
      <c r="R14"/>
    </row>
    <row r="15" spans="1:18" x14ac:dyDescent="0.2">
      <c r="A15" s="6" t="s">
        <v>777</v>
      </c>
      <c r="B15" s="7">
        <v>2</v>
      </c>
      <c r="C15" s="6" t="s">
        <v>32</v>
      </c>
      <c r="D15" s="7">
        <v>1</v>
      </c>
      <c r="E15" s="6" t="s">
        <v>50</v>
      </c>
      <c r="F15" s="6">
        <f>LEN(Purchase_Data[[#This Row],[CL-ID]])</f>
        <v>8</v>
      </c>
      <c r="G15" s="6" t="str">
        <f>RIGHT(Purchase_Data[[#This Row],[CL-ID]],5)</f>
        <v>11225</v>
      </c>
      <c r="H15" s="6" t="str">
        <f>MID(Purchase_Data[[#This Row],[CL-ID]],4,5)</f>
        <v>11225</v>
      </c>
      <c r="I15" s="6" t="b">
        <f>Purchase_Data[[#This Row],[ID_MID]]=Purchase_Data[[#This Row],[ID_RIGHT]]</f>
        <v>1</v>
      </c>
      <c r="J15" s="6" t="str" cm="1">
        <f t="array" ref="J15">IF(Purchase_Data[[#This Row],[Children]]&gt;0,"Parent",IF(Purchase_Data[[#This Row],[Children]]=0,"Not Parent",Invalid))</f>
        <v>Parent</v>
      </c>
      <c r="K15" s="6" t="s">
        <v>34</v>
      </c>
      <c r="L15" s="6" t="str" cm="1">
        <f t="array" ref="L15">IF(Purchase_Data[[#This Row],[Purchased Bike]]="No","Non-Buyer",IF(Purchase_Data[[#This Row],[Purchased Bike]]="Yes","Buyer",Invalid))</f>
        <v>Non-Buyer</v>
      </c>
      <c r="M15" s="6"/>
      <c r="O15" s="6">
        <v>11225</v>
      </c>
      <c r="P15" s="6" t="s">
        <v>34</v>
      </c>
      <c r="Q15"/>
      <c r="R15"/>
    </row>
    <row r="16" spans="1:18" x14ac:dyDescent="0.2">
      <c r="A16" s="6" t="s">
        <v>878</v>
      </c>
      <c r="B16" s="7">
        <v>4</v>
      </c>
      <c r="C16" s="6" t="s">
        <v>32</v>
      </c>
      <c r="D16" s="7">
        <v>2</v>
      </c>
      <c r="E16" s="6" t="s">
        <v>50</v>
      </c>
      <c r="F16" s="6">
        <f>LEN(Purchase_Data[[#This Row],[CL-ID]])</f>
        <v>8</v>
      </c>
      <c r="G16" s="6" t="str">
        <f>RIGHT(Purchase_Data[[#This Row],[CL-ID]],5)</f>
        <v>11233</v>
      </c>
      <c r="H16" s="6" t="str">
        <f>MID(Purchase_Data[[#This Row],[CL-ID]],4,5)</f>
        <v>11233</v>
      </c>
      <c r="I16" s="6" t="b">
        <f>Purchase_Data[[#This Row],[ID_MID]]=Purchase_Data[[#This Row],[ID_RIGHT]]</f>
        <v>1</v>
      </c>
      <c r="J16" s="6" t="str" cm="1">
        <f t="array" ref="J16">IF(Purchase_Data[[#This Row],[Children]]&gt;0,"Parent",IF(Purchase_Data[[#This Row],[Children]]=0,"Not Parent",Invalid))</f>
        <v>Parent</v>
      </c>
      <c r="K16" s="6" t="s">
        <v>34</v>
      </c>
      <c r="L16" s="6" t="str" cm="1">
        <f t="array" ref="L16">IF(Purchase_Data[[#This Row],[Purchased Bike]]="No","Non-Buyer",IF(Purchase_Data[[#This Row],[Purchased Bike]]="Yes","Buyer",Invalid))</f>
        <v>Non-Buyer</v>
      </c>
      <c r="M16" s="6"/>
      <c r="O16" s="6">
        <v>11233</v>
      </c>
      <c r="P16" s="6" t="s">
        <v>34</v>
      </c>
      <c r="Q16"/>
      <c r="R16"/>
    </row>
    <row r="17" spans="1:18" x14ac:dyDescent="0.2">
      <c r="A17" s="6" t="s">
        <v>284</v>
      </c>
      <c r="B17" s="7">
        <v>3</v>
      </c>
      <c r="C17" s="6" t="s">
        <v>32</v>
      </c>
      <c r="D17" s="7">
        <v>3</v>
      </c>
      <c r="E17" s="6" t="s">
        <v>33</v>
      </c>
      <c r="F17" s="6">
        <f>LEN(Purchase_Data[[#This Row],[CL-ID]])</f>
        <v>8</v>
      </c>
      <c r="G17" s="6" t="str">
        <f>RIGHT(Purchase_Data[[#This Row],[CL-ID]],5)</f>
        <v>11249</v>
      </c>
      <c r="H17" s="6" t="str">
        <f>MID(Purchase_Data[[#This Row],[CL-ID]],4,5)</f>
        <v>11249</v>
      </c>
      <c r="I17" s="6" t="b">
        <f>Purchase_Data[[#This Row],[ID_MID]]=Purchase_Data[[#This Row],[ID_RIGHT]]</f>
        <v>1</v>
      </c>
      <c r="J17" s="6" t="str" cm="1">
        <f t="array" ref="J17">IF(Purchase_Data[[#This Row],[Children]]&gt;0,"Parent",IF(Purchase_Data[[#This Row],[Children]]=0,"Not Parent",Invalid))</f>
        <v>Parent</v>
      </c>
      <c r="K17" s="6" t="s">
        <v>32</v>
      </c>
      <c r="L17" s="6" t="str" cm="1">
        <f t="array" ref="L17">IF(Purchase_Data[[#This Row],[Purchased Bike]]="No","Non-Buyer",IF(Purchase_Data[[#This Row],[Purchased Bike]]="Yes","Buyer",Invalid))</f>
        <v>Buyer</v>
      </c>
      <c r="M17" s="6"/>
      <c r="O17" s="6">
        <v>11249</v>
      </c>
      <c r="P17" s="6" t="s">
        <v>32</v>
      </c>
      <c r="Q17"/>
      <c r="R17"/>
    </row>
    <row r="18" spans="1:18" x14ac:dyDescent="0.2">
      <c r="A18" s="6" t="s">
        <v>839</v>
      </c>
      <c r="B18" s="7">
        <v>4</v>
      </c>
      <c r="C18" s="6" t="s">
        <v>32</v>
      </c>
      <c r="D18" s="7">
        <v>2</v>
      </c>
      <c r="E18" s="6" t="s">
        <v>39</v>
      </c>
      <c r="F18" s="6">
        <f>LEN(Purchase_Data[[#This Row],[CL-ID]])</f>
        <v>8</v>
      </c>
      <c r="G18" s="6" t="str">
        <f>RIGHT(Purchase_Data[[#This Row],[CL-ID]],5)</f>
        <v>11255</v>
      </c>
      <c r="H18" s="6" t="str">
        <f>MID(Purchase_Data[[#This Row],[CL-ID]],4,5)</f>
        <v>11255</v>
      </c>
      <c r="I18" s="6" t="b">
        <f>Purchase_Data[[#This Row],[ID_MID]]=Purchase_Data[[#This Row],[ID_RIGHT]]</f>
        <v>1</v>
      </c>
      <c r="J18" s="6" t="str" cm="1">
        <f t="array" ref="J18">IF(Purchase_Data[[#This Row],[Children]]&gt;0,"Parent",IF(Purchase_Data[[#This Row],[Children]]=0,"Not Parent",Invalid))</f>
        <v>Parent</v>
      </c>
      <c r="K18" s="6" t="s">
        <v>34</v>
      </c>
      <c r="L18" s="6" t="str" cm="1">
        <f t="array" ref="L18">IF(Purchase_Data[[#This Row],[Purchased Bike]]="No","Non-Buyer",IF(Purchase_Data[[#This Row],[Purchased Bike]]="Yes","Buyer",Invalid))</f>
        <v>Non-Buyer</v>
      </c>
      <c r="M18" s="6"/>
      <c r="O18" s="6">
        <v>11255</v>
      </c>
      <c r="P18" s="6" t="s">
        <v>34</v>
      </c>
      <c r="Q18"/>
      <c r="R18"/>
    </row>
    <row r="19" spans="1:18" x14ac:dyDescent="0.2">
      <c r="A19" s="6" t="s">
        <v>658</v>
      </c>
      <c r="B19" s="7">
        <v>4</v>
      </c>
      <c r="C19" s="6" t="s">
        <v>32</v>
      </c>
      <c r="D19" s="7">
        <v>4</v>
      </c>
      <c r="E19" s="6" t="s">
        <v>37</v>
      </c>
      <c r="F19" s="6">
        <f>LEN(Purchase_Data[[#This Row],[CL-ID]])</f>
        <v>8</v>
      </c>
      <c r="G19" s="6" t="str">
        <f>RIGHT(Purchase_Data[[#This Row],[CL-ID]],5)</f>
        <v>11259</v>
      </c>
      <c r="H19" s="6" t="str">
        <f>MID(Purchase_Data[[#This Row],[CL-ID]],4,5)</f>
        <v>11259</v>
      </c>
      <c r="I19" s="6" t="b">
        <f>Purchase_Data[[#This Row],[ID_MID]]=Purchase_Data[[#This Row],[ID_RIGHT]]</f>
        <v>1</v>
      </c>
      <c r="J19" s="6" t="str" cm="1">
        <f t="array" ref="J19">IF(Purchase_Data[[#This Row],[Children]]&gt;0,"Parent",IF(Purchase_Data[[#This Row],[Children]]=0,"Not Parent",Invalid))</f>
        <v>Parent</v>
      </c>
      <c r="K19" s="6" t="s">
        <v>32</v>
      </c>
      <c r="L19" s="6" t="str" cm="1">
        <f t="array" ref="L19">IF(Purchase_Data[[#This Row],[Purchased Bike]]="No","Non-Buyer",IF(Purchase_Data[[#This Row],[Purchased Bike]]="Yes","Buyer",Invalid))</f>
        <v>Buyer</v>
      </c>
      <c r="M19" s="6"/>
      <c r="O19" s="6">
        <v>11259</v>
      </c>
      <c r="P19" s="6" t="s">
        <v>32</v>
      </c>
      <c r="Q19"/>
      <c r="R19"/>
    </row>
    <row r="20" spans="1:18" x14ac:dyDescent="0.2">
      <c r="A20" s="6" t="s">
        <v>576</v>
      </c>
      <c r="B20" s="7">
        <v>4</v>
      </c>
      <c r="C20" s="6" t="s">
        <v>32</v>
      </c>
      <c r="D20" s="7">
        <v>0</v>
      </c>
      <c r="E20" s="6" t="s">
        <v>33</v>
      </c>
      <c r="F20" s="6">
        <f>LEN(Purchase_Data[[#This Row],[CL-ID]])</f>
        <v>8</v>
      </c>
      <c r="G20" s="6" t="str">
        <f>RIGHT(Purchase_Data[[#This Row],[CL-ID]],5)</f>
        <v>11262</v>
      </c>
      <c r="H20" s="6" t="str">
        <f>MID(Purchase_Data[[#This Row],[CL-ID]],4,5)</f>
        <v>11262</v>
      </c>
      <c r="I20" s="6" t="b">
        <f>Purchase_Data[[#This Row],[ID_MID]]=Purchase_Data[[#This Row],[ID_RIGHT]]</f>
        <v>1</v>
      </c>
      <c r="J20" s="6" t="str" cm="1">
        <f t="array" ref="J20">IF(Purchase_Data[[#This Row],[Children]]&gt;0,"Parent",IF(Purchase_Data[[#This Row],[Children]]=0,"Not Parent",Invalid))</f>
        <v>Parent</v>
      </c>
      <c r="K20" s="6" t="s">
        <v>34</v>
      </c>
      <c r="L20" s="6" t="str" cm="1">
        <f t="array" ref="L20">IF(Purchase_Data[[#This Row],[Purchased Bike]]="No","Non-Buyer",IF(Purchase_Data[[#This Row],[Purchased Bike]]="Yes","Buyer",Invalid))</f>
        <v>Non-Buyer</v>
      </c>
      <c r="M20" s="6"/>
      <c r="O20" s="6">
        <v>11262</v>
      </c>
      <c r="P20" s="6" t="s">
        <v>34</v>
      </c>
      <c r="Q20"/>
      <c r="R20"/>
    </row>
    <row r="21" spans="1:18" x14ac:dyDescent="0.2">
      <c r="A21" s="6" t="s">
        <v>1021</v>
      </c>
      <c r="B21" s="7">
        <v>2</v>
      </c>
      <c r="C21" s="6" t="s">
        <v>32</v>
      </c>
      <c r="D21" s="7">
        <v>2</v>
      </c>
      <c r="E21" s="6" t="s">
        <v>33</v>
      </c>
      <c r="F21" s="6">
        <f>LEN(Purchase_Data[[#This Row],[CL-ID]])</f>
        <v>8</v>
      </c>
      <c r="G21" s="6" t="str">
        <f>RIGHT(Purchase_Data[[#This Row],[CL-ID]],5)</f>
        <v>11269</v>
      </c>
      <c r="H21" s="6" t="str">
        <f>MID(Purchase_Data[[#This Row],[CL-ID]],4,5)</f>
        <v>11269</v>
      </c>
      <c r="I21" s="6" t="b">
        <f>Purchase_Data[[#This Row],[ID_MID]]=Purchase_Data[[#This Row],[ID_RIGHT]]</f>
        <v>1</v>
      </c>
      <c r="J21" s="6" t="str" cm="1">
        <f t="array" ref="J21">IF(Purchase_Data[[#This Row],[Children]]&gt;0,"Parent",IF(Purchase_Data[[#This Row],[Children]]=0,"Not Parent",Invalid))</f>
        <v>Parent</v>
      </c>
      <c r="K21" s="6" t="s">
        <v>34</v>
      </c>
      <c r="L21" s="6" t="str" cm="1">
        <f t="array" ref="L21">IF(Purchase_Data[[#This Row],[Purchased Bike]]="No","Non-Buyer",IF(Purchase_Data[[#This Row],[Purchased Bike]]="Yes","Buyer",Invalid))</f>
        <v>Non-Buyer</v>
      </c>
      <c r="M21" s="6"/>
      <c r="O21" s="6">
        <v>11269</v>
      </c>
      <c r="P21" s="6" t="s">
        <v>34</v>
      </c>
      <c r="Q21"/>
      <c r="R21"/>
    </row>
    <row r="22" spans="1:18" x14ac:dyDescent="0.2">
      <c r="A22" s="6" t="s">
        <v>763</v>
      </c>
      <c r="B22" s="7">
        <v>2</v>
      </c>
      <c r="C22" s="6" t="s">
        <v>32</v>
      </c>
      <c r="D22" s="7">
        <v>3</v>
      </c>
      <c r="E22" s="6" t="s">
        <v>33</v>
      </c>
      <c r="F22" s="6">
        <f>LEN(Purchase_Data[[#This Row],[CL-ID]])</f>
        <v>8</v>
      </c>
      <c r="G22" s="6" t="str">
        <f>RIGHT(Purchase_Data[[#This Row],[CL-ID]],5)</f>
        <v>11270</v>
      </c>
      <c r="H22" s="6" t="str">
        <f>MID(Purchase_Data[[#This Row],[CL-ID]],4,5)</f>
        <v>11270</v>
      </c>
      <c r="I22" s="6" t="b">
        <f>Purchase_Data[[#This Row],[ID_MID]]=Purchase_Data[[#This Row],[ID_RIGHT]]</f>
        <v>1</v>
      </c>
      <c r="J22" s="6" t="str" cm="1">
        <f t="array" ref="J22">IF(Purchase_Data[[#This Row],[Children]]&gt;0,"Parent",IF(Purchase_Data[[#This Row],[Children]]=0,"Not Parent",Invalid))</f>
        <v>Parent</v>
      </c>
      <c r="K22" s="6" t="s">
        <v>32</v>
      </c>
      <c r="L22" s="6" t="str" cm="1">
        <f t="array" ref="L22">IF(Purchase_Data[[#This Row],[Purchased Bike]]="No","Non-Buyer",IF(Purchase_Data[[#This Row],[Purchased Bike]]="Yes","Buyer",Invalid))</f>
        <v>Buyer</v>
      </c>
      <c r="M22" s="6"/>
      <c r="O22" s="6">
        <v>11270</v>
      </c>
      <c r="P22" s="6" t="s">
        <v>32</v>
      </c>
      <c r="Q22"/>
      <c r="R22"/>
    </row>
    <row r="23" spans="1:18" x14ac:dyDescent="0.2">
      <c r="A23" s="6" t="s">
        <v>919</v>
      </c>
      <c r="B23" s="7">
        <v>4</v>
      </c>
      <c r="C23" s="6" t="s">
        <v>32</v>
      </c>
      <c r="D23" s="7">
        <v>2</v>
      </c>
      <c r="E23" s="6" t="s">
        <v>33</v>
      </c>
      <c r="F23" s="6">
        <f>LEN(Purchase_Data[[#This Row],[CL-ID]])</f>
        <v>8</v>
      </c>
      <c r="G23" s="6" t="str">
        <f>RIGHT(Purchase_Data[[#This Row],[CL-ID]],5)</f>
        <v>11275</v>
      </c>
      <c r="H23" s="6" t="str">
        <f>MID(Purchase_Data[[#This Row],[CL-ID]],4,5)</f>
        <v>11275</v>
      </c>
      <c r="I23" s="6" t="b">
        <f>Purchase_Data[[#This Row],[ID_MID]]=Purchase_Data[[#This Row],[ID_RIGHT]]</f>
        <v>1</v>
      </c>
      <c r="J23" s="6" t="str" cm="1">
        <f t="array" ref="J23">IF(Purchase_Data[[#This Row],[Children]]&gt;0,"Parent",IF(Purchase_Data[[#This Row],[Children]]=0,"Not Parent",Invalid))</f>
        <v>Parent</v>
      </c>
      <c r="K23" s="6" t="s">
        <v>32</v>
      </c>
      <c r="L23" s="6" t="str" cm="1">
        <f t="array" ref="L23">IF(Purchase_Data[[#This Row],[Purchased Bike]]="No","Non-Buyer",IF(Purchase_Data[[#This Row],[Purchased Bike]]="Yes","Buyer",Invalid))</f>
        <v>Buyer</v>
      </c>
      <c r="M23" s="6"/>
      <c r="O23" s="6">
        <v>11275</v>
      </c>
      <c r="P23" s="6" t="s">
        <v>32</v>
      </c>
      <c r="Q23"/>
      <c r="R23"/>
    </row>
    <row r="24" spans="1:18" x14ac:dyDescent="0.2">
      <c r="A24" s="6" t="s">
        <v>690</v>
      </c>
      <c r="B24" s="7">
        <v>5</v>
      </c>
      <c r="C24" s="6" t="s">
        <v>34</v>
      </c>
      <c r="D24" s="7">
        <v>3</v>
      </c>
      <c r="E24" s="6" t="s">
        <v>39</v>
      </c>
      <c r="F24" s="6">
        <f>LEN(Purchase_Data[[#This Row],[CL-ID]])</f>
        <v>8</v>
      </c>
      <c r="G24" s="6" t="str">
        <f>RIGHT(Purchase_Data[[#This Row],[CL-ID]],5)</f>
        <v>11287</v>
      </c>
      <c r="H24" s="6" t="str">
        <f>MID(Purchase_Data[[#This Row],[CL-ID]],4,5)</f>
        <v>11287</v>
      </c>
      <c r="I24" s="6" t="b">
        <f>Purchase_Data[[#This Row],[ID_MID]]=Purchase_Data[[#This Row],[ID_RIGHT]]</f>
        <v>1</v>
      </c>
      <c r="J24" s="6" t="str" cm="1">
        <f t="array" ref="J24">IF(Purchase_Data[[#This Row],[Children]]&gt;0,"Parent",IF(Purchase_Data[[#This Row],[Children]]=0,"Not Parent",Invalid))</f>
        <v>Parent</v>
      </c>
      <c r="K24" s="6" t="s">
        <v>34</v>
      </c>
      <c r="L24" s="6" t="str" cm="1">
        <f t="array" ref="L24">IF(Purchase_Data[[#This Row],[Purchased Bike]]="No","Non-Buyer",IF(Purchase_Data[[#This Row],[Purchased Bike]]="Yes","Buyer",Invalid))</f>
        <v>Non-Buyer</v>
      </c>
      <c r="M24" s="6"/>
      <c r="O24" s="6">
        <v>11287</v>
      </c>
      <c r="P24" s="6" t="s">
        <v>34</v>
      </c>
      <c r="Q24"/>
      <c r="R24"/>
    </row>
    <row r="25" spans="1:18" x14ac:dyDescent="0.2">
      <c r="A25" s="6" t="s">
        <v>1031</v>
      </c>
      <c r="B25" s="7">
        <v>1</v>
      </c>
      <c r="C25" s="6" t="s">
        <v>34</v>
      </c>
      <c r="D25" s="7">
        <v>3</v>
      </c>
      <c r="E25" s="6" t="s">
        <v>33</v>
      </c>
      <c r="F25" s="6">
        <f>LEN(Purchase_Data[[#This Row],[CL-ID]])</f>
        <v>8</v>
      </c>
      <c r="G25" s="6" t="str">
        <f>RIGHT(Purchase_Data[[#This Row],[CL-ID]],5)</f>
        <v>11292</v>
      </c>
      <c r="H25" s="6" t="str">
        <f>MID(Purchase_Data[[#This Row],[CL-ID]],4,5)</f>
        <v>11292</v>
      </c>
      <c r="I25" s="6" t="b">
        <f>Purchase_Data[[#This Row],[ID_MID]]=Purchase_Data[[#This Row],[ID_RIGHT]]</f>
        <v>1</v>
      </c>
      <c r="J25" s="6" t="str" cm="1">
        <f t="array" ref="J25">IF(Purchase_Data[[#This Row],[Children]]&gt;0,"Parent",IF(Purchase_Data[[#This Row],[Children]]=0,"Not Parent",Invalid))</f>
        <v>Parent</v>
      </c>
      <c r="K25" s="6" t="s">
        <v>32</v>
      </c>
      <c r="L25" s="6" t="str" cm="1">
        <f t="array" ref="L25">IF(Purchase_Data[[#This Row],[Purchased Bike]]="No","Non-Buyer",IF(Purchase_Data[[#This Row],[Purchased Bike]]="Yes","Buyer",Invalid))</f>
        <v>Buyer</v>
      </c>
      <c r="M25" s="6"/>
      <c r="O25" s="6">
        <v>11292</v>
      </c>
      <c r="P25" s="6" t="s">
        <v>32</v>
      </c>
      <c r="Q25"/>
      <c r="R25"/>
    </row>
    <row r="26" spans="1:18" x14ac:dyDescent="0.2">
      <c r="A26" s="6" t="s">
        <v>985</v>
      </c>
      <c r="B26" s="7">
        <v>4</v>
      </c>
      <c r="C26" s="6" t="s">
        <v>34</v>
      </c>
      <c r="D26" s="7">
        <v>3</v>
      </c>
      <c r="E26" s="6" t="s">
        <v>42</v>
      </c>
      <c r="F26" s="6">
        <f>LEN(Purchase_Data[[#This Row],[CL-ID]])</f>
        <v>8</v>
      </c>
      <c r="G26" s="6" t="str">
        <f>RIGHT(Purchase_Data[[#This Row],[CL-ID]],5)</f>
        <v>11303</v>
      </c>
      <c r="H26" s="6" t="str">
        <f>MID(Purchase_Data[[#This Row],[CL-ID]],4,5)</f>
        <v>11303</v>
      </c>
      <c r="I26" s="6" t="b">
        <f>Purchase_Data[[#This Row],[ID_MID]]=Purchase_Data[[#This Row],[ID_RIGHT]]</f>
        <v>1</v>
      </c>
      <c r="J26" s="6" t="str" cm="1">
        <f t="array" ref="J26">IF(Purchase_Data[[#This Row],[Children]]&gt;0,"Parent",IF(Purchase_Data[[#This Row],[Children]]=0,"Not Parent",Invalid))</f>
        <v>Parent</v>
      </c>
      <c r="K26" s="6" t="s">
        <v>32</v>
      </c>
      <c r="L26" s="6" t="str" cm="1">
        <f t="array" ref="L26">IF(Purchase_Data[[#This Row],[Purchased Bike]]="No","Non-Buyer",IF(Purchase_Data[[#This Row],[Purchased Bike]]="Yes","Buyer",Invalid))</f>
        <v>Buyer</v>
      </c>
      <c r="M26" s="6"/>
      <c r="O26" s="6">
        <v>11303</v>
      </c>
      <c r="P26" s="6" t="s">
        <v>32</v>
      </c>
      <c r="Q26"/>
      <c r="R26"/>
    </row>
    <row r="27" spans="1:18" x14ac:dyDescent="0.2">
      <c r="A27" s="6" t="s">
        <v>273</v>
      </c>
      <c r="B27" s="7">
        <v>1</v>
      </c>
      <c r="C27" s="6" t="s">
        <v>32</v>
      </c>
      <c r="D27" s="7">
        <v>0</v>
      </c>
      <c r="E27" s="6" t="s">
        <v>33</v>
      </c>
      <c r="F27" s="6">
        <f>LEN(Purchase_Data[[#This Row],[CL-ID]])</f>
        <v>8</v>
      </c>
      <c r="G27" s="6" t="str">
        <f>RIGHT(Purchase_Data[[#This Row],[CL-ID]],5)</f>
        <v>11340</v>
      </c>
      <c r="H27" s="6" t="str">
        <f>MID(Purchase_Data[[#This Row],[CL-ID]],4,5)</f>
        <v>11340</v>
      </c>
      <c r="I27" s="6" t="b">
        <f>Purchase_Data[[#This Row],[ID_MID]]=Purchase_Data[[#This Row],[ID_RIGHT]]</f>
        <v>1</v>
      </c>
      <c r="J27" s="6" t="str" cm="1">
        <f t="array" ref="J27">IF(Purchase_Data[[#This Row],[Children]]&gt;0,"Parent",IF(Purchase_Data[[#This Row],[Children]]=0,"Not Parent",Invalid))</f>
        <v>Parent</v>
      </c>
      <c r="K27" s="6" t="s">
        <v>32</v>
      </c>
      <c r="L27" s="6" t="str" cm="1">
        <f t="array" ref="L27">IF(Purchase_Data[[#This Row],[Purchased Bike]]="No","Non-Buyer",IF(Purchase_Data[[#This Row],[Purchased Bike]]="Yes","Buyer",Invalid))</f>
        <v>Buyer</v>
      </c>
      <c r="M27" s="6"/>
      <c r="O27" s="6">
        <v>11340</v>
      </c>
      <c r="P27" s="6" t="s">
        <v>32</v>
      </c>
      <c r="Q27"/>
      <c r="R27"/>
    </row>
    <row r="28" spans="1:18" x14ac:dyDescent="0.2">
      <c r="A28" s="6" t="s">
        <v>331</v>
      </c>
      <c r="B28" s="7">
        <v>1</v>
      </c>
      <c r="C28" s="6" t="s">
        <v>34</v>
      </c>
      <c r="D28" s="7">
        <v>1</v>
      </c>
      <c r="E28" s="6" t="s">
        <v>37</v>
      </c>
      <c r="F28" s="6">
        <f>LEN(Purchase_Data[[#This Row],[CL-ID]])</f>
        <v>8</v>
      </c>
      <c r="G28" s="6" t="str">
        <f>RIGHT(Purchase_Data[[#This Row],[CL-ID]],5)</f>
        <v>11378</v>
      </c>
      <c r="H28" s="6" t="str">
        <f>MID(Purchase_Data[[#This Row],[CL-ID]],4,5)</f>
        <v>11378</v>
      </c>
      <c r="I28" s="6" t="b">
        <f>Purchase_Data[[#This Row],[ID_MID]]=Purchase_Data[[#This Row],[ID_RIGHT]]</f>
        <v>1</v>
      </c>
      <c r="J28" s="6" t="str" cm="1">
        <f t="array" ref="J28">IF(Purchase_Data[[#This Row],[Children]]&gt;0,"Parent",IF(Purchase_Data[[#This Row],[Children]]=0,"Not Parent",Invalid))</f>
        <v>Parent</v>
      </c>
      <c r="K28" s="6" t="s">
        <v>32</v>
      </c>
      <c r="L28" s="6" t="str" cm="1">
        <f t="array" ref="L28">IF(Purchase_Data[[#This Row],[Purchased Bike]]="No","Non-Buyer",IF(Purchase_Data[[#This Row],[Purchased Bike]]="Yes","Buyer",Invalid))</f>
        <v>Buyer</v>
      </c>
      <c r="M28" s="6"/>
      <c r="O28" s="6">
        <v>11378</v>
      </c>
      <c r="P28" s="6" t="s">
        <v>32</v>
      </c>
      <c r="Q28"/>
      <c r="R28"/>
    </row>
    <row r="29" spans="1:18" x14ac:dyDescent="0.2">
      <c r="A29" s="6" t="s">
        <v>347</v>
      </c>
      <c r="B29" s="7">
        <v>2</v>
      </c>
      <c r="C29" s="6" t="s">
        <v>32</v>
      </c>
      <c r="D29" s="7">
        <v>1</v>
      </c>
      <c r="E29" s="6" t="s">
        <v>37</v>
      </c>
      <c r="F29" s="6">
        <f>LEN(Purchase_Data[[#This Row],[CL-ID]])</f>
        <v>8</v>
      </c>
      <c r="G29" s="6" t="str">
        <f>RIGHT(Purchase_Data[[#This Row],[CL-ID]],5)</f>
        <v>11381</v>
      </c>
      <c r="H29" s="6" t="str">
        <f>MID(Purchase_Data[[#This Row],[CL-ID]],4,5)</f>
        <v>11381</v>
      </c>
      <c r="I29" s="6" t="b">
        <f>Purchase_Data[[#This Row],[ID_MID]]=Purchase_Data[[#This Row],[ID_RIGHT]]</f>
        <v>1</v>
      </c>
      <c r="J29" s="6" t="str" cm="1">
        <f t="array" ref="J29">IF(Purchase_Data[[#This Row],[Children]]&gt;0,"Parent",IF(Purchase_Data[[#This Row],[Children]]=0,"Not Parent",Invalid))</f>
        <v>Parent</v>
      </c>
      <c r="K29" s="6" t="s">
        <v>32</v>
      </c>
      <c r="L29" s="6" t="str" cm="1">
        <f t="array" ref="L29">IF(Purchase_Data[[#This Row],[Purchased Bike]]="No","Non-Buyer",IF(Purchase_Data[[#This Row],[Purchased Bike]]="Yes","Buyer",Invalid))</f>
        <v>Buyer</v>
      </c>
      <c r="M29" s="6"/>
      <c r="O29" s="6">
        <v>11381</v>
      </c>
      <c r="P29" s="6" t="s">
        <v>32</v>
      </c>
      <c r="Q29"/>
      <c r="R29"/>
    </row>
    <row r="30" spans="1:18" x14ac:dyDescent="0.2">
      <c r="A30" s="6" t="s">
        <v>486</v>
      </c>
      <c r="B30" s="7">
        <v>3</v>
      </c>
      <c r="C30" s="6" t="s">
        <v>32</v>
      </c>
      <c r="D30" s="7">
        <v>0</v>
      </c>
      <c r="E30" s="6" t="s">
        <v>33</v>
      </c>
      <c r="F30" s="6">
        <f>LEN(Purchase_Data[[#This Row],[CL-ID]])</f>
        <v>8</v>
      </c>
      <c r="G30" s="6" t="str">
        <f>RIGHT(Purchase_Data[[#This Row],[CL-ID]],5)</f>
        <v>11383</v>
      </c>
      <c r="H30" s="6" t="str">
        <f>MID(Purchase_Data[[#This Row],[CL-ID]],4,5)</f>
        <v>11383</v>
      </c>
      <c r="I30" s="6" t="b">
        <f>Purchase_Data[[#This Row],[ID_MID]]=Purchase_Data[[#This Row],[ID_RIGHT]]</f>
        <v>1</v>
      </c>
      <c r="J30" s="6" t="str" cm="1">
        <f t="array" ref="J30">IF(Purchase_Data[[#This Row],[Children]]&gt;0,"Parent",IF(Purchase_Data[[#This Row],[Children]]=0,"Not Parent",Invalid))</f>
        <v>Parent</v>
      </c>
      <c r="K30" s="6" t="s">
        <v>34</v>
      </c>
      <c r="L30" s="6" t="str" cm="1">
        <f t="array" ref="L30">IF(Purchase_Data[[#This Row],[Purchased Bike]]="No","Non-Buyer",IF(Purchase_Data[[#This Row],[Purchased Bike]]="Yes","Buyer",Invalid))</f>
        <v>Non-Buyer</v>
      </c>
      <c r="M30" s="6"/>
      <c r="O30" s="6">
        <v>11383</v>
      </c>
      <c r="P30" s="6" t="s">
        <v>34</v>
      </c>
      <c r="Q30"/>
      <c r="R30"/>
    </row>
    <row r="31" spans="1:18" x14ac:dyDescent="0.2">
      <c r="A31" s="6" t="s">
        <v>357</v>
      </c>
      <c r="B31" s="7">
        <v>3</v>
      </c>
      <c r="C31" s="6" t="s">
        <v>32</v>
      </c>
      <c r="D31" s="7">
        <v>0</v>
      </c>
      <c r="E31" s="6" t="s">
        <v>33</v>
      </c>
      <c r="F31" s="6">
        <f>LEN(Purchase_Data[[#This Row],[CL-ID]])</f>
        <v>8</v>
      </c>
      <c r="G31" s="6" t="str">
        <f>RIGHT(Purchase_Data[[#This Row],[CL-ID]],5)</f>
        <v>11386</v>
      </c>
      <c r="H31" s="6" t="str">
        <f>MID(Purchase_Data[[#This Row],[CL-ID]],4,5)</f>
        <v>11386</v>
      </c>
      <c r="I31" s="6" t="b">
        <f>Purchase_Data[[#This Row],[ID_MID]]=Purchase_Data[[#This Row],[ID_RIGHT]]</f>
        <v>1</v>
      </c>
      <c r="J31" s="6" t="str" cm="1">
        <f t="array" ref="J31">IF(Purchase_Data[[#This Row],[Children]]&gt;0,"Parent",IF(Purchase_Data[[#This Row],[Children]]=0,"Not Parent",Invalid))</f>
        <v>Parent</v>
      </c>
      <c r="K31" s="6" t="s">
        <v>34</v>
      </c>
      <c r="L31" s="6" t="str" cm="1">
        <f t="array" ref="L31">IF(Purchase_Data[[#This Row],[Purchased Bike]]="No","Non-Buyer",IF(Purchase_Data[[#This Row],[Purchased Bike]]="Yes","Buyer",Invalid))</f>
        <v>Non-Buyer</v>
      </c>
      <c r="M31" s="6"/>
      <c r="O31" s="6">
        <v>11386</v>
      </c>
      <c r="P31" s="6" t="s">
        <v>34</v>
      </c>
      <c r="Q31"/>
      <c r="R31"/>
    </row>
    <row r="32" spans="1:18" x14ac:dyDescent="0.2">
      <c r="A32" s="6" t="s">
        <v>245</v>
      </c>
      <c r="B32" s="7">
        <v>5</v>
      </c>
      <c r="C32" s="6" t="s">
        <v>34</v>
      </c>
      <c r="D32" s="7">
        <v>2</v>
      </c>
      <c r="E32" s="6" t="s">
        <v>50</v>
      </c>
      <c r="F32" s="6">
        <f>LEN(Purchase_Data[[#This Row],[CL-ID]])</f>
        <v>8</v>
      </c>
      <c r="G32" s="6" t="str">
        <f>RIGHT(Purchase_Data[[#This Row],[CL-ID]],5)</f>
        <v>11415</v>
      </c>
      <c r="H32" s="6" t="str">
        <f>MID(Purchase_Data[[#This Row],[CL-ID]],4,5)</f>
        <v>11415</v>
      </c>
      <c r="I32" s="6" t="b">
        <f>Purchase_Data[[#This Row],[ID_MID]]=Purchase_Data[[#This Row],[ID_RIGHT]]</f>
        <v>1</v>
      </c>
      <c r="J32" s="6" t="str" cm="1">
        <f t="array" ref="J32">IF(Purchase_Data[[#This Row],[Children]]&gt;0,"Parent",IF(Purchase_Data[[#This Row],[Children]]=0,"Not Parent",Invalid))</f>
        <v>Parent</v>
      </c>
      <c r="K32" s="6" t="s">
        <v>34</v>
      </c>
      <c r="L32" s="6" t="str" cm="1">
        <f t="array" ref="L32">IF(Purchase_Data[[#This Row],[Purchased Bike]]="No","Non-Buyer",IF(Purchase_Data[[#This Row],[Purchased Bike]]="Yes","Buyer",Invalid))</f>
        <v>Non-Buyer</v>
      </c>
      <c r="M32" s="6"/>
      <c r="O32" s="6">
        <v>11415</v>
      </c>
      <c r="P32" s="6" t="s">
        <v>34</v>
      </c>
      <c r="Q32"/>
      <c r="R32"/>
    </row>
    <row r="33" spans="1:18" x14ac:dyDescent="0.2">
      <c r="A33" s="6" t="s">
        <v>51</v>
      </c>
      <c r="B33" s="7">
        <v>5</v>
      </c>
      <c r="C33" s="6" t="s">
        <v>32</v>
      </c>
      <c r="D33" s="7">
        <v>0</v>
      </c>
      <c r="E33" s="6" t="s">
        <v>33</v>
      </c>
      <c r="F33" s="6">
        <f>LEN(Purchase_Data[[#This Row],[CL-ID]])</f>
        <v>8</v>
      </c>
      <c r="G33" s="6" t="str">
        <f>RIGHT(Purchase_Data[[#This Row],[CL-ID]],5)</f>
        <v>11434</v>
      </c>
      <c r="H33" s="6" t="str">
        <f>MID(Purchase_Data[[#This Row],[CL-ID]],4,5)</f>
        <v>11434</v>
      </c>
      <c r="I33" s="6" t="b">
        <f>Purchase_Data[[#This Row],[ID_MID]]=Purchase_Data[[#This Row],[ID_RIGHT]]</f>
        <v>1</v>
      </c>
      <c r="J33" s="6" t="str" cm="1">
        <f t="array" ref="J33">IF(Purchase_Data[[#This Row],[Children]]&gt;0,"Parent",IF(Purchase_Data[[#This Row],[Children]]=0,"Not Parent",Invalid))</f>
        <v>Parent</v>
      </c>
      <c r="K33" s="6" t="s">
        <v>34</v>
      </c>
      <c r="L33" s="6" t="str" cm="1">
        <f t="array" ref="L33">IF(Purchase_Data[[#This Row],[Purchased Bike]]="No","Non-Buyer",IF(Purchase_Data[[#This Row],[Purchased Bike]]="Yes","Buyer",Invalid))</f>
        <v>Non-Buyer</v>
      </c>
      <c r="M33" s="6"/>
      <c r="O33" s="6">
        <v>11434</v>
      </c>
      <c r="P33" s="6" t="s">
        <v>34</v>
      </c>
      <c r="Q33"/>
      <c r="R33"/>
    </row>
    <row r="34" spans="1:18" x14ac:dyDescent="0.2">
      <c r="A34" s="6" t="s">
        <v>253</v>
      </c>
      <c r="B34" s="7">
        <v>0</v>
      </c>
      <c r="C34" s="6" t="s">
        <v>34</v>
      </c>
      <c r="D34" s="7">
        <v>4</v>
      </c>
      <c r="E34" s="6" t="s">
        <v>50</v>
      </c>
      <c r="F34" s="6">
        <f>LEN(Purchase_Data[[#This Row],[CL-ID]])</f>
        <v>8</v>
      </c>
      <c r="G34" s="6" t="str">
        <f>RIGHT(Purchase_Data[[#This Row],[CL-ID]],5)</f>
        <v>11451</v>
      </c>
      <c r="H34" s="6" t="str">
        <f>MID(Purchase_Data[[#This Row],[CL-ID]],4,5)</f>
        <v>11451</v>
      </c>
      <c r="I34" s="6" t="b">
        <f>Purchase_Data[[#This Row],[ID_MID]]=Purchase_Data[[#This Row],[ID_RIGHT]]</f>
        <v>1</v>
      </c>
      <c r="J34" s="6" t="str" cm="1">
        <f t="array" ref="J34">IF(Purchase_Data[[#This Row],[Children]]&gt;0,"Parent",IF(Purchase_Data[[#This Row],[Children]]=0,"Not Parent",Invalid))</f>
        <v>Not Parent</v>
      </c>
      <c r="K34" s="6" t="s">
        <v>32</v>
      </c>
      <c r="L34" s="6" t="str" cm="1">
        <f t="array" ref="L34">IF(Purchase_Data[[#This Row],[Purchased Bike]]="No","Non-Buyer",IF(Purchase_Data[[#This Row],[Purchased Bike]]="Yes","Buyer",Invalid))</f>
        <v>Buyer</v>
      </c>
      <c r="M34" s="6"/>
      <c r="O34" s="6">
        <v>11451</v>
      </c>
      <c r="P34" s="6" t="s">
        <v>32</v>
      </c>
      <c r="Q34"/>
      <c r="R34"/>
    </row>
    <row r="35" spans="1:18" x14ac:dyDescent="0.2">
      <c r="A35" s="6" t="s">
        <v>238</v>
      </c>
      <c r="B35" s="7">
        <v>0</v>
      </c>
      <c r="C35" s="6" t="s">
        <v>34</v>
      </c>
      <c r="D35" s="7">
        <v>3</v>
      </c>
      <c r="E35" s="6" t="s">
        <v>50</v>
      </c>
      <c r="F35" s="6">
        <f>LEN(Purchase_Data[[#This Row],[CL-ID]])</f>
        <v>8</v>
      </c>
      <c r="G35" s="6" t="str">
        <f>RIGHT(Purchase_Data[[#This Row],[CL-ID]],5)</f>
        <v>11453</v>
      </c>
      <c r="H35" s="6" t="str">
        <f>MID(Purchase_Data[[#This Row],[CL-ID]],4,5)</f>
        <v>11453</v>
      </c>
      <c r="I35" s="6" t="b">
        <f>Purchase_Data[[#This Row],[ID_MID]]=Purchase_Data[[#This Row],[ID_RIGHT]]</f>
        <v>1</v>
      </c>
      <c r="J35" s="6" t="str" cm="1">
        <f t="array" ref="J35">IF(Purchase_Data[[#This Row],[Children]]&gt;0,"Parent",IF(Purchase_Data[[#This Row],[Children]]=0,"Not Parent",Invalid))</f>
        <v>Not Parent</v>
      </c>
      <c r="K35" s="6" t="s">
        <v>32</v>
      </c>
      <c r="L35" s="6" t="str" cm="1">
        <f t="array" ref="L35">IF(Purchase_Data[[#This Row],[Purchased Bike]]="No","Non-Buyer",IF(Purchase_Data[[#This Row],[Purchased Bike]]="Yes","Buyer",Invalid))</f>
        <v>Buyer</v>
      </c>
      <c r="M35" s="6"/>
      <c r="O35" s="6">
        <v>11453</v>
      </c>
      <c r="P35" s="6" t="s">
        <v>32</v>
      </c>
      <c r="Q35"/>
      <c r="R35"/>
    </row>
    <row r="36" spans="1:18" x14ac:dyDescent="0.2">
      <c r="A36" s="6" t="s">
        <v>370</v>
      </c>
      <c r="B36" s="7">
        <v>0</v>
      </c>
      <c r="C36" s="6" t="s">
        <v>34</v>
      </c>
      <c r="D36" s="7">
        <v>2</v>
      </c>
      <c r="E36" s="6" t="s">
        <v>42</v>
      </c>
      <c r="F36" s="6">
        <f>LEN(Purchase_Data[[#This Row],[CL-ID]])</f>
        <v>8</v>
      </c>
      <c r="G36" s="6" t="str">
        <f>RIGHT(Purchase_Data[[#This Row],[CL-ID]],5)</f>
        <v>11489</v>
      </c>
      <c r="H36" s="6" t="str">
        <f>MID(Purchase_Data[[#This Row],[CL-ID]],4,5)</f>
        <v>11489</v>
      </c>
      <c r="I36" s="6" t="b">
        <f>Purchase_Data[[#This Row],[ID_MID]]=Purchase_Data[[#This Row],[ID_RIGHT]]</f>
        <v>1</v>
      </c>
      <c r="J36" s="6" t="str" cm="1">
        <f t="array" ref="J36">IF(Purchase_Data[[#This Row],[Children]]&gt;0,"Parent",IF(Purchase_Data[[#This Row],[Children]]=0,"Not Parent",Invalid))</f>
        <v>Not Parent</v>
      </c>
      <c r="K36" s="6" t="s">
        <v>32</v>
      </c>
      <c r="L36" s="6" t="str" cm="1">
        <f t="array" ref="L36">IF(Purchase_Data[[#This Row],[Purchased Bike]]="No","Non-Buyer",IF(Purchase_Data[[#This Row],[Purchased Bike]]="Yes","Buyer",Invalid))</f>
        <v>Buyer</v>
      </c>
      <c r="M36" s="6"/>
      <c r="O36" s="6">
        <v>11489</v>
      </c>
      <c r="P36" s="6" t="s">
        <v>32</v>
      </c>
      <c r="Q36"/>
      <c r="R36"/>
    </row>
    <row r="37" spans="1:18" x14ac:dyDescent="0.2">
      <c r="A37" s="6" t="s">
        <v>653</v>
      </c>
      <c r="B37" s="7">
        <v>4</v>
      </c>
      <c r="C37" s="6" t="s">
        <v>34</v>
      </c>
      <c r="D37" s="7">
        <v>0</v>
      </c>
      <c r="E37" s="6" t="s">
        <v>33</v>
      </c>
      <c r="F37" s="6">
        <f>LEN(Purchase_Data[[#This Row],[CL-ID]])</f>
        <v>8</v>
      </c>
      <c r="G37" s="6" t="str">
        <f>RIGHT(Purchase_Data[[#This Row],[CL-ID]],5)</f>
        <v>11538</v>
      </c>
      <c r="H37" s="6" t="str">
        <f>MID(Purchase_Data[[#This Row],[CL-ID]],4,5)</f>
        <v>11538</v>
      </c>
      <c r="I37" s="6" t="b">
        <f>Purchase_Data[[#This Row],[ID_MID]]=Purchase_Data[[#This Row],[ID_RIGHT]]</f>
        <v>1</v>
      </c>
      <c r="J37" s="6" t="str" cm="1">
        <f t="array" ref="J37">IF(Purchase_Data[[#This Row],[Children]]&gt;0,"Parent",IF(Purchase_Data[[#This Row],[Children]]=0,"Not Parent",Invalid))</f>
        <v>Parent</v>
      </c>
      <c r="K37" s="6" t="s">
        <v>32</v>
      </c>
      <c r="L37" s="6" t="str" cm="1">
        <f t="array" ref="L37">IF(Purchase_Data[[#This Row],[Purchased Bike]]="No","Non-Buyer",IF(Purchase_Data[[#This Row],[Purchased Bike]]="Yes","Buyer",Invalid))</f>
        <v>Buyer</v>
      </c>
      <c r="M37" s="6"/>
      <c r="O37" s="6">
        <v>11538</v>
      </c>
      <c r="P37" s="6" t="s">
        <v>32</v>
      </c>
      <c r="Q37"/>
      <c r="R37"/>
    </row>
    <row r="38" spans="1:18" x14ac:dyDescent="0.2">
      <c r="A38" s="6" t="s">
        <v>810</v>
      </c>
      <c r="B38" s="7">
        <v>4</v>
      </c>
      <c r="C38" s="6" t="s">
        <v>32</v>
      </c>
      <c r="D38" s="7">
        <v>0</v>
      </c>
      <c r="E38" s="6" t="s">
        <v>42</v>
      </c>
      <c r="F38" s="6">
        <f>LEN(Purchase_Data[[#This Row],[CL-ID]])</f>
        <v>8</v>
      </c>
      <c r="G38" s="6" t="str">
        <f>RIGHT(Purchase_Data[[#This Row],[CL-ID]],5)</f>
        <v>11540</v>
      </c>
      <c r="H38" s="6" t="str">
        <f>MID(Purchase_Data[[#This Row],[CL-ID]],4,5)</f>
        <v>11540</v>
      </c>
      <c r="I38" s="6" t="b">
        <f>Purchase_Data[[#This Row],[ID_MID]]=Purchase_Data[[#This Row],[ID_RIGHT]]</f>
        <v>1</v>
      </c>
      <c r="J38" s="6" t="str" cm="1">
        <f t="array" ref="J38">IF(Purchase_Data[[#This Row],[Children]]&gt;0,"Parent",IF(Purchase_Data[[#This Row],[Children]]=0,"Not Parent",Invalid))</f>
        <v>Parent</v>
      </c>
      <c r="K38" s="6" t="s">
        <v>32</v>
      </c>
      <c r="L38" s="6" t="str" cm="1">
        <f t="array" ref="L38">IF(Purchase_Data[[#This Row],[Purchased Bike]]="No","Non-Buyer",IF(Purchase_Data[[#This Row],[Purchased Bike]]="Yes","Buyer",Invalid))</f>
        <v>Buyer</v>
      </c>
      <c r="M38" s="6"/>
      <c r="O38" s="6">
        <v>11540</v>
      </c>
      <c r="P38" s="6" t="s">
        <v>32</v>
      </c>
      <c r="Q38"/>
      <c r="R38"/>
    </row>
    <row r="39" spans="1:18" x14ac:dyDescent="0.2">
      <c r="A39" s="6" t="s">
        <v>439</v>
      </c>
      <c r="B39" s="7">
        <v>1</v>
      </c>
      <c r="C39" s="6" t="s">
        <v>32</v>
      </c>
      <c r="D39" s="7">
        <v>0</v>
      </c>
      <c r="E39" s="6" t="s">
        <v>33</v>
      </c>
      <c r="F39" s="6">
        <f>LEN(Purchase_Data[[#This Row],[CL-ID]])</f>
        <v>8</v>
      </c>
      <c r="G39" s="6" t="str">
        <f>RIGHT(Purchase_Data[[#This Row],[CL-ID]],5)</f>
        <v>11555</v>
      </c>
      <c r="H39" s="6" t="str">
        <f>MID(Purchase_Data[[#This Row],[CL-ID]],4,5)</f>
        <v>11555</v>
      </c>
      <c r="I39" s="6" t="b">
        <f>Purchase_Data[[#This Row],[ID_MID]]=Purchase_Data[[#This Row],[ID_RIGHT]]</f>
        <v>1</v>
      </c>
      <c r="J39" s="6" t="str" cm="1">
        <f t="array" ref="J39">IF(Purchase_Data[[#This Row],[Children]]&gt;0,"Parent",IF(Purchase_Data[[#This Row],[Children]]=0,"Not Parent",Invalid))</f>
        <v>Parent</v>
      </c>
      <c r="K39" s="6" t="s">
        <v>34</v>
      </c>
      <c r="L39" s="6" t="str" cm="1">
        <f t="array" ref="L39">IF(Purchase_Data[[#This Row],[Purchased Bike]]="No","Non-Buyer",IF(Purchase_Data[[#This Row],[Purchased Bike]]="Yes","Buyer",Invalid))</f>
        <v>Non-Buyer</v>
      </c>
      <c r="M39" s="6"/>
      <c r="O39" s="6">
        <v>11555</v>
      </c>
      <c r="P39" s="6" t="s">
        <v>34</v>
      </c>
      <c r="Q39"/>
      <c r="R39"/>
    </row>
    <row r="40" spans="1:18" x14ac:dyDescent="0.2">
      <c r="A40" s="6" t="s">
        <v>456</v>
      </c>
      <c r="B40" s="7">
        <v>1</v>
      </c>
      <c r="C40" s="6" t="s">
        <v>32</v>
      </c>
      <c r="D40" s="7">
        <v>2</v>
      </c>
      <c r="E40" s="6" t="s">
        <v>33</v>
      </c>
      <c r="F40" s="6">
        <f>LEN(Purchase_Data[[#This Row],[CL-ID]])</f>
        <v>8</v>
      </c>
      <c r="G40" s="6" t="str">
        <f>RIGHT(Purchase_Data[[#This Row],[CL-ID]],5)</f>
        <v>11576</v>
      </c>
      <c r="H40" s="6" t="str">
        <f>MID(Purchase_Data[[#This Row],[CL-ID]],4,5)</f>
        <v>11576</v>
      </c>
      <c r="I40" s="6" t="b">
        <f>Purchase_Data[[#This Row],[ID_MID]]=Purchase_Data[[#This Row],[ID_RIGHT]]</f>
        <v>1</v>
      </c>
      <c r="J40" s="6" t="str" cm="1">
        <f t="array" ref="J40">IF(Purchase_Data[[#This Row],[Children]]&gt;0,"Parent",IF(Purchase_Data[[#This Row],[Children]]=0,"Not Parent",Invalid))</f>
        <v>Parent</v>
      </c>
      <c r="K40" s="6" t="s">
        <v>32</v>
      </c>
      <c r="L40" s="6" t="str" cm="1">
        <f t="array" ref="L40">IF(Purchase_Data[[#This Row],[Purchased Bike]]="No","Non-Buyer",IF(Purchase_Data[[#This Row],[Purchased Bike]]="Yes","Buyer",Invalid))</f>
        <v>Buyer</v>
      </c>
      <c r="M40" s="6"/>
      <c r="O40" s="6">
        <v>11576</v>
      </c>
      <c r="P40" s="6" t="s">
        <v>32</v>
      </c>
      <c r="Q40"/>
      <c r="R40"/>
    </row>
    <row r="41" spans="1:18" x14ac:dyDescent="0.2">
      <c r="A41" s="6" t="s">
        <v>489</v>
      </c>
      <c r="B41" s="7">
        <v>1</v>
      </c>
      <c r="C41" s="6" t="s">
        <v>32</v>
      </c>
      <c r="D41" s="7">
        <v>0</v>
      </c>
      <c r="E41" s="6" t="s">
        <v>33</v>
      </c>
      <c r="F41" s="6">
        <f>LEN(Purchase_Data[[#This Row],[CL-ID]])</f>
        <v>8</v>
      </c>
      <c r="G41" s="6" t="str">
        <f>RIGHT(Purchase_Data[[#This Row],[CL-ID]],5)</f>
        <v>11585</v>
      </c>
      <c r="H41" s="6" t="str">
        <f>MID(Purchase_Data[[#This Row],[CL-ID]],4,5)</f>
        <v>11585</v>
      </c>
      <c r="I41" s="6" t="b">
        <f>Purchase_Data[[#This Row],[ID_MID]]=Purchase_Data[[#This Row],[ID_RIGHT]]</f>
        <v>1</v>
      </c>
      <c r="J41" s="6" t="str" cm="1">
        <f t="array" ref="J41">IF(Purchase_Data[[#This Row],[Children]]&gt;0,"Parent",IF(Purchase_Data[[#This Row],[Children]]=0,"Not Parent",Invalid))</f>
        <v>Parent</v>
      </c>
      <c r="K41" s="6" t="s">
        <v>34</v>
      </c>
      <c r="L41" s="6" t="str" cm="1">
        <f t="array" ref="L41">IF(Purchase_Data[[#This Row],[Purchased Bike]]="No","Non-Buyer",IF(Purchase_Data[[#This Row],[Purchased Bike]]="Yes","Buyer",Invalid))</f>
        <v>Non-Buyer</v>
      </c>
      <c r="M41" s="6"/>
      <c r="O41" s="6">
        <v>11585</v>
      </c>
      <c r="P41" s="6" t="s">
        <v>34</v>
      </c>
      <c r="Q41"/>
      <c r="R41"/>
    </row>
    <row r="42" spans="1:18" x14ac:dyDescent="0.2">
      <c r="A42" s="6" t="s">
        <v>741</v>
      </c>
      <c r="B42" s="7">
        <v>0</v>
      </c>
      <c r="C42" s="6" t="s">
        <v>32</v>
      </c>
      <c r="D42" s="7">
        <v>0</v>
      </c>
      <c r="E42" s="6" t="s">
        <v>42</v>
      </c>
      <c r="F42" s="6">
        <f>LEN(Purchase_Data[[#This Row],[CL-ID]])</f>
        <v>8</v>
      </c>
      <c r="G42" s="6" t="str">
        <f>RIGHT(Purchase_Data[[#This Row],[CL-ID]],5)</f>
        <v>11619</v>
      </c>
      <c r="H42" s="6" t="str">
        <f>MID(Purchase_Data[[#This Row],[CL-ID]],4,5)</f>
        <v>11619</v>
      </c>
      <c r="I42" s="6" t="b">
        <f>Purchase_Data[[#This Row],[ID_MID]]=Purchase_Data[[#This Row],[ID_RIGHT]]</f>
        <v>1</v>
      </c>
      <c r="J42" s="6" t="str" cm="1">
        <f t="array" ref="J42">IF(Purchase_Data[[#This Row],[Children]]&gt;0,"Parent",IF(Purchase_Data[[#This Row],[Children]]=0,"Not Parent",Invalid))</f>
        <v>Not Parent</v>
      </c>
      <c r="K42" s="6" t="s">
        <v>34</v>
      </c>
      <c r="L42" s="6" t="str" cm="1">
        <f t="array" ref="L42">IF(Purchase_Data[[#This Row],[Purchased Bike]]="No","Non-Buyer",IF(Purchase_Data[[#This Row],[Purchased Bike]]="Yes","Buyer",Invalid))</f>
        <v>Non-Buyer</v>
      </c>
      <c r="M42" s="6"/>
      <c r="O42" s="6">
        <v>11619</v>
      </c>
      <c r="P42" s="6" t="s">
        <v>34</v>
      </c>
      <c r="Q42"/>
      <c r="R42"/>
    </row>
    <row r="43" spans="1:18" x14ac:dyDescent="0.2">
      <c r="A43" s="6" t="s">
        <v>925</v>
      </c>
      <c r="B43" s="7">
        <v>0</v>
      </c>
      <c r="C43" s="6" t="s">
        <v>32</v>
      </c>
      <c r="D43" s="7">
        <v>0</v>
      </c>
      <c r="E43" s="6" t="s">
        <v>33</v>
      </c>
      <c r="F43" s="6">
        <f>LEN(Purchase_Data[[#This Row],[CL-ID]])</f>
        <v>8</v>
      </c>
      <c r="G43" s="6" t="str">
        <f>RIGHT(Purchase_Data[[#This Row],[CL-ID]],5)</f>
        <v>11622</v>
      </c>
      <c r="H43" s="6" t="str">
        <f>MID(Purchase_Data[[#This Row],[CL-ID]],4,5)</f>
        <v>11622</v>
      </c>
      <c r="I43" s="6" t="b">
        <f>Purchase_Data[[#This Row],[ID_MID]]=Purchase_Data[[#This Row],[ID_RIGHT]]</f>
        <v>1</v>
      </c>
      <c r="J43" s="6" t="str" cm="1">
        <f t="array" ref="J43">IF(Purchase_Data[[#This Row],[Children]]&gt;0,"Parent",IF(Purchase_Data[[#This Row],[Children]]=0,"Not Parent",Invalid))</f>
        <v>Not Parent</v>
      </c>
      <c r="K43" s="6" t="s">
        <v>34</v>
      </c>
      <c r="L43" s="6" t="str" cm="1">
        <f t="array" ref="L43">IF(Purchase_Data[[#This Row],[Purchased Bike]]="No","Non-Buyer",IF(Purchase_Data[[#This Row],[Purchased Bike]]="Yes","Buyer",Invalid))</f>
        <v>Non-Buyer</v>
      </c>
      <c r="M43" s="6"/>
      <c r="O43" s="6">
        <v>11622</v>
      </c>
      <c r="P43" s="6" t="s">
        <v>34</v>
      </c>
      <c r="Q43"/>
      <c r="R43"/>
    </row>
    <row r="44" spans="1:18" x14ac:dyDescent="0.2">
      <c r="A44" s="6" t="s">
        <v>565</v>
      </c>
      <c r="B44" s="7">
        <v>1</v>
      </c>
      <c r="C44" s="6" t="s">
        <v>32</v>
      </c>
      <c r="D44" s="7">
        <v>0</v>
      </c>
      <c r="E44" s="6" t="s">
        <v>33</v>
      </c>
      <c r="F44" s="6">
        <f>LEN(Purchase_Data[[#This Row],[CL-ID]])</f>
        <v>8</v>
      </c>
      <c r="G44" s="6" t="str">
        <f>RIGHT(Purchase_Data[[#This Row],[CL-ID]],5)</f>
        <v>11641</v>
      </c>
      <c r="H44" s="6" t="str">
        <f>MID(Purchase_Data[[#This Row],[CL-ID]],4,5)</f>
        <v>11641</v>
      </c>
      <c r="I44" s="6" t="b">
        <f>Purchase_Data[[#This Row],[ID_MID]]=Purchase_Data[[#This Row],[ID_RIGHT]]</f>
        <v>1</v>
      </c>
      <c r="J44" s="6" t="str" cm="1">
        <f t="array" ref="J44">IF(Purchase_Data[[#This Row],[Children]]&gt;0,"Parent",IF(Purchase_Data[[#This Row],[Children]]=0,"Not Parent",Invalid))</f>
        <v>Parent</v>
      </c>
      <c r="K44" s="6" t="s">
        <v>34</v>
      </c>
      <c r="L44" s="6" t="str" cm="1">
        <f t="array" ref="L44">IF(Purchase_Data[[#This Row],[Purchased Bike]]="No","Non-Buyer",IF(Purchase_Data[[#This Row],[Purchased Bike]]="Yes","Buyer",Invalid))</f>
        <v>Non-Buyer</v>
      </c>
      <c r="M44" s="6"/>
      <c r="O44" s="6">
        <v>11641</v>
      </c>
      <c r="P44" s="6" t="s">
        <v>34</v>
      </c>
      <c r="Q44"/>
      <c r="R44"/>
    </row>
    <row r="45" spans="1:18" x14ac:dyDescent="0.2">
      <c r="A45" s="6" t="s">
        <v>644</v>
      </c>
      <c r="B45" s="7">
        <v>2</v>
      </c>
      <c r="C45" s="6" t="s">
        <v>32</v>
      </c>
      <c r="D45" s="7">
        <v>0</v>
      </c>
      <c r="E45" s="6" t="s">
        <v>37</v>
      </c>
      <c r="F45" s="6">
        <f>LEN(Purchase_Data[[#This Row],[CL-ID]])</f>
        <v>8</v>
      </c>
      <c r="G45" s="6" t="str">
        <f>RIGHT(Purchase_Data[[#This Row],[CL-ID]],5)</f>
        <v>11644</v>
      </c>
      <c r="H45" s="6" t="str">
        <f>MID(Purchase_Data[[#This Row],[CL-ID]],4,5)</f>
        <v>11644</v>
      </c>
      <c r="I45" s="6" t="b">
        <f>Purchase_Data[[#This Row],[ID_MID]]=Purchase_Data[[#This Row],[ID_RIGHT]]</f>
        <v>1</v>
      </c>
      <c r="J45" s="6" t="str" cm="1">
        <f t="array" ref="J45">IF(Purchase_Data[[#This Row],[Children]]&gt;0,"Parent",IF(Purchase_Data[[#This Row],[Children]]=0,"Not Parent",Invalid))</f>
        <v>Parent</v>
      </c>
      <c r="K45" s="6" t="s">
        <v>34</v>
      </c>
      <c r="L45" s="6" t="str" cm="1">
        <f t="array" ref="L45">IF(Purchase_Data[[#This Row],[Purchased Bike]]="No","Non-Buyer",IF(Purchase_Data[[#This Row],[Purchased Bike]]="Yes","Buyer",Invalid))</f>
        <v>Non-Buyer</v>
      </c>
      <c r="M45" s="6"/>
      <c r="O45" s="6">
        <v>11644</v>
      </c>
      <c r="P45" s="6" t="s">
        <v>34</v>
      </c>
      <c r="Q45"/>
      <c r="R45"/>
    </row>
    <row r="46" spans="1:18" x14ac:dyDescent="0.2">
      <c r="A46" s="6" t="s">
        <v>975</v>
      </c>
      <c r="B46" s="7">
        <v>4</v>
      </c>
      <c r="C46" s="6" t="s">
        <v>32</v>
      </c>
      <c r="D46" s="7">
        <v>0</v>
      </c>
      <c r="E46" s="6" t="s">
        <v>33</v>
      </c>
      <c r="F46" s="6">
        <f>LEN(Purchase_Data[[#This Row],[CL-ID]])</f>
        <v>8</v>
      </c>
      <c r="G46" s="6" t="str">
        <f>RIGHT(Purchase_Data[[#This Row],[CL-ID]],5)</f>
        <v>11663</v>
      </c>
      <c r="H46" s="6" t="str">
        <f>MID(Purchase_Data[[#This Row],[CL-ID]],4,5)</f>
        <v>11663</v>
      </c>
      <c r="I46" s="6" t="b">
        <f>Purchase_Data[[#This Row],[ID_MID]]=Purchase_Data[[#This Row],[ID_RIGHT]]</f>
        <v>1</v>
      </c>
      <c r="J46" s="6" t="str" cm="1">
        <f t="array" ref="J46">IF(Purchase_Data[[#This Row],[Children]]&gt;0,"Parent",IF(Purchase_Data[[#This Row],[Children]]=0,"Not Parent",Invalid))</f>
        <v>Parent</v>
      </c>
      <c r="K46" s="6" t="s">
        <v>32</v>
      </c>
      <c r="L46" s="6" t="str" cm="1">
        <f t="array" ref="L46">IF(Purchase_Data[[#This Row],[Purchased Bike]]="No","Non-Buyer",IF(Purchase_Data[[#This Row],[Purchased Bike]]="Yes","Buyer",Invalid))</f>
        <v>Buyer</v>
      </c>
      <c r="M46" s="6"/>
      <c r="O46" s="6">
        <v>11663</v>
      </c>
      <c r="P46" s="6" t="s">
        <v>32</v>
      </c>
      <c r="Q46"/>
      <c r="R46"/>
    </row>
    <row r="47" spans="1:18" x14ac:dyDescent="0.2">
      <c r="A47" s="6" t="s">
        <v>751</v>
      </c>
      <c r="B47" s="7">
        <v>2</v>
      </c>
      <c r="C47" s="6" t="s">
        <v>32</v>
      </c>
      <c r="D47" s="7">
        <v>1</v>
      </c>
      <c r="E47" s="6" t="s">
        <v>37</v>
      </c>
      <c r="F47" s="6">
        <f>LEN(Purchase_Data[[#This Row],[CL-ID]])</f>
        <v>8</v>
      </c>
      <c r="G47" s="6" t="str">
        <f>RIGHT(Purchase_Data[[#This Row],[CL-ID]],5)</f>
        <v>11669</v>
      </c>
      <c r="H47" s="6" t="str">
        <f>MID(Purchase_Data[[#This Row],[CL-ID]],4,5)</f>
        <v>11669</v>
      </c>
      <c r="I47" s="6" t="b">
        <f>Purchase_Data[[#This Row],[ID_MID]]=Purchase_Data[[#This Row],[ID_RIGHT]]</f>
        <v>1</v>
      </c>
      <c r="J47" s="6" t="str" cm="1">
        <f t="array" ref="J47">IF(Purchase_Data[[#This Row],[Children]]&gt;0,"Parent",IF(Purchase_Data[[#This Row],[Children]]=0,"Not Parent",Invalid))</f>
        <v>Parent</v>
      </c>
      <c r="K47" s="6" t="s">
        <v>34</v>
      </c>
      <c r="L47" s="6" t="str" cm="1">
        <f t="array" ref="L47">IF(Purchase_Data[[#This Row],[Purchased Bike]]="No","Non-Buyer",IF(Purchase_Data[[#This Row],[Purchased Bike]]="Yes","Buyer",Invalid))</f>
        <v>Non-Buyer</v>
      </c>
      <c r="M47" s="6"/>
      <c r="O47" s="6">
        <v>11669</v>
      </c>
      <c r="P47" s="6" t="s">
        <v>34</v>
      </c>
      <c r="Q47"/>
      <c r="R47"/>
    </row>
    <row r="48" spans="1:18" x14ac:dyDescent="0.2">
      <c r="A48" s="6" t="s">
        <v>726</v>
      </c>
      <c r="B48" s="7">
        <v>0</v>
      </c>
      <c r="C48" s="6" t="s">
        <v>34</v>
      </c>
      <c r="D48" s="7">
        <v>2</v>
      </c>
      <c r="E48" s="6" t="s">
        <v>33</v>
      </c>
      <c r="F48" s="6">
        <f>LEN(Purchase_Data[[#This Row],[CL-ID]])</f>
        <v>8</v>
      </c>
      <c r="G48" s="6" t="str">
        <f>RIGHT(Purchase_Data[[#This Row],[CL-ID]],5)</f>
        <v>11699</v>
      </c>
      <c r="H48" s="6" t="str">
        <f>MID(Purchase_Data[[#This Row],[CL-ID]],4,5)</f>
        <v>11699</v>
      </c>
      <c r="I48" s="6" t="b">
        <f>Purchase_Data[[#This Row],[ID_MID]]=Purchase_Data[[#This Row],[ID_RIGHT]]</f>
        <v>1</v>
      </c>
      <c r="J48" s="6" t="str" cm="1">
        <f t="array" ref="J48">IF(Purchase_Data[[#This Row],[Children]]&gt;0,"Parent",IF(Purchase_Data[[#This Row],[Children]]=0,"Not Parent",Invalid))</f>
        <v>Not Parent</v>
      </c>
      <c r="K48" s="6" t="s">
        <v>34</v>
      </c>
      <c r="L48" s="6" t="str" cm="1">
        <f t="array" ref="L48">IF(Purchase_Data[[#This Row],[Purchased Bike]]="No","Non-Buyer",IF(Purchase_Data[[#This Row],[Purchased Bike]]="Yes","Buyer",Invalid))</f>
        <v>Non-Buyer</v>
      </c>
      <c r="M48" s="6"/>
      <c r="O48" s="6">
        <v>11699</v>
      </c>
      <c r="P48" s="6" t="s">
        <v>34</v>
      </c>
      <c r="Q48"/>
      <c r="R48"/>
    </row>
    <row r="49" spans="1:18" x14ac:dyDescent="0.2">
      <c r="A49" s="6" t="s">
        <v>1011</v>
      </c>
      <c r="B49" s="7">
        <v>1</v>
      </c>
      <c r="C49" s="6" t="s">
        <v>34</v>
      </c>
      <c r="D49" s="7">
        <v>1</v>
      </c>
      <c r="E49" s="6" t="s">
        <v>33</v>
      </c>
      <c r="F49" s="6">
        <f>LEN(Purchase_Data[[#This Row],[CL-ID]])</f>
        <v>8</v>
      </c>
      <c r="G49" s="6" t="str">
        <f>RIGHT(Purchase_Data[[#This Row],[CL-ID]],5)</f>
        <v>11734</v>
      </c>
      <c r="H49" s="6" t="str">
        <f>MID(Purchase_Data[[#This Row],[CL-ID]],4,5)</f>
        <v>11734</v>
      </c>
      <c r="I49" s="6" t="b">
        <f>Purchase_Data[[#This Row],[ID_MID]]=Purchase_Data[[#This Row],[ID_RIGHT]]</f>
        <v>1</v>
      </c>
      <c r="J49" s="6" t="str" cm="1">
        <f t="array" ref="J49">IF(Purchase_Data[[#This Row],[Children]]&gt;0,"Parent",IF(Purchase_Data[[#This Row],[Children]]=0,"Not Parent",Invalid))</f>
        <v>Parent</v>
      </c>
      <c r="K49" s="6" t="s">
        <v>34</v>
      </c>
      <c r="L49" s="6" t="str" cm="1">
        <f t="array" ref="L49">IF(Purchase_Data[[#This Row],[Purchased Bike]]="No","Non-Buyer",IF(Purchase_Data[[#This Row],[Purchased Bike]]="Yes","Buyer",Invalid))</f>
        <v>Non-Buyer</v>
      </c>
      <c r="M49" s="6"/>
      <c r="O49" s="6">
        <v>11734</v>
      </c>
      <c r="P49" s="6" t="s">
        <v>34</v>
      </c>
      <c r="Q49"/>
      <c r="R49"/>
    </row>
    <row r="50" spans="1:18" x14ac:dyDescent="0.2">
      <c r="A50" s="6" t="s">
        <v>528</v>
      </c>
      <c r="B50" s="7">
        <v>4</v>
      </c>
      <c r="C50" s="6" t="s">
        <v>32</v>
      </c>
      <c r="D50" s="7">
        <v>0</v>
      </c>
      <c r="E50" s="6" t="s">
        <v>37</v>
      </c>
      <c r="F50" s="6">
        <f>LEN(Purchase_Data[[#This Row],[CL-ID]])</f>
        <v>8</v>
      </c>
      <c r="G50" s="6" t="str">
        <f>RIGHT(Purchase_Data[[#This Row],[CL-ID]],5)</f>
        <v>11738</v>
      </c>
      <c r="H50" s="6" t="str">
        <f>MID(Purchase_Data[[#This Row],[CL-ID]],4,5)</f>
        <v>11738</v>
      </c>
      <c r="I50" s="6" t="b">
        <f>Purchase_Data[[#This Row],[ID_MID]]=Purchase_Data[[#This Row],[ID_RIGHT]]</f>
        <v>1</v>
      </c>
      <c r="J50" s="6" t="str" cm="1">
        <f t="array" ref="J50">IF(Purchase_Data[[#This Row],[Children]]&gt;0,"Parent",IF(Purchase_Data[[#This Row],[Children]]=0,"Not Parent",Invalid))</f>
        <v>Parent</v>
      </c>
      <c r="K50" s="6" t="s">
        <v>34</v>
      </c>
      <c r="L50" s="6" t="str" cm="1">
        <f t="array" ref="L50">IF(Purchase_Data[[#This Row],[Purchased Bike]]="No","Non-Buyer",IF(Purchase_Data[[#This Row],[Purchased Bike]]="Yes","Buyer",Invalid))</f>
        <v>Non-Buyer</v>
      </c>
      <c r="M50" s="6"/>
      <c r="O50" s="6">
        <v>11738</v>
      </c>
      <c r="P50" s="6" t="s">
        <v>34</v>
      </c>
      <c r="Q50"/>
      <c r="R50"/>
    </row>
    <row r="51" spans="1:18" x14ac:dyDescent="0.2">
      <c r="A51" s="6" t="s">
        <v>895</v>
      </c>
      <c r="B51" s="7">
        <v>1</v>
      </c>
      <c r="C51" s="6" t="s">
        <v>32</v>
      </c>
      <c r="D51" s="7">
        <v>1</v>
      </c>
      <c r="E51" s="6" t="s">
        <v>33</v>
      </c>
      <c r="F51" s="6">
        <f>LEN(Purchase_Data[[#This Row],[CL-ID]])</f>
        <v>8</v>
      </c>
      <c r="G51" s="6" t="str">
        <f>RIGHT(Purchase_Data[[#This Row],[CL-ID]],5)</f>
        <v>11745</v>
      </c>
      <c r="H51" s="6" t="str">
        <f>MID(Purchase_Data[[#This Row],[CL-ID]],4,5)</f>
        <v>11745</v>
      </c>
      <c r="I51" s="6" t="b">
        <f>Purchase_Data[[#This Row],[ID_MID]]=Purchase_Data[[#This Row],[ID_RIGHT]]</f>
        <v>1</v>
      </c>
      <c r="J51" s="6" t="str" cm="1">
        <f t="array" ref="J51">IF(Purchase_Data[[#This Row],[Children]]&gt;0,"Parent",IF(Purchase_Data[[#This Row],[Children]]=0,"Not Parent",Invalid))</f>
        <v>Parent</v>
      </c>
      <c r="K51" s="6" t="s">
        <v>32</v>
      </c>
      <c r="L51" s="6" t="str" cm="1">
        <f t="array" ref="L51">IF(Purchase_Data[[#This Row],[Purchased Bike]]="No","Non-Buyer",IF(Purchase_Data[[#This Row],[Purchased Bike]]="Yes","Buyer",Invalid))</f>
        <v>Buyer</v>
      </c>
      <c r="M51" s="6"/>
      <c r="O51" s="6">
        <v>11745</v>
      </c>
      <c r="P51" s="6" t="s">
        <v>32</v>
      </c>
      <c r="Q51"/>
      <c r="R51"/>
    </row>
    <row r="52" spans="1:18" x14ac:dyDescent="0.2">
      <c r="A52" s="6" t="s">
        <v>811</v>
      </c>
      <c r="B52" s="7">
        <v>1</v>
      </c>
      <c r="C52" s="6" t="s">
        <v>32</v>
      </c>
      <c r="D52" s="7">
        <v>0</v>
      </c>
      <c r="E52" s="6" t="s">
        <v>33</v>
      </c>
      <c r="F52" s="6">
        <f>LEN(Purchase_Data[[#This Row],[CL-ID]])</f>
        <v>8</v>
      </c>
      <c r="G52" s="6" t="str">
        <f>RIGHT(Purchase_Data[[#This Row],[CL-ID]],5)</f>
        <v>11783</v>
      </c>
      <c r="H52" s="6" t="str">
        <f>MID(Purchase_Data[[#This Row],[CL-ID]],4,5)</f>
        <v>11783</v>
      </c>
      <c r="I52" s="6" t="b">
        <f>Purchase_Data[[#This Row],[ID_MID]]=Purchase_Data[[#This Row],[ID_RIGHT]]</f>
        <v>1</v>
      </c>
      <c r="J52" s="6" t="str" cm="1">
        <f t="array" ref="J52">IF(Purchase_Data[[#This Row],[Children]]&gt;0,"Parent",IF(Purchase_Data[[#This Row],[Children]]=0,"Not Parent",Invalid))</f>
        <v>Parent</v>
      </c>
      <c r="K52" s="6" t="s">
        <v>34</v>
      </c>
      <c r="L52" s="6" t="str" cm="1">
        <f t="array" ref="L52">IF(Purchase_Data[[#This Row],[Purchased Bike]]="No","Non-Buyer",IF(Purchase_Data[[#This Row],[Purchased Bike]]="Yes","Buyer",Invalid))</f>
        <v>Non-Buyer</v>
      </c>
      <c r="M52" s="6"/>
      <c r="O52" s="6">
        <v>11783</v>
      </c>
      <c r="P52" s="6" t="s">
        <v>34</v>
      </c>
      <c r="Q52"/>
      <c r="R52"/>
    </row>
    <row r="53" spans="1:18" x14ac:dyDescent="0.2">
      <c r="A53" s="6" t="s">
        <v>988</v>
      </c>
      <c r="B53" s="7">
        <v>1</v>
      </c>
      <c r="C53" s="6" t="s">
        <v>32</v>
      </c>
      <c r="D53" s="7">
        <v>0</v>
      </c>
      <c r="E53" s="6" t="s">
        <v>37</v>
      </c>
      <c r="F53" s="6">
        <f>LEN(Purchase_Data[[#This Row],[CL-ID]])</f>
        <v>8</v>
      </c>
      <c r="G53" s="6" t="str">
        <f>RIGHT(Purchase_Data[[#This Row],[CL-ID]],5)</f>
        <v>11788</v>
      </c>
      <c r="H53" s="6" t="str">
        <f>MID(Purchase_Data[[#This Row],[CL-ID]],4,5)</f>
        <v>11788</v>
      </c>
      <c r="I53" s="6" t="b">
        <f>Purchase_Data[[#This Row],[ID_MID]]=Purchase_Data[[#This Row],[ID_RIGHT]]</f>
        <v>1</v>
      </c>
      <c r="J53" s="6" t="str" cm="1">
        <f t="array" ref="J53">IF(Purchase_Data[[#This Row],[Children]]&gt;0,"Parent",IF(Purchase_Data[[#This Row],[Children]]=0,"Not Parent",Invalid))</f>
        <v>Parent</v>
      </c>
      <c r="K53" s="6" t="s">
        <v>34</v>
      </c>
      <c r="L53" s="6" t="str" cm="1">
        <f t="array" ref="L53">IF(Purchase_Data[[#This Row],[Purchased Bike]]="No","Non-Buyer",IF(Purchase_Data[[#This Row],[Purchased Bike]]="Yes","Buyer",Invalid))</f>
        <v>Non-Buyer</v>
      </c>
      <c r="M53" s="6"/>
      <c r="O53" s="6">
        <v>11788</v>
      </c>
      <c r="P53" s="6" t="s">
        <v>34</v>
      </c>
      <c r="Q53"/>
      <c r="R53"/>
    </row>
    <row r="54" spans="1:18" x14ac:dyDescent="0.2">
      <c r="A54" s="6" t="s">
        <v>789</v>
      </c>
      <c r="B54" s="7">
        <v>1</v>
      </c>
      <c r="C54" s="6" t="s">
        <v>32</v>
      </c>
      <c r="D54" s="7">
        <v>0</v>
      </c>
      <c r="E54" s="6" t="s">
        <v>37</v>
      </c>
      <c r="F54" s="6">
        <f>LEN(Purchase_Data[[#This Row],[CL-ID]])</f>
        <v>8</v>
      </c>
      <c r="G54" s="6" t="str">
        <f>RIGHT(Purchase_Data[[#This Row],[CL-ID]],5)</f>
        <v>11801</v>
      </c>
      <c r="H54" s="6" t="str">
        <f>MID(Purchase_Data[[#This Row],[CL-ID]],4,5)</f>
        <v>11801</v>
      </c>
      <c r="I54" s="6" t="b">
        <f>Purchase_Data[[#This Row],[ID_MID]]=Purchase_Data[[#This Row],[ID_RIGHT]]</f>
        <v>1</v>
      </c>
      <c r="J54" s="6" t="str" cm="1">
        <f t="array" ref="J54">IF(Purchase_Data[[#This Row],[Children]]&gt;0,"Parent",IF(Purchase_Data[[#This Row],[Children]]=0,"Not Parent",Invalid))</f>
        <v>Parent</v>
      </c>
      <c r="K54" s="6" t="s">
        <v>34</v>
      </c>
      <c r="L54" s="6" t="str" cm="1">
        <f t="array" ref="L54">IF(Purchase_Data[[#This Row],[Purchased Bike]]="No","Non-Buyer",IF(Purchase_Data[[#This Row],[Purchased Bike]]="Yes","Buyer",Invalid))</f>
        <v>Non-Buyer</v>
      </c>
      <c r="M54" s="6"/>
      <c r="O54" s="6">
        <v>11801</v>
      </c>
      <c r="P54" s="6" t="s">
        <v>34</v>
      </c>
      <c r="Q54"/>
      <c r="R54"/>
    </row>
    <row r="55" spans="1:18" x14ac:dyDescent="0.2">
      <c r="A55" s="6" t="s">
        <v>924</v>
      </c>
      <c r="B55" s="7">
        <v>3</v>
      </c>
      <c r="C55" s="6" t="s">
        <v>32</v>
      </c>
      <c r="D55" s="7">
        <v>0</v>
      </c>
      <c r="E55" s="6" t="s">
        <v>37</v>
      </c>
      <c r="F55" s="6">
        <f>LEN(Purchase_Data[[#This Row],[CL-ID]])</f>
        <v>8</v>
      </c>
      <c r="G55" s="6" t="str">
        <f>RIGHT(Purchase_Data[[#This Row],[CL-ID]],5)</f>
        <v>11807</v>
      </c>
      <c r="H55" s="6" t="str">
        <f>MID(Purchase_Data[[#This Row],[CL-ID]],4,5)</f>
        <v>11807</v>
      </c>
      <c r="I55" s="6" t="b">
        <f>Purchase_Data[[#This Row],[ID_MID]]=Purchase_Data[[#This Row],[ID_RIGHT]]</f>
        <v>1</v>
      </c>
      <c r="J55" s="6" t="str" cm="1">
        <f t="array" ref="J55">IF(Purchase_Data[[#This Row],[Children]]&gt;0,"Parent",IF(Purchase_Data[[#This Row],[Children]]=0,"Not Parent",Invalid))</f>
        <v>Parent</v>
      </c>
      <c r="K55" s="6" t="s">
        <v>34</v>
      </c>
      <c r="L55" s="6" t="str" cm="1">
        <f t="array" ref="L55">IF(Purchase_Data[[#This Row],[Purchased Bike]]="No","Non-Buyer",IF(Purchase_Data[[#This Row],[Purchased Bike]]="Yes","Buyer",Invalid))</f>
        <v>Non-Buyer</v>
      </c>
      <c r="M55" s="6"/>
      <c r="O55" s="6">
        <v>11807</v>
      </c>
      <c r="P55" s="6" t="s">
        <v>34</v>
      </c>
      <c r="Q55"/>
      <c r="R55"/>
    </row>
    <row r="56" spans="1:18" x14ac:dyDescent="0.2">
      <c r="A56" s="6" t="s">
        <v>1035</v>
      </c>
      <c r="B56" s="7">
        <v>2</v>
      </c>
      <c r="C56" s="6" t="s">
        <v>32</v>
      </c>
      <c r="D56" s="7">
        <v>0</v>
      </c>
      <c r="E56" s="6" t="s">
        <v>33</v>
      </c>
      <c r="F56" s="6">
        <f>LEN(Purchase_Data[[#This Row],[CL-ID]])</f>
        <v>8</v>
      </c>
      <c r="G56" s="6" t="str">
        <f>RIGHT(Purchase_Data[[#This Row],[CL-ID]],5)</f>
        <v>11809</v>
      </c>
      <c r="H56" s="6" t="str">
        <f>MID(Purchase_Data[[#This Row],[CL-ID]],4,5)</f>
        <v>11809</v>
      </c>
      <c r="I56" s="6" t="b">
        <f>Purchase_Data[[#This Row],[ID_MID]]=Purchase_Data[[#This Row],[ID_RIGHT]]</f>
        <v>1</v>
      </c>
      <c r="J56" s="6" t="str" cm="1">
        <f t="array" ref="J56">IF(Purchase_Data[[#This Row],[Children]]&gt;0,"Parent",IF(Purchase_Data[[#This Row],[Children]]=0,"Not Parent",Invalid))</f>
        <v>Parent</v>
      </c>
      <c r="K56" s="6" t="s">
        <v>32</v>
      </c>
      <c r="L56" s="6" t="str" cm="1">
        <f t="array" ref="L56">IF(Purchase_Data[[#This Row],[Purchased Bike]]="No","Non-Buyer",IF(Purchase_Data[[#This Row],[Purchased Bike]]="Yes","Buyer",Invalid))</f>
        <v>Buyer</v>
      </c>
      <c r="M56" s="6"/>
      <c r="O56" s="6">
        <v>11809</v>
      </c>
      <c r="P56" s="6" t="s">
        <v>32</v>
      </c>
      <c r="Q56"/>
      <c r="R56"/>
    </row>
    <row r="57" spans="1:18" x14ac:dyDescent="0.2">
      <c r="A57" s="6" t="s">
        <v>711</v>
      </c>
      <c r="B57" s="7">
        <v>4</v>
      </c>
      <c r="C57" s="6" t="s">
        <v>32</v>
      </c>
      <c r="D57" s="7">
        <v>0</v>
      </c>
      <c r="E57" s="6" t="s">
        <v>37</v>
      </c>
      <c r="F57" s="6">
        <f>LEN(Purchase_Data[[#This Row],[CL-ID]])</f>
        <v>8</v>
      </c>
      <c r="G57" s="6" t="str">
        <f>RIGHT(Purchase_Data[[#This Row],[CL-ID]],5)</f>
        <v>11817</v>
      </c>
      <c r="H57" s="6" t="str">
        <f>MID(Purchase_Data[[#This Row],[CL-ID]],4,5)</f>
        <v>11817</v>
      </c>
      <c r="I57" s="6" t="b">
        <f>Purchase_Data[[#This Row],[ID_MID]]=Purchase_Data[[#This Row],[ID_RIGHT]]</f>
        <v>1</v>
      </c>
      <c r="J57" s="6" t="str" cm="1">
        <f t="array" ref="J57">IF(Purchase_Data[[#This Row],[Children]]&gt;0,"Parent",IF(Purchase_Data[[#This Row],[Children]]=0,"Not Parent",Invalid))</f>
        <v>Parent</v>
      </c>
      <c r="K57" s="6" t="s">
        <v>32</v>
      </c>
      <c r="L57" s="6" t="str" cm="1">
        <f t="array" ref="L57">IF(Purchase_Data[[#This Row],[Purchased Bike]]="No","Non-Buyer",IF(Purchase_Data[[#This Row],[Purchased Bike]]="Yes","Buyer",Invalid))</f>
        <v>Buyer</v>
      </c>
      <c r="M57" s="6"/>
      <c r="O57" s="6">
        <v>11817</v>
      </c>
      <c r="P57" s="6" t="s">
        <v>32</v>
      </c>
      <c r="Q57"/>
      <c r="R57"/>
    </row>
    <row r="58" spans="1:18" x14ac:dyDescent="0.2">
      <c r="A58" s="6" t="s">
        <v>965</v>
      </c>
      <c r="B58" s="7">
        <v>0</v>
      </c>
      <c r="C58" s="6" t="s">
        <v>32</v>
      </c>
      <c r="D58" s="7">
        <v>0</v>
      </c>
      <c r="E58" s="6" t="s">
        <v>37</v>
      </c>
      <c r="F58" s="6">
        <f>LEN(Purchase_Data[[#This Row],[CL-ID]])</f>
        <v>8</v>
      </c>
      <c r="G58" s="6" t="str">
        <f>RIGHT(Purchase_Data[[#This Row],[CL-ID]],5)</f>
        <v>11823</v>
      </c>
      <c r="H58" s="6" t="str">
        <f>MID(Purchase_Data[[#This Row],[CL-ID]],4,5)</f>
        <v>11823</v>
      </c>
      <c r="I58" s="6" t="b">
        <f>Purchase_Data[[#This Row],[ID_MID]]=Purchase_Data[[#This Row],[ID_RIGHT]]</f>
        <v>1</v>
      </c>
      <c r="J58" s="6" t="str" cm="1">
        <f t="array" ref="J58">IF(Purchase_Data[[#This Row],[Children]]&gt;0,"Parent",IF(Purchase_Data[[#This Row],[Children]]=0,"Not Parent",Invalid))</f>
        <v>Not Parent</v>
      </c>
      <c r="K58" s="6" t="s">
        <v>34</v>
      </c>
      <c r="L58" s="6" t="str" cm="1">
        <f t="array" ref="L58">IF(Purchase_Data[[#This Row],[Purchased Bike]]="No","Non-Buyer",IF(Purchase_Data[[#This Row],[Purchased Bike]]="Yes","Buyer",Invalid))</f>
        <v>Non-Buyer</v>
      </c>
      <c r="M58" s="6"/>
      <c r="O58" s="6">
        <v>11823</v>
      </c>
      <c r="P58" s="6" t="s">
        <v>34</v>
      </c>
      <c r="Q58"/>
      <c r="R58"/>
    </row>
    <row r="59" spans="1:18" x14ac:dyDescent="0.2">
      <c r="A59" s="6" t="s">
        <v>767</v>
      </c>
      <c r="B59" s="7">
        <v>3</v>
      </c>
      <c r="C59" s="6" t="s">
        <v>32</v>
      </c>
      <c r="D59" s="7">
        <v>1</v>
      </c>
      <c r="E59" s="6" t="s">
        <v>33</v>
      </c>
      <c r="F59" s="6">
        <f>LEN(Purchase_Data[[#This Row],[CL-ID]])</f>
        <v>8</v>
      </c>
      <c r="G59" s="6" t="str">
        <f>RIGHT(Purchase_Data[[#This Row],[CL-ID]],5)</f>
        <v>11886</v>
      </c>
      <c r="H59" s="6" t="str">
        <f>MID(Purchase_Data[[#This Row],[CL-ID]],4,5)</f>
        <v>11886</v>
      </c>
      <c r="I59" s="6" t="b">
        <f>Purchase_Data[[#This Row],[ID_MID]]=Purchase_Data[[#This Row],[ID_RIGHT]]</f>
        <v>1</v>
      </c>
      <c r="J59" s="6" t="str" cm="1">
        <f t="array" ref="J59">IF(Purchase_Data[[#This Row],[Children]]&gt;0,"Parent",IF(Purchase_Data[[#This Row],[Children]]=0,"Not Parent",Invalid))</f>
        <v>Parent</v>
      </c>
      <c r="K59" s="6" t="s">
        <v>32</v>
      </c>
      <c r="L59" s="6" t="str" cm="1">
        <f t="array" ref="L59">IF(Purchase_Data[[#This Row],[Purchased Bike]]="No","Non-Buyer",IF(Purchase_Data[[#This Row],[Purchased Bike]]="Yes","Buyer",Invalid))</f>
        <v>Buyer</v>
      </c>
      <c r="M59" s="6"/>
      <c r="O59" s="6">
        <v>11886</v>
      </c>
      <c r="P59" s="6" t="s">
        <v>32</v>
      </c>
      <c r="Q59"/>
      <c r="R59"/>
    </row>
    <row r="60" spans="1:18" x14ac:dyDescent="0.2">
      <c r="A60" s="6" t="s">
        <v>701</v>
      </c>
      <c r="B60" s="7">
        <v>5</v>
      </c>
      <c r="C60" s="6" t="s">
        <v>32</v>
      </c>
      <c r="D60" s="7">
        <v>1</v>
      </c>
      <c r="E60" s="6" t="s">
        <v>33</v>
      </c>
      <c r="F60" s="6">
        <f>LEN(Purchase_Data[[#This Row],[CL-ID]])</f>
        <v>8</v>
      </c>
      <c r="G60" s="6" t="str">
        <f>RIGHT(Purchase_Data[[#This Row],[CL-ID]],5)</f>
        <v>11890</v>
      </c>
      <c r="H60" s="6" t="str">
        <f>MID(Purchase_Data[[#This Row],[CL-ID]],4,5)</f>
        <v>11890</v>
      </c>
      <c r="I60" s="6" t="b">
        <f>Purchase_Data[[#This Row],[ID_MID]]=Purchase_Data[[#This Row],[ID_RIGHT]]</f>
        <v>1</v>
      </c>
      <c r="J60" s="6" t="str" cm="1">
        <f t="array" ref="J60">IF(Purchase_Data[[#This Row],[Children]]&gt;0,"Parent",IF(Purchase_Data[[#This Row],[Children]]=0,"Not Parent",Invalid))</f>
        <v>Parent</v>
      </c>
      <c r="K60" s="6" t="s">
        <v>34</v>
      </c>
      <c r="L60" s="6" t="str" cm="1">
        <f t="array" ref="L60">IF(Purchase_Data[[#This Row],[Purchased Bike]]="No","Non-Buyer",IF(Purchase_Data[[#This Row],[Purchased Bike]]="Yes","Buyer",Invalid))</f>
        <v>Non-Buyer</v>
      </c>
      <c r="M60" s="6"/>
      <c r="O60" s="6">
        <v>11890</v>
      </c>
      <c r="P60" s="6" t="s">
        <v>34</v>
      </c>
      <c r="Q60"/>
      <c r="R60"/>
    </row>
    <row r="61" spans="1:18" x14ac:dyDescent="0.2">
      <c r="A61" s="6" t="s">
        <v>335</v>
      </c>
      <c r="B61" s="7">
        <v>1</v>
      </c>
      <c r="C61" s="6" t="s">
        <v>32</v>
      </c>
      <c r="D61" s="7">
        <v>0</v>
      </c>
      <c r="E61" s="6" t="s">
        <v>37</v>
      </c>
      <c r="F61" s="6">
        <f>LEN(Purchase_Data[[#This Row],[CL-ID]])</f>
        <v>8</v>
      </c>
      <c r="G61" s="6" t="str">
        <f>RIGHT(Purchase_Data[[#This Row],[CL-ID]],5)</f>
        <v>11896</v>
      </c>
      <c r="H61" s="6" t="str">
        <f>MID(Purchase_Data[[#This Row],[CL-ID]],4,5)</f>
        <v>11896</v>
      </c>
      <c r="I61" s="6" t="b">
        <f>Purchase_Data[[#This Row],[ID_MID]]=Purchase_Data[[#This Row],[ID_RIGHT]]</f>
        <v>1</v>
      </c>
      <c r="J61" s="6" t="str" cm="1">
        <f t="array" ref="J61">IF(Purchase_Data[[#This Row],[Children]]&gt;0,"Parent",IF(Purchase_Data[[#This Row],[Children]]=0,"Not Parent",Invalid))</f>
        <v>Parent</v>
      </c>
      <c r="K61" s="6" t="s">
        <v>32</v>
      </c>
      <c r="L61" s="6" t="str" cm="1">
        <f t="array" ref="L61">IF(Purchase_Data[[#This Row],[Purchased Bike]]="No","Non-Buyer",IF(Purchase_Data[[#This Row],[Purchased Bike]]="Yes","Buyer",Invalid))</f>
        <v>Buyer</v>
      </c>
      <c r="M61" s="6"/>
      <c r="O61" s="6">
        <v>11896</v>
      </c>
      <c r="P61" s="6" t="s">
        <v>32</v>
      </c>
      <c r="Q61"/>
      <c r="R61"/>
    </row>
    <row r="62" spans="1:18" x14ac:dyDescent="0.2">
      <c r="A62" s="6" t="s">
        <v>454</v>
      </c>
      <c r="B62" s="7">
        <v>2</v>
      </c>
      <c r="C62" s="6" t="s">
        <v>34</v>
      </c>
      <c r="D62" s="7">
        <v>1</v>
      </c>
      <c r="E62" s="6" t="s">
        <v>33</v>
      </c>
      <c r="F62" s="6">
        <f>LEN(Purchase_Data[[#This Row],[CL-ID]])</f>
        <v>8</v>
      </c>
      <c r="G62" s="6" t="str">
        <f>RIGHT(Purchase_Data[[#This Row],[CL-ID]],5)</f>
        <v>11897</v>
      </c>
      <c r="H62" s="6" t="str">
        <f>MID(Purchase_Data[[#This Row],[CL-ID]],4,5)</f>
        <v>11897</v>
      </c>
      <c r="I62" s="6" t="b">
        <f>Purchase_Data[[#This Row],[ID_MID]]=Purchase_Data[[#This Row],[ID_RIGHT]]</f>
        <v>1</v>
      </c>
      <c r="J62" s="6" t="str" cm="1">
        <f t="array" ref="J62">IF(Purchase_Data[[#This Row],[Children]]&gt;0,"Parent",IF(Purchase_Data[[#This Row],[Children]]=0,"Not Parent",Invalid))</f>
        <v>Parent</v>
      </c>
      <c r="K62" s="6" t="s">
        <v>32</v>
      </c>
      <c r="L62" s="6" t="str" cm="1">
        <f t="array" ref="L62">IF(Purchase_Data[[#This Row],[Purchased Bike]]="No","Non-Buyer",IF(Purchase_Data[[#This Row],[Purchased Bike]]="Yes","Buyer",Invalid))</f>
        <v>Buyer</v>
      </c>
      <c r="M62" s="6"/>
      <c r="O62" s="6">
        <v>11897</v>
      </c>
      <c r="P62" s="6" t="s">
        <v>32</v>
      </c>
      <c r="Q62"/>
      <c r="R62"/>
    </row>
    <row r="63" spans="1:18" x14ac:dyDescent="0.2">
      <c r="A63" s="6" t="s">
        <v>566</v>
      </c>
      <c r="B63" s="7">
        <v>0</v>
      </c>
      <c r="C63" s="6" t="s">
        <v>32</v>
      </c>
      <c r="D63" s="7">
        <v>1</v>
      </c>
      <c r="E63" s="6" t="s">
        <v>39</v>
      </c>
      <c r="F63" s="6">
        <f>LEN(Purchase_Data[[#This Row],[CL-ID]])</f>
        <v>8</v>
      </c>
      <c r="G63" s="6" t="str">
        <f>RIGHT(Purchase_Data[[#This Row],[CL-ID]],5)</f>
        <v>11935</v>
      </c>
      <c r="H63" s="6" t="str">
        <f>MID(Purchase_Data[[#This Row],[CL-ID]],4,5)</f>
        <v>11935</v>
      </c>
      <c r="I63" s="6" t="b">
        <f>Purchase_Data[[#This Row],[ID_MID]]=Purchase_Data[[#This Row],[ID_RIGHT]]</f>
        <v>1</v>
      </c>
      <c r="J63" s="6" t="str" cm="1">
        <f t="array" ref="J63">IF(Purchase_Data[[#This Row],[Children]]&gt;0,"Parent",IF(Purchase_Data[[#This Row],[Children]]=0,"Not Parent",Invalid))</f>
        <v>Not Parent</v>
      </c>
      <c r="K63" s="6" t="s">
        <v>34</v>
      </c>
      <c r="L63" s="6" t="str" cm="1">
        <f t="array" ref="L63">IF(Purchase_Data[[#This Row],[Purchased Bike]]="No","Non-Buyer",IF(Purchase_Data[[#This Row],[Purchased Bike]]="Yes","Buyer",Invalid))</f>
        <v>Non-Buyer</v>
      </c>
      <c r="M63" s="6"/>
      <c r="O63" s="6">
        <v>11935</v>
      </c>
      <c r="P63" s="6" t="s">
        <v>34</v>
      </c>
      <c r="Q63"/>
      <c r="R63"/>
    </row>
    <row r="64" spans="1:18" x14ac:dyDescent="0.2">
      <c r="A64" s="6" t="s">
        <v>971</v>
      </c>
      <c r="B64" s="7">
        <v>0</v>
      </c>
      <c r="C64" s="6" t="s">
        <v>32</v>
      </c>
      <c r="D64" s="7">
        <v>0</v>
      </c>
      <c r="E64" s="6" t="s">
        <v>39</v>
      </c>
      <c r="F64" s="6">
        <f>LEN(Purchase_Data[[#This Row],[CL-ID]])</f>
        <v>8</v>
      </c>
      <c r="G64" s="6" t="str">
        <f>RIGHT(Purchase_Data[[#This Row],[CL-ID]],5)</f>
        <v>11941</v>
      </c>
      <c r="H64" s="6" t="str">
        <f>MID(Purchase_Data[[#This Row],[CL-ID]],4,5)</f>
        <v>11941</v>
      </c>
      <c r="I64" s="6" t="b">
        <f>Purchase_Data[[#This Row],[ID_MID]]=Purchase_Data[[#This Row],[ID_RIGHT]]</f>
        <v>1</v>
      </c>
      <c r="J64" s="6" t="str" cm="1">
        <f t="array" ref="J64">IF(Purchase_Data[[#This Row],[Children]]&gt;0,"Parent",IF(Purchase_Data[[#This Row],[Children]]=0,"Not Parent",Invalid))</f>
        <v>Not Parent</v>
      </c>
      <c r="K64" s="6" t="s">
        <v>34</v>
      </c>
      <c r="L64" s="6" t="str" cm="1">
        <f t="array" ref="L64">IF(Purchase_Data[[#This Row],[Purchased Bike]]="No","Non-Buyer",IF(Purchase_Data[[#This Row],[Purchased Bike]]="Yes","Buyer",Invalid))</f>
        <v>Non-Buyer</v>
      </c>
      <c r="M64" s="6"/>
      <c r="O64" s="6">
        <v>11941</v>
      </c>
      <c r="P64" s="6" t="s">
        <v>34</v>
      </c>
      <c r="Q64"/>
      <c r="R64"/>
    </row>
    <row r="65" spans="1:18" x14ac:dyDescent="0.2">
      <c r="A65" s="6" t="s">
        <v>935</v>
      </c>
      <c r="B65" s="7">
        <v>0</v>
      </c>
      <c r="C65" s="6" t="s">
        <v>34</v>
      </c>
      <c r="D65" s="7">
        <v>2</v>
      </c>
      <c r="E65" s="6" t="s">
        <v>33</v>
      </c>
      <c r="F65" s="6">
        <f>LEN(Purchase_Data[[#This Row],[CL-ID]])</f>
        <v>8</v>
      </c>
      <c r="G65" s="6" t="str">
        <f>RIGHT(Purchase_Data[[#This Row],[CL-ID]],5)</f>
        <v>12029</v>
      </c>
      <c r="H65" s="6" t="str">
        <f>MID(Purchase_Data[[#This Row],[CL-ID]],4,5)</f>
        <v>12029</v>
      </c>
      <c r="I65" s="6" t="b">
        <f>Purchase_Data[[#This Row],[ID_MID]]=Purchase_Data[[#This Row],[ID_RIGHT]]</f>
        <v>1</v>
      </c>
      <c r="J65" s="6" t="str" cm="1">
        <f t="array" ref="J65">IF(Purchase_Data[[#This Row],[Children]]&gt;0,"Parent",IF(Purchase_Data[[#This Row],[Children]]=0,"Not Parent",Invalid))</f>
        <v>Not Parent</v>
      </c>
      <c r="K65" s="6" t="s">
        <v>34</v>
      </c>
      <c r="L65" s="6" t="str" cm="1">
        <f t="array" ref="L65">IF(Purchase_Data[[#This Row],[Purchased Bike]]="No","Non-Buyer",IF(Purchase_Data[[#This Row],[Purchased Bike]]="Yes","Buyer",Invalid))</f>
        <v>Non-Buyer</v>
      </c>
      <c r="M65" s="6"/>
      <c r="O65" s="6">
        <v>12029</v>
      </c>
      <c r="P65" s="6" t="s">
        <v>34</v>
      </c>
      <c r="Q65"/>
      <c r="R65"/>
    </row>
    <row r="66" spans="1:18" x14ac:dyDescent="0.2">
      <c r="A66" s="6" t="s">
        <v>970</v>
      </c>
      <c r="B66" s="7">
        <v>0</v>
      </c>
      <c r="C66" s="6" t="s">
        <v>34</v>
      </c>
      <c r="D66" s="7">
        <v>2</v>
      </c>
      <c r="E66" s="6" t="s">
        <v>33</v>
      </c>
      <c r="F66" s="6">
        <f>LEN(Purchase_Data[[#This Row],[CL-ID]])</f>
        <v>8</v>
      </c>
      <c r="G66" s="6" t="str">
        <f>RIGHT(Purchase_Data[[#This Row],[CL-ID]],5)</f>
        <v>12033</v>
      </c>
      <c r="H66" s="6" t="str">
        <f>MID(Purchase_Data[[#This Row],[CL-ID]],4,5)</f>
        <v>12033</v>
      </c>
      <c r="I66" s="6" t="b">
        <f>Purchase_Data[[#This Row],[ID_MID]]=Purchase_Data[[#This Row],[ID_RIGHT]]</f>
        <v>1</v>
      </c>
      <c r="J66" s="6" t="str" cm="1">
        <f t="array" ref="J66">IF(Purchase_Data[[#This Row],[Children]]&gt;0,"Parent",IF(Purchase_Data[[#This Row],[Children]]=0,"Not Parent",Invalid))</f>
        <v>Not Parent</v>
      </c>
      <c r="K66" s="6" t="s">
        <v>32</v>
      </c>
      <c r="L66" s="6" t="str" cm="1">
        <f t="array" ref="L66">IF(Purchase_Data[[#This Row],[Purchased Bike]]="No","Non-Buyer",IF(Purchase_Data[[#This Row],[Purchased Bike]]="Yes","Buyer",Invalid))</f>
        <v>Buyer</v>
      </c>
      <c r="M66" s="6"/>
      <c r="O66" s="6">
        <v>12033</v>
      </c>
      <c r="P66" s="6" t="s">
        <v>32</v>
      </c>
      <c r="Q66"/>
      <c r="R66"/>
    </row>
    <row r="67" spans="1:18" x14ac:dyDescent="0.2">
      <c r="A67" s="6" t="s">
        <v>879</v>
      </c>
      <c r="B67" s="7">
        <v>2</v>
      </c>
      <c r="C67" s="6" t="s">
        <v>32</v>
      </c>
      <c r="D67" s="7">
        <v>3</v>
      </c>
      <c r="E67" s="6" t="s">
        <v>39</v>
      </c>
      <c r="F67" s="6">
        <f>LEN(Purchase_Data[[#This Row],[CL-ID]])</f>
        <v>8</v>
      </c>
      <c r="G67" s="6" t="str">
        <f>RIGHT(Purchase_Data[[#This Row],[CL-ID]],5)</f>
        <v>12056</v>
      </c>
      <c r="H67" s="6" t="str">
        <f>MID(Purchase_Data[[#This Row],[CL-ID]],4,5)</f>
        <v>12056</v>
      </c>
      <c r="I67" s="6" t="b">
        <f>Purchase_Data[[#This Row],[ID_MID]]=Purchase_Data[[#This Row],[ID_RIGHT]]</f>
        <v>1</v>
      </c>
      <c r="J67" s="6" t="str" cm="1">
        <f t="array" ref="J67">IF(Purchase_Data[[#This Row],[Children]]&gt;0,"Parent",IF(Purchase_Data[[#This Row],[Children]]=0,"Not Parent",Invalid))</f>
        <v>Parent</v>
      </c>
      <c r="K67" s="6" t="s">
        <v>34</v>
      </c>
      <c r="L67" s="6" t="str" cm="1">
        <f t="array" ref="L67">IF(Purchase_Data[[#This Row],[Purchased Bike]]="No","Non-Buyer",IF(Purchase_Data[[#This Row],[Purchased Bike]]="Yes","Buyer",Invalid))</f>
        <v>Non-Buyer</v>
      </c>
      <c r="M67" s="6"/>
      <c r="O67" s="6">
        <v>12056</v>
      </c>
      <c r="P67" s="6" t="s">
        <v>34</v>
      </c>
      <c r="Q67"/>
      <c r="R67"/>
    </row>
    <row r="68" spans="1:18" x14ac:dyDescent="0.2">
      <c r="A68" s="6" t="s">
        <v>627</v>
      </c>
      <c r="B68" s="7">
        <v>2</v>
      </c>
      <c r="C68" s="6" t="s">
        <v>32</v>
      </c>
      <c r="D68" s="7">
        <v>0</v>
      </c>
      <c r="E68" s="6" t="s">
        <v>50</v>
      </c>
      <c r="F68" s="6">
        <f>LEN(Purchase_Data[[#This Row],[CL-ID]])</f>
        <v>8</v>
      </c>
      <c r="G68" s="6" t="str">
        <f>RIGHT(Purchase_Data[[#This Row],[CL-ID]],5)</f>
        <v>12100</v>
      </c>
      <c r="H68" s="6" t="str">
        <f>MID(Purchase_Data[[#This Row],[CL-ID]],4,5)</f>
        <v>12100</v>
      </c>
      <c r="I68" s="6" t="b">
        <f>Purchase_Data[[#This Row],[ID_MID]]=Purchase_Data[[#This Row],[ID_RIGHT]]</f>
        <v>1</v>
      </c>
      <c r="J68" s="6" t="str" cm="1">
        <f t="array" ref="J68">IF(Purchase_Data[[#This Row],[Children]]&gt;0,"Parent",IF(Purchase_Data[[#This Row],[Children]]=0,"Not Parent",Invalid))</f>
        <v>Parent</v>
      </c>
      <c r="K68" s="6" t="s">
        <v>34</v>
      </c>
      <c r="L68" s="6" t="str" cm="1">
        <f t="array" ref="L68">IF(Purchase_Data[[#This Row],[Purchased Bike]]="No","Non-Buyer",IF(Purchase_Data[[#This Row],[Purchased Bike]]="Yes","Buyer",Invalid))</f>
        <v>Non-Buyer</v>
      </c>
      <c r="M68" s="6"/>
      <c r="O68" s="6">
        <v>12100</v>
      </c>
      <c r="P68" s="6" t="s">
        <v>34</v>
      </c>
      <c r="Q68"/>
      <c r="R68"/>
    </row>
    <row r="69" spans="1:18" x14ac:dyDescent="0.2">
      <c r="A69" s="6" t="s">
        <v>1037</v>
      </c>
      <c r="B69" s="7">
        <v>3</v>
      </c>
      <c r="C69" s="6" t="s">
        <v>32</v>
      </c>
      <c r="D69" s="7">
        <v>2</v>
      </c>
      <c r="E69" s="6" t="s">
        <v>50</v>
      </c>
      <c r="F69" s="6">
        <f>LEN(Purchase_Data[[#This Row],[CL-ID]])</f>
        <v>8</v>
      </c>
      <c r="G69" s="6" t="str">
        <f>RIGHT(Purchase_Data[[#This Row],[CL-ID]],5)</f>
        <v>12121</v>
      </c>
      <c r="H69" s="6" t="str">
        <f>MID(Purchase_Data[[#This Row],[CL-ID]],4,5)</f>
        <v>12121</v>
      </c>
      <c r="I69" s="6" t="b">
        <f>Purchase_Data[[#This Row],[ID_MID]]=Purchase_Data[[#This Row],[ID_RIGHT]]</f>
        <v>1</v>
      </c>
      <c r="J69" s="6" t="str" cm="1">
        <f t="array" ref="J69">IF(Purchase_Data[[#This Row],[Children]]&gt;0,"Parent",IF(Purchase_Data[[#This Row],[Children]]=0,"Not Parent",Invalid))</f>
        <v>Parent</v>
      </c>
      <c r="K69" s="6" t="s">
        <v>32</v>
      </c>
      <c r="L69" s="6" t="str" cm="1">
        <f t="array" ref="L69">IF(Purchase_Data[[#This Row],[Purchased Bike]]="No","Non-Buyer",IF(Purchase_Data[[#This Row],[Purchased Bike]]="Yes","Buyer",Invalid))</f>
        <v>Buyer</v>
      </c>
      <c r="M69" s="6"/>
      <c r="O69" s="6">
        <v>12121</v>
      </c>
      <c r="P69" s="6" t="s">
        <v>32</v>
      </c>
      <c r="Q69"/>
      <c r="R69"/>
    </row>
    <row r="70" spans="1:18" x14ac:dyDescent="0.2">
      <c r="A70" s="6" t="s">
        <v>405</v>
      </c>
      <c r="B70" s="7">
        <v>3</v>
      </c>
      <c r="C70" s="6" t="s">
        <v>32</v>
      </c>
      <c r="D70" s="7">
        <v>3</v>
      </c>
      <c r="E70" s="6" t="s">
        <v>39</v>
      </c>
      <c r="F70" s="6">
        <f>LEN(Purchase_Data[[#This Row],[CL-ID]])</f>
        <v>8</v>
      </c>
      <c r="G70" s="6" t="str">
        <f>RIGHT(Purchase_Data[[#This Row],[CL-ID]],5)</f>
        <v>12133</v>
      </c>
      <c r="H70" s="6" t="str">
        <f>MID(Purchase_Data[[#This Row],[CL-ID]],4,5)</f>
        <v>12133</v>
      </c>
      <c r="I70" s="6" t="b">
        <f>Purchase_Data[[#This Row],[ID_MID]]=Purchase_Data[[#This Row],[ID_RIGHT]]</f>
        <v>1</v>
      </c>
      <c r="J70" s="6" t="str" cm="1">
        <f t="array" ref="J70">IF(Purchase_Data[[#This Row],[Children]]&gt;0,"Parent",IF(Purchase_Data[[#This Row],[Children]]=0,"Not Parent",Invalid))</f>
        <v>Parent</v>
      </c>
      <c r="K70" s="6" t="s">
        <v>32</v>
      </c>
      <c r="L70" s="6" t="str" cm="1">
        <f t="array" ref="L70">IF(Purchase_Data[[#This Row],[Purchased Bike]]="No","Non-Buyer",IF(Purchase_Data[[#This Row],[Purchased Bike]]="Yes","Buyer",Invalid))</f>
        <v>Buyer</v>
      </c>
      <c r="M70" s="6"/>
      <c r="O70" s="6">
        <v>12133</v>
      </c>
      <c r="P70" s="6" t="s">
        <v>32</v>
      </c>
      <c r="Q70"/>
      <c r="R70"/>
    </row>
    <row r="71" spans="1:18" x14ac:dyDescent="0.2">
      <c r="A71" s="6" t="s">
        <v>959</v>
      </c>
      <c r="B71" s="7">
        <v>3</v>
      </c>
      <c r="C71" s="6" t="s">
        <v>32</v>
      </c>
      <c r="D71" s="7">
        <v>1</v>
      </c>
      <c r="E71" s="6" t="s">
        <v>39</v>
      </c>
      <c r="F71" s="6">
        <f>LEN(Purchase_Data[[#This Row],[CL-ID]])</f>
        <v>8</v>
      </c>
      <c r="G71" s="6" t="str">
        <f>RIGHT(Purchase_Data[[#This Row],[CL-ID]],5)</f>
        <v>12153</v>
      </c>
      <c r="H71" s="6" t="str">
        <f>MID(Purchase_Data[[#This Row],[CL-ID]],4,5)</f>
        <v>12153</v>
      </c>
      <c r="I71" s="6" t="b">
        <f>Purchase_Data[[#This Row],[ID_MID]]=Purchase_Data[[#This Row],[ID_RIGHT]]</f>
        <v>1</v>
      </c>
      <c r="J71" s="6" t="str" cm="1">
        <f t="array" ref="J71">IF(Purchase_Data[[#This Row],[Children]]&gt;0,"Parent",IF(Purchase_Data[[#This Row],[Children]]=0,"Not Parent",Invalid))</f>
        <v>Parent</v>
      </c>
      <c r="K71" s="6" t="s">
        <v>32</v>
      </c>
      <c r="L71" s="6" t="str" cm="1">
        <f t="array" ref="L71">IF(Purchase_Data[[#This Row],[Purchased Bike]]="No","Non-Buyer",IF(Purchase_Data[[#This Row],[Purchased Bike]]="Yes","Buyer",Invalid))</f>
        <v>Buyer</v>
      </c>
      <c r="M71" s="6"/>
      <c r="O71" s="6">
        <v>12153</v>
      </c>
      <c r="P71" s="6" t="s">
        <v>32</v>
      </c>
      <c r="Q71"/>
      <c r="R71"/>
    </row>
    <row r="72" spans="1:18" x14ac:dyDescent="0.2">
      <c r="A72" s="6" t="s">
        <v>1009</v>
      </c>
      <c r="B72" s="7">
        <v>2</v>
      </c>
      <c r="C72" s="6" t="s">
        <v>34</v>
      </c>
      <c r="D72" s="7">
        <v>2</v>
      </c>
      <c r="E72" s="6" t="s">
        <v>42</v>
      </c>
      <c r="F72" s="6">
        <f>LEN(Purchase_Data[[#This Row],[CL-ID]])</f>
        <v>8</v>
      </c>
      <c r="G72" s="6" t="str">
        <f>RIGHT(Purchase_Data[[#This Row],[CL-ID]],5)</f>
        <v>12192</v>
      </c>
      <c r="H72" s="6" t="str">
        <f>MID(Purchase_Data[[#This Row],[CL-ID]],4,5)</f>
        <v>12192</v>
      </c>
      <c r="I72" s="6" t="b">
        <f>Purchase_Data[[#This Row],[ID_MID]]=Purchase_Data[[#This Row],[ID_RIGHT]]</f>
        <v>1</v>
      </c>
      <c r="J72" s="6" t="str" cm="1">
        <f t="array" ref="J72">IF(Purchase_Data[[#This Row],[Children]]&gt;0,"Parent",IF(Purchase_Data[[#This Row],[Children]]=0,"Not Parent",Invalid))</f>
        <v>Parent</v>
      </c>
      <c r="K72" s="6" t="s">
        <v>34</v>
      </c>
      <c r="L72" s="6" t="str" cm="1">
        <f t="array" ref="L72">IF(Purchase_Data[[#This Row],[Purchased Bike]]="No","Non-Buyer",IF(Purchase_Data[[#This Row],[Purchased Bike]]="Yes","Buyer",Invalid))</f>
        <v>Non-Buyer</v>
      </c>
      <c r="M72" s="6"/>
      <c r="O72" s="6">
        <v>12192</v>
      </c>
      <c r="P72" s="6" t="s">
        <v>34</v>
      </c>
      <c r="Q72"/>
      <c r="R72"/>
    </row>
    <row r="73" spans="1:18" x14ac:dyDescent="0.2">
      <c r="A73" s="6" t="s">
        <v>578</v>
      </c>
      <c r="B73" s="7">
        <v>3</v>
      </c>
      <c r="C73" s="6" t="s">
        <v>32</v>
      </c>
      <c r="D73" s="7">
        <v>2</v>
      </c>
      <c r="E73" s="6" t="s">
        <v>42</v>
      </c>
      <c r="F73" s="6">
        <f>LEN(Purchase_Data[[#This Row],[CL-ID]])</f>
        <v>8</v>
      </c>
      <c r="G73" s="6" t="str">
        <f>RIGHT(Purchase_Data[[#This Row],[CL-ID]],5)</f>
        <v>12195</v>
      </c>
      <c r="H73" s="6" t="str">
        <f>MID(Purchase_Data[[#This Row],[CL-ID]],4,5)</f>
        <v>12195</v>
      </c>
      <c r="I73" s="6" t="b">
        <f>Purchase_Data[[#This Row],[ID_MID]]=Purchase_Data[[#This Row],[ID_RIGHT]]</f>
        <v>1</v>
      </c>
      <c r="J73" s="6" t="str" cm="1">
        <f t="array" ref="J73">IF(Purchase_Data[[#This Row],[Children]]&gt;0,"Parent",IF(Purchase_Data[[#This Row],[Children]]=0,"Not Parent",Invalid))</f>
        <v>Parent</v>
      </c>
      <c r="K73" s="6" t="s">
        <v>34</v>
      </c>
      <c r="L73" s="6" t="str" cm="1">
        <f t="array" ref="L73">IF(Purchase_Data[[#This Row],[Purchased Bike]]="No","Non-Buyer",IF(Purchase_Data[[#This Row],[Purchased Bike]]="Yes","Buyer",Invalid))</f>
        <v>Non-Buyer</v>
      </c>
      <c r="M73" s="6"/>
      <c r="O73" s="6">
        <v>12195</v>
      </c>
      <c r="P73" s="6" t="s">
        <v>34</v>
      </c>
      <c r="Q73"/>
      <c r="R73"/>
    </row>
    <row r="74" spans="1:18" x14ac:dyDescent="0.2">
      <c r="A74" s="6" t="s">
        <v>888</v>
      </c>
      <c r="B74" s="7">
        <v>2</v>
      </c>
      <c r="C74" s="6" t="s">
        <v>34</v>
      </c>
      <c r="D74" s="7">
        <v>4</v>
      </c>
      <c r="E74" s="6" t="s">
        <v>33</v>
      </c>
      <c r="F74" s="6">
        <f>LEN(Purchase_Data[[#This Row],[CL-ID]])</f>
        <v>8</v>
      </c>
      <c r="G74" s="6" t="str">
        <f>RIGHT(Purchase_Data[[#This Row],[CL-ID]],5)</f>
        <v>12205</v>
      </c>
      <c r="H74" s="6" t="str">
        <f>MID(Purchase_Data[[#This Row],[CL-ID]],4,5)</f>
        <v>12205</v>
      </c>
      <c r="I74" s="6" t="b">
        <f>Purchase_Data[[#This Row],[ID_MID]]=Purchase_Data[[#This Row],[ID_RIGHT]]</f>
        <v>1</v>
      </c>
      <c r="J74" s="6" t="str" cm="1">
        <f t="array" ref="J74">IF(Purchase_Data[[#This Row],[Children]]&gt;0,"Parent",IF(Purchase_Data[[#This Row],[Children]]=0,"Not Parent",Invalid))</f>
        <v>Parent</v>
      </c>
      <c r="K74" s="6" t="s">
        <v>34</v>
      </c>
      <c r="L74" s="6" t="str" cm="1">
        <f t="array" ref="L74">IF(Purchase_Data[[#This Row],[Purchased Bike]]="No","Non-Buyer",IF(Purchase_Data[[#This Row],[Purchased Bike]]="Yes","Buyer",Invalid))</f>
        <v>Non-Buyer</v>
      </c>
      <c r="M74" s="6"/>
      <c r="O74" s="6">
        <v>12205</v>
      </c>
      <c r="P74" s="6" t="s">
        <v>34</v>
      </c>
      <c r="Q74"/>
      <c r="R74"/>
    </row>
    <row r="75" spans="1:18" x14ac:dyDescent="0.2">
      <c r="A75" s="6" t="s">
        <v>549</v>
      </c>
      <c r="B75" s="7">
        <v>4</v>
      </c>
      <c r="C75" s="6" t="s">
        <v>32</v>
      </c>
      <c r="D75" s="7">
        <v>0</v>
      </c>
      <c r="E75" s="6" t="s">
        <v>39</v>
      </c>
      <c r="F75" s="6">
        <f>LEN(Purchase_Data[[#This Row],[CL-ID]])</f>
        <v>8</v>
      </c>
      <c r="G75" s="6" t="str">
        <f>RIGHT(Purchase_Data[[#This Row],[CL-ID]],5)</f>
        <v>12207</v>
      </c>
      <c r="H75" s="6" t="str">
        <f>MID(Purchase_Data[[#This Row],[CL-ID]],4,5)</f>
        <v>12207</v>
      </c>
      <c r="I75" s="6" t="b">
        <f>Purchase_Data[[#This Row],[ID_MID]]=Purchase_Data[[#This Row],[ID_RIGHT]]</f>
        <v>1</v>
      </c>
      <c r="J75" s="6" t="str" cm="1">
        <f t="array" ref="J75">IF(Purchase_Data[[#This Row],[Children]]&gt;0,"Parent",IF(Purchase_Data[[#This Row],[Children]]=0,"Not Parent",Invalid))</f>
        <v>Parent</v>
      </c>
      <c r="K75" s="6" t="s">
        <v>32</v>
      </c>
      <c r="L75" s="6" t="str" cm="1">
        <f t="array" ref="L75">IF(Purchase_Data[[#This Row],[Purchased Bike]]="No","Non-Buyer",IF(Purchase_Data[[#This Row],[Purchased Bike]]="Yes","Buyer",Invalid))</f>
        <v>Buyer</v>
      </c>
      <c r="M75" s="6"/>
      <c r="O75" s="6">
        <v>12207</v>
      </c>
      <c r="P75" s="6" t="s">
        <v>32</v>
      </c>
      <c r="Q75"/>
      <c r="R75"/>
    </row>
    <row r="76" spans="1:18" x14ac:dyDescent="0.2">
      <c r="A76" s="6" t="s">
        <v>217</v>
      </c>
      <c r="B76" s="7">
        <v>0</v>
      </c>
      <c r="C76" s="6" t="s">
        <v>32</v>
      </c>
      <c r="D76" s="7">
        <v>0</v>
      </c>
      <c r="E76" s="6" t="s">
        <v>33</v>
      </c>
      <c r="F76" s="6">
        <f>LEN(Purchase_Data[[#This Row],[CL-ID]])</f>
        <v>8</v>
      </c>
      <c r="G76" s="6" t="str">
        <f>RIGHT(Purchase_Data[[#This Row],[CL-ID]],5)</f>
        <v>12212</v>
      </c>
      <c r="H76" s="6" t="str">
        <f>MID(Purchase_Data[[#This Row],[CL-ID]],4,5)</f>
        <v>12212</v>
      </c>
      <c r="I76" s="6" t="b">
        <f>Purchase_Data[[#This Row],[ID_MID]]=Purchase_Data[[#This Row],[ID_RIGHT]]</f>
        <v>1</v>
      </c>
      <c r="J76" s="6" t="str" cm="1">
        <f t="array" ref="J76">IF(Purchase_Data[[#This Row],[Children]]&gt;0,"Parent",IF(Purchase_Data[[#This Row],[Children]]=0,"Not Parent",Invalid))</f>
        <v>Not Parent</v>
      </c>
      <c r="K76" s="6" t="s">
        <v>32</v>
      </c>
      <c r="L76" s="6" t="str" cm="1">
        <f t="array" ref="L76">IF(Purchase_Data[[#This Row],[Purchased Bike]]="No","Non-Buyer",IF(Purchase_Data[[#This Row],[Purchased Bike]]="Yes","Buyer",Invalid))</f>
        <v>Buyer</v>
      </c>
      <c r="M76" s="6"/>
      <c r="O76" s="6">
        <v>12212</v>
      </c>
      <c r="P76" s="6" t="s">
        <v>32</v>
      </c>
      <c r="Q76"/>
      <c r="R76"/>
    </row>
    <row r="77" spans="1:18" x14ac:dyDescent="0.2">
      <c r="A77" s="6" t="s">
        <v>308</v>
      </c>
      <c r="B77" s="7">
        <v>2</v>
      </c>
      <c r="C77" s="6" t="s">
        <v>32</v>
      </c>
      <c r="D77" s="7">
        <v>0</v>
      </c>
      <c r="E77" s="6" t="s">
        <v>33</v>
      </c>
      <c r="F77" s="6">
        <f>LEN(Purchase_Data[[#This Row],[CL-ID]])</f>
        <v>8</v>
      </c>
      <c r="G77" s="6" t="str">
        <f>RIGHT(Purchase_Data[[#This Row],[CL-ID]],5)</f>
        <v>12231</v>
      </c>
      <c r="H77" s="6" t="str">
        <f>MID(Purchase_Data[[#This Row],[CL-ID]],4,5)</f>
        <v>12231</v>
      </c>
      <c r="I77" s="6" t="b">
        <f>Purchase_Data[[#This Row],[ID_MID]]=Purchase_Data[[#This Row],[ID_RIGHT]]</f>
        <v>1</v>
      </c>
      <c r="J77" s="6" t="str" cm="1">
        <f t="array" ref="J77">IF(Purchase_Data[[#This Row],[Children]]&gt;0,"Parent",IF(Purchase_Data[[#This Row],[Children]]=0,"Not Parent",Invalid))</f>
        <v>Parent</v>
      </c>
      <c r="K77" s="6" t="s">
        <v>32</v>
      </c>
      <c r="L77" s="6" t="str" cm="1">
        <f t="array" ref="L77">IF(Purchase_Data[[#This Row],[Purchased Bike]]="No","Non-Buyer",IF(Purchase_Data[[#This Row],[Purchased Bike]]="Yes","Buyer",Invalid))</f>
        <v>Buyer</v>
      </c>
      <c r="M77" s="6"/>
      <c r="O77" s="6">
        <v>12231</v>
      </c>
      <c r="P77" s="6" t="s">
        <v>32</v>
      </c>
      <c r="Q77"/>
      <c r="R77"/>
    </row>
    <row r="78" spans="1:18" x14ac:dyDescent="0.2">
      <c r="A78" s="6" t="s">
        <v>173</v>
      </c>
      <c r="B78" s="7">
        <v>2</v>
      </c>
      <c r="C78" s="6" t="s">
        <v>32</v>
      </c>
      <c r="D78" s="7">
        <v>1</v>
      </c>
      <c r="E78" s="6" t="s">
        <v>37</v>
      </c>
      <c r="F78" s="6">
        <f>LEN(Purchase_Data[[#This Row],[CL-ID]])</f>
        <v>8</v>
      </c>
      <c r="G78" s="6" t="str">
        <f>RIGHT(Purchase_Data[[#This Row],[CL-ID]],5)</f>
        <v>12234</v>
      </c>
      <c r="H78" s="6" t="str">
        <f>MID(Purchase_Data[[#This Row],[CL-ID]],4,5)</f>
        <v>12234</v>
      </c>
      <c r="I78" s="6" t="b">
        <f>Purchase_Data[[#This Row],[ID_MID]]=Purchase_Data[[#This Row],[ID_RIGHT]]</f>
        <v>1</v>
      </c>
      <c r="J78" s="6" t="str" cm="1">
        <f t="array" ref="J78">IF(Purchase_Data[[#This Row],[Children]]&gt;0,"Parent",IF(Purchase_Data[[#This Row],[Children]]=0,"Not Parent",Invalid))</f>
        <v>Parent</v>
      </c>
      <c r="K78" s="6" t="s">
        <v>34</v>
      </c>
      <c r="L78" s="6" t="str" cm="1">
        <f t="array" ref="L78">IF(Purchase_Data[[#This Row],[Purchased Bike]]="No","Non-Buyer",IF(Purchase_Data[[#This Row],[Purchased Bike]]="Yes","Buyer",Invalid))</f>
        <v>Non-Buyer</v>
      </c>
      <c r="M78" s="6"/>
      <c r="O78" s="6">
        <v>12234</v>
      </c>
      <c r="P78" s="6" t="s">
        <v>34</v>
      </c>
      <c r="Q78"/>
      <c r="R78"/>
    </row>
    <row r="79" spans="1:18" x14ac:dyDescent="0.2">
      <c r="A79" s="6" t="s">
        <v>495</v>
      </c>
      <c r="B79" s="7">
        <v>1</v>
      </c>
      <c r="C79" s="6" t="s">
        <v>32</v>
      </c>
      <c r="D79" s="7">
        <v>0</v>
      </c>
      <c r="E79" s="6" t="s">
        <v>33</v>
      </c>
      <c r="F79" s="6">
        <f>LEN(Purchase_Data[[#This Row],[CL-ID]])</f>
        <v>8</v>
      </c>
      <c r="G79" s="6" t="str">
        <f>RIGHT(Purchase_Data[[#This Row],[CL-ID]],5)</f>
        <v>12236</v>
      </c>
      <c r="H79" s="6" t="str">
        <f>MID(Purchase_Data[[#This Row],[CL-ID]],4,5)</f>
        <v>12236</v>
      </c>
      <c r="I79" s="6" t="b">
        <f>Purchase_Data[[#This Row],[ID_MID]]=Purchase_Data[[#This Row],[ID_RIGHT]]</f>
        <v>1</v>
      </c>
      <c r="J79" s="6" t="str" cm="1">
        <f t="array" ref="J79">IF(Purchase_Data[[#This Row],[Children]]&gt;0,"Parent",IF(Purchase_Data[[#This Row],[Children]]=0,"Not Parent",Invalid))</f>
        <v>Parent</v>
      </c>
      <c r="K79" s="6" t="s">
        <v>34</v>
      </c>
      <c r="L79" s="6" t="str" cm="1">
        <f t="array" ref="L79">IF(Purchase_Data[[#This Row],[Purchased Bike]]="No","Non-Buyer",IF(Purchase_Data[[#This Row],[Purchased Bike]]="Yes","Buyer",Invalid))</f>
        <v>Non-Buyer</v>
      </c>
      <c r="M79" s="6"/>
      <c r="O79" s="6">
        <v>12236</v>
      </c>
      <c r="P79" s="6" t="s">
        <v>34</v>
      </c>
      <c r="Q79"/>
      <c r="R79"/>
    </row>
    <row r="80" spans="1:18" x14ac:dyDescent="0.2">
      <c r="A80" s="6" t="s">
        <v>214</v>
      </c>
      <c r="B80" s="7">
        <v>0</v>
      </c>
      <c r="C80" s="6" t="s">
        <v>32</v>
      </c>
      <c r="D80" s="7">
        <v>0</v>
      </c>
      <c r="E80" s="6" t="s">
        <v>33</v>
      </c>
      <c r="F80" s="6">
        <f>LEN(Purchase_Data[[#This Row],[CL-ID]])</f>
        <v>8</v>
      </c>
      <c r="G80" s="6" t="str">
        <f>RIGHT(Purchase_Data[[#This Row],[CL-ID]],5)</f>
        <v>12253</v>
      </c>
      <c r="H80" s="6" t="str">
        <f>MID(Purchase_Data[[#This Row],[CL-ID]],4,5)</f>
        <v>12253</v>
      </c>
      <c r="I80" s="6" t="b">
        <f>Purchase_Data[[#This Row],[ID_MID]]=Purchase_Data[[#This Row],[ID_RIGHT]]</f>
        <v>1</v>
      </c>
      <c r="J80" s="6" t="str" cm="1">
        <f t="array" ref="J80">IF(Purchase_Data[[#This Row],[Children]]&gt;0,"Parent",IF(Purchase_Data[[#This Row],[Children]]=0,"Not Parent",Invalid))</f>
        <v>Not Parent</v>
      </c>
      <c r="K80" s="6" t="s">
        <v>32</v>
      </c>
      <c r="L80" s="6" t="str" cm="1">
        <f t="array" ref="L80">IF(Purchase_Data[[#This Row],[Purchased Bike]]="No","Non-Buyer",IF(Purchase_Data[[#This Row],[Purchased Bike]]="Yes","Buyer",Invalid))</f>
        <v>Buyer</v>
      </c>
      <c r="M80" s="6"/>
      <c r="O80" s="6">
        <v>12253</v>
      </c>
      <c r="P80" s="6" t="s">
        <v>32</v>
      </c>
      <c r="Q80"/>
      <c r="R80"/>
    </row>
    <row r="81" spans="1:18" x14ac:dyDescent="0.2">
      <c r="A81" s="6" t="s">
        <v>207</v>
      </c>
      <c r="B81" s="7">
        <v>1</v>
      </c>
      <c r="C81" s="6" t="s">
        <v>32</v>
      </c>
      <c r="D81" s="7">
        <v>0</v>
      </c>
      <c r="E81" s="6" t="s">
        <v>33</v>
      </c>
      <c r="F81" s="6">
        <f>LEN(Purchase_Data[[#This Row],[CL-ID]])</f>
        <v>8</v>
      </c>
      <c r="G81" s="6" t="str">
        <f>RIGHT(Purchase_Data[[#This Row],[CL-ID]],5)</f>
        <v>12273</v>
      </c>
      <c r="H81" s="6" t="str">
        <f>MID(Purchase_Data[[#This Row],[CL-ID]],4,5)</f>
        <v>12273</v>
      </c>
      <c r="I81" s="6" t="b">
        <f>Purchase_Data[[#This Row],[ID_MID]]=Purchase_Data[[#This Row],[ID_RIGHT]]</f>
        <v>1</v>
      </c>
      <c r="J81" s="6" t="str" cm="1">
        <f t="array" ref="J81">IF(Purchase_Data[[#This Row],[Children]]&gt;0,"Parent",IF(Purchase_Data[[#This Row],[Children]]=0,"Not Parent",Invalid))</f>
        <v>Parent</v>
      </c>
      <c r="K81" s="6" t="s">
        <v>34</v>
      </c>
      <c r="L81" s="6" t="str" cm="1">
        <f t="array" ref="L81">IF(Purchase_Data[[#This Row],[Purchased Bike]]="No","Non-Buyer",IF(Purchase_Data[[#This Row],[Purchased Bike]]="Yes","Buyer",Invalid))</f>
        <v>Non-Buyer</v>
      </c>
      <c r="M81" s="6"/>
      <c r="O81" s="6">
        <v>12273</v>
      </c>
      <c r="P81" s="6" t="s">
        <v>34</v>
      </c>
      <c r="Q81"/>
      <c r="R81"/>
    </row>
    <row r="82" spans="1:18" x14ac:dyDescent="0.2">
      <c r="A82" s="6" t="s">
        <v>138</v>
      </c>
      <c r="B82" s="7">
        <v>2</v>
      </c>
      <c r="C82" s="6" t="s">
        <v>32</v>
      </c>
      <c r="D82" s="7">
        <v>0</v>
      </c>
      <c r="E82" s="6" t="s">
        <v>33</v>
      </c>
      <c r="F82" s="6">
        <f>LEN(Purchase_Data[[#This Row],[CL-ID]])</f>
        <v>8</v>
      </c>
      <c r="G82" s="6" t="str">
        <f>RIGHT(Purchase_Data[[#This Row],[CL-ID]],5)</f>
        <v>12274</v>
      </c>
      <c r="H82" s="6" t="str">
        <f>MID(Purchase_Data[[#This Row],[CL-ID]],4,5)</f>
        <v>12274</v>
      </c>
      <c r="I82" s="6" t="b">
        <f>Purchase_Data[[#This Row],[ID_MID]]=Purchase_Data[[#This Row],[ID_RIGHT]]</f>
        <v>1</v>
      </c>
      <c r="J82" s="6" t="str" cm="1">
        <f t="array" ref="J82">IF(Purchase_Data[[#This Row],[Children]]&gt;0,"Parent",IF(Purchase_Data[[#This Row],[Children]]=0,"Not Parent",Invalid))</f>
        <v>Parent</v>
      </c>
      <c r="K82" s="6" t="s">
        <v>34</v>
      </c>
      <c r="L82" s="6" t="str" cm="1">
        <f t="array" ref="L82">IF(Purchase_Data[[#This Row],[Purchased Bike]]="No","Non-Buyer",IF(Purchase_Data[[#This Row],[Purchased Bike]]="Yes","Buyer",Invalid))</f>
        <v>Non-Buyer</v>
      </c>
      <c r="M82" s="6"/>
      <c r="O82" s="6">
        <v>12274</v>
      </c>
      <c r="P82" s="6" t="s">
        <v>34</v>
      </c>
      <c r="Q82"/>
      <c r="R82"/>
    </row>
    <row r="83" spans="1:18" x14ac:dyDescent="0.2">
      <c r="A83" s="6" t="s">
        <v>312</v>
      </c>
      <c r="B83" s="7">
        <v>0</v>
      </c>
      <c r="C83" s="6" t="s">
        <v>34</v>
      </c>
      <c r="D83" s="7">
        <v>0</v>
      </c>
      <c r="E83" s="6" t="s">
        <v>33</v>
      </c>
      <c r="F83" s="6">
        <f>LEN(Purchase_Data[[#This Row],[CL-ID]])</f>
        <v>8</v>
      </c>
      <c r="G83" s="6" t="str">
        <f>RIGHT(Purchase_Data[[#This Row],[CL-ID]],5)</f>
        <v>12284</v>
      </c>
      <c r="H83" s="6" t="str">
        <f>MID(Purchase_Data[[#This Row],[CL-ID]],4,5)</f>
        <v>12284</v>
      </c>
      <c r="I83" s="6" t="b">
        <f>Purchase_Data[[#This Row],[ID_MID]]=Purchase_Data[[#This Row],[ID_RIGHT]]</f>
        <v>1</v>
      </c>
      <c r="J83" s="6" t="str" cm="1">
        <f t="array" ref="J83">IF(Purchase_Data[[#This Row],[Children]]&gt;0,"Parent",IF(Purchase_Data[[#This Row],[Children]]=0,"Not Parent",Invalid))</f>
        <v>Not Parent</v>
      </c>
      <c r="K83" s="6" t="s">
        <v>32</v>
      </c>
      <c r="L83" s="6" t="str" cm="1">
        <f t="array" ref="L83">IF(Purchase_Data[[#This Row],[Purchased Bike]]="No","Non-Buyer",IF(Purchase_Data[[#This Row],[Purchased Bike]]="Yes","Buyer",Invalid))</f>
        <v>Buyer</v>
      </c>
      <c r="M83" s="6"/>
      <c r="O83" s="6">
        <v>12284</v>
      </c>
      <c r="P83" s="6" t="s">
        <v>32</v>
      </c>
      <c r="Q83"/>
      <c r="R83"/>
    </row>
    <row r="84" spans="1:18" x14ac:dyDescent="0.2">
      <c r="A84" s="6" t="s">
        <v>72</v>
      </c>
      <c r="B84" s="7">
        <v>5</v>
      </c>
      <c r="C84" s="6" t="s">
        <v>34</v>
      </c>
      <c r="D84" s="7">
        <v>2</v>
      </c>
      <c r="E84" s="6" t="s">
        <v>37</v>
      </c>
      <c r="F84" s="6">
        <f>LEN(Purchase_Data[[#This Row],[CL-ID]])</f>
        <v>8</v>
      </c>
      <c r="G84" s="6" t="str">
        <f>RIGHT(Purchase_Data[[#This Row],[CL-ID]],5)</f>
        <v>12291</v>
      </c>
      <c r="H84" s="6" t="str">
        <f>MID(Purchase_Data[[#This Row],[CL-ID]],4,5)</f>
        <v>12291</v>
      </c>
      <c r="I84" s="6" t="b">
        <f>Purchase_Data[[#This Row],[ID_MID]]=Purchase_Data[[#This Row],[ID_RIGHT]]</f>
        <v>1</v>
      </c>
      <c r="J84" s="6" t="str" cm="1">
        <f t="array" ref="J84">IF(Purchase_Data[[#This Row],[Children]]&gt;0,"Parent",IF(Purchase_Data[[#This Row],[Children]]=0,"Not Parent",Invalid))</f>
        <v>Parent</v>
      </c>
      <c r="K84" s="6" t="s">
        <v>32</v>
      </c>
      <c r="L84" s="6" t="str" cm="1">
        <f t="array" ref="L84">IF(Purchase_Data[[#This Row],[Purchased Bike]]="No","Non-Buyer",IF(Purchase_Data[[#This Row],[Purchased Bike]]="Yes","Buyer",Invalid))</f>
        <v>Buyer</v>
      </c>
      <c r="M84" s="6"/>
      <c r="O84" s="6">
        <v>12291</v>
      </c>
      <c r="P84" s="6" t="s">
        <v>32</v>
      </c>
      <c r="Q84"/>
      <c r="R84"/>
    </row>
    <row r="85" spans="1:18" x14ac:dyDescent="0.2">
      <c r="A85" s="6" t="s">
        <v>396</v>
      </c>
      <c r="B85" s="7">
        <v>4</v>
      </c>
      <c r="C85" s="6" t="s">
        <v>32</v>
      </c>
      <c r="D85" s="7">
        <v>3</v>
      </c>
      <c r="E85" s="6" t="s">
        <v>39</v>
      </c>
      <c r="F85" s="6">
        <f>LEN(Purchase_Data[[#This Row],[CL-ID]])</f>
        <v>8</v>
      </c>
      <c r="G85" s="6" t="str">
        <f>RIGHT(Purchase_Data[[#This Row],[CL-ID]],5)</f>
        <v>12332</v>
      </c>
      <c r="H85" s="6" t="str">
        <f>MID(Purchase_Data[[#This Row],[CL-ID]],4,5)</f>
        <v>12332</v>
      </c>
      <c r="I85" s="6" t="b">
        <f>Purchase_Data[[#This Row],[ID_MID]]=Purchase_Data[[#This Row],[ID_RIGHT]]</f>
        <v>1</v>
      </c>
      <c r="J85" s="6" t="str" cm="1">
        <f t="array" ref="J85">IF(Purchase_Data[[#This Row],[Children]]&gt;0,"Parent",IF(Purchase_Data[[#This Row],[Children]]=0,"Not Parent",Invalid))</f>
        <v>Parent</v>
      </c>
      <c r="K85" s="6" t="s">
        <v>32</v>
      </c>
      <c r="L85" s="6" t="str" cm="1">
        <f t="array" ref="L85">IF(Purchase_Data[[#This Row],[Purchased Bike]]="No","Non-Buyer",IF(Purchase_Data[[#This Row],[Purchased Bike]]="Yes","Buyer",Invalid))</f>
        <v>Buyer</v>
      </c>
      <c r="M85" s="6"/>
      <c r="O85" s="6">
        <v>12332</v>
      </c>
      <c r="P85" s="6" t="s">
        <v>32</v>
      </c>
      <c r="Q85"/>
      <c r="R85"/>
    </row>
    <row r="86" spans="1:18" x14ac:dyDescent="0.2">
      <c r="A86" s="6" t="s">
        <v>161</v>
      </c>
      <c r="B86" s="7">
        <v>0</v>
      </c>
      <c r="C86" s="6" t="s">
        <v>34</v>
      </c>
      <c r="D86" s="7">
        <v>3</v>
      </c>
      <c r="E86" s="6" t="s">
        <v>50</v>
      </c>
      <c r="F86" s="6">
        <f>LEN(Purchase_Data[[#This Row],[CL-ID]])</f>
        <v>8</v>
      </c>
      <c r="G86" s="6" t="str">
        <f>RIGHT(Purchase_Data[[#This Row],[CL-ID]],5)</f>
        <v>12344</v>
      </c>
      <c r="H86" s="6" t="str">
        <f>MID(Purchase_Data[[#This Row],[CL-ID]],4,5)</f>
        <v>12344</v>
      </c>
      <c r="I86" s="6" t="b">
        <f>Purchase_Data[[#This Row],[ID_MID]]=Purchase_Data[[#This Row],[ID_RIGHT]]</f>
        <v>1</v>
      </c>
      <c r="J86" s="6" t="str" cm="1">
        <f t="array" ref="J86">IF(Purchase_Data[[#This Row],[Children]]&gt;0,"Parent",IF(Purchase_Data[[#This Row],[Children]]=0,"Not Parent",Invalid))</f>
        <v>Not Parent</v>
      </c>
      <c r="K86" s="6" t="s">
        <v>34</v>
      </c>
      <c r="L86" s="6" t="str" cm="1">
        <f t="array" ref="L86">IF(Purchase_Data[[#This Row],[Purchased Bike]]="No","Non-Buyer",IF(Purchase_Data[[#This Row],[Purchased Bike]]="Yes","Buyer",Invalid))</f>
        <v>Non-Buyer</v>
      </c>
      <c r="M86" s="6"/>
      <c r="O86" s="6">
        <v>12344</v>
      </c>
      <c r="P86" s="6" t="s">
        <v>34</v>
      </c>
      <c r="Q86"/>
      <c r="R86"/>
    </row>
    <row r="87" spans="1:18" x14ac:dyDescent="0.2">
      <c r="A87" s="6" t="s">
        <v>492</v>
      </c>
      <c r="B87" s="7">
        <v>0</v>
      </c>
      <c r="C87" s="6" t="s">
        <v>34</v>
      </c>
      <c r="D87" s="7">
        <v>1</v>
      </c>
      <c r="E87" s="6" t="s">
        <v>37</v>
      </c>
      <c r="F87" s="6">
        <f>LEN(Purchase_Data[[#This Row],[CL-ID]])</f>
        <v>8</v>
      </c>
      <c r="G87" s="6" t="str">
        <f>RIGHT(Purchase_Data[[#This Row],[CL-ID]],5)</f>
        <v>12389</v>
      </c>
      <c r="H87" s="6" t="str">
        <f>MID(Purchase_Data[[#This Row],[CL-ID]],4,5)</f>
        <v>12389</v>
      </c>
      <c r="I87" s="6" t="b">
        <f>Purchase_Data[[#This Row],[ID_MID]]=Purchase_Data[[#This Row],[ID_RIGHT]]</f>
        <v>1</v>
      </c>
      <c r="J87" s="6" t="str" cm="1">
        <f t="array" ref="J87">IF(Purchase_Data[[#This Row],[Children]]&gt;0,"Parent",IF(Purchase_Data[[#This Row],[Children]]=0,"Not Parent",Invalid))</f>
        <v>Not Parent</v>
      </c>
      <c r="K87" s="6" t="s">
        <v>34</v>
      </c>
      <c r="L87" s="6" t="str" cm="1">
        <f t="array" ref="L87">IF(Purchase_Data[[#This Row],[Purchased Bike]]="No","Non-Buyer",IF(Purchase_Data[[#This Row],[Purchased Bike]]="Yes","Buyer",Invalid))</f>
        <v>Non-Buyer</v>
      </c>
      <c r="M87" s="6"/>
      <c r="O87" s="6">
        <v>12389</v>
      </c>
      <c r="P87" s="6" t="s">
        <v>34</v>
      </c>
      <c r="Q87"/>
      <c r="R87"/>
    </row>
    <row r="88" spans="1:18" x14ac:dyDescent="0.2">
      <c r="A88" s="6" t="s">
        <v>783</v>
      </c>
      <c r="B88" s="7">
        <v>4</v>
      </c>
      <c r="C88" s="6" t="s">
        <v>32</v>
      </c>
      <c r="D88" s="7">
        <v>0</v>
      </c>
      <c r="E88" s="6" t="s">
        <v>42</v>
      </c>
      <c r="F88" s="6">
        <f>LEN(Purchase_Data[[#This Row],[CL-ID]])</f>
        <v>8</v>
      </c>
      <c r="G88" s="6" t="str">
        <f>RIGHT(Purchase_Data[[#This Row],[CL-ID]],5)</f>
        <v>12452</v>
      </c>
      <c r="H88" s="6" t="str">
        <f>MID(Purchase_Data[[#This Row],[CL-ID]],4,5)</f>
        <v>12452</v>
      </c>
      <c r="I88" s="6" t="b">
        <f>Purchase_Data[[#This Row],[ID_MID]]=Purchase_Data[[#This Row],[ID_RIGHT]]</f>
        <v>1</v>
      </c>
      <c r="J88" s="6" t="str" cm="1">
        <f t="array" ref="J88">IF(Purchase_Data[[#This Row],[Children]]&gt;0,"Parent",IF(Purchase_Data[[#This Row],[Children]]=0,"Not Parent",Invalid))</f>
        <v>Parent</v>
      </c>
      <c r="K88" s="6" t="s">
        <v>32</v>
      </c>
      <c r="L88" s="6" t="str" cm="1">
        <f t="array" ref="L88">IF(Purchase_Data[[#This Row],[Purchased Bike]]="No","Non-Buyer",IF(Purchase_Data[[#This Row],[Purchased Bike]]="Yes","Buyer",Invalid))</f>
        <v>Buyer</v>
      </c>
      <c r="M88" s="6"/>
      <c r="O88" s="6">
        <v>12452</v>
      </c>
      <c r="P88" s="6" t="s">
        <v>32</v>
      </c>
      <c r="Q88"/>
      <c r="R88"/>
    </row>
    <row r="89" spans="1:18" x14ac:dyDescent="0.2">
      <c r="A89" s="6" t="s">
        <v>166</v>
      </c>
      <c r="B89" s="7">
        <v>1</v>
      </c>
      <c r="C89" s="6" t="s">
        <v>32</v>
      </c>
      <c r="D89" s="7">
        <v>1</v>
      </c>
      <c r="E89" s="6" t="s">
        <v>37</v>
      </c>
      <c r="F89" s="6">
        <f>LEN(Purchase_Data[[#This Row],[CL-ID]])</f>
        <v>8</v>
      </c>
      <c r="G89" s="6" t="str">
        <f>RIGHT(Purchase_Data[[#This Row],[CL-ID]],5)</f>
        <v>12472</v>
      </c>
      <c r="H89" s="6" t="str">
        <f>MID(Purchase_Data[[#This Row],[CL-ID]],4,5)</f>
        <v>12472</v>
      </c>
      <c r="I89" s="6" t="b">
        <f>Purchase_Data[[#This Row],[ID_MID]]=Purchase_Data[[#This Row],[ID_RIGHT]]</f>
        <v>1</v>
      </c>
      <c r="J89" s="6" t="str" cm="1">
        <f t="array" ref="J89">IF(Purchase_Data[[#This Row],[Children]]&gt;0,"Parent",IF(Purchase_Data[[#This Row],[Children]]=0,"Not Parent",Invalid))</f>
        <v>Parent</v>
      </c>
      <c r="K89" s="6" t="s">
        <v>34</v>
      </c>
      <c r="L89" s="6" t="str" cm="1">
        <f t="array" ref="L89">IF(Purchase_Data[[#This Row],[Purchased Bike]]="No","Non-Buyer",IF(Purchase_Data[[#This Row],[Purchased Bike]]="Yes","Buyer",Invalid))</f>
        <v>Non-Buyer</v>
      </c>
      <c r="M89" s="6"/>
      <c r="O89" s="6">
        <v>12472</v>
      </c>
      <c r="P89" s="6" t="s">
        <v>34</v>
      </c>
      <c r="Q89"/>
      <c r="R89"/>
    </row>
    <row r="90" spans="1:18" x14ac:dyDescent="0.2">
      <c r="A90" s="6" t="s">
        <v>31</v>
      </c>
      <c r="B90" s="7">
        <v>1</v>
      </c>
      <c r="C90" s="6" t="s">
        <v>32</v>
      </c>
      <c r="D90" s="7">
        <v>0</v>
      </c>
      <c r="E90" s="6" t="s">
        <v>33</v>
      </c>
      <c r="F90" s="6">
        <f>LEN(Purchase_Data[[#This Row],[CL-ID]])</f>
        <v>8</v>
      </c>
      <c r="G90" s="6" t="str">
        <f>RIGHT(Purchase_Data[[#This Row],[CL-ID]],5)</f>
        <v>12496</v>
      </c>
      <c r="H90" s="6" t="str">
        <f>MID(Purchase_Data[[#This Row],[CL-ID]],4,5)</f>
        <v>12496</v>
      </c>
      <c r="I90" s="6" t="b">
        <f>Purchase_Data[[#This Row],[ID_MID]]=Purchase_Data[[#This Row],[ID_RIGHT]]</f>
        <v>1</v>
      </c>
      <c r="J90" s="6" t="str" cm="1">
        <f t="array" ref="J90">IF(Purchase_Data[[#This Row],[Children]]&gt;0,"Parent",IF(Purchase_Data[[#This Row],[Children]]=0,"Not Parent",Invalid))</f>
        <v>Parent</v>
      </c>
      <c r="K90" s="6" t="s">
        <v>34</v>
      </c>
      <c r="L90" s="6" t="str" cm="1">
        <f t="array" ref="L90">IF(Purchase_Data[[#This Row],[Purchased Bike]]="No","Non-Buyer",IF(Purchase_Data[[#This Row],[Purchased Bike]]="Yes","Buyer",Invalid))</f>
        <v>Non-Buyer</v>
      </c>
      <c r="M90" s="6"/>
      <c r="O90" s="6">
        <v>12496</v>
      </c>
      <c r="P90" s="6" t="s">
        <v>34</v>
      </c>
      <c r="Q90"/>
      <c r="R90"/>
    </row>
    <row r="91" spans="1:18" x14ac:dyDescent="0.2">
      <c r="A91" s="6" t="s">
        <v>487</v>
      </c>
      <c r="B91" s="7">
        <v>1</v>
      </c>
      <c r="C91" s="6" t="s">
        <v>32</v>
      </c>
      <c r="D91" s="7">
        <v>0</v>
      </c>
      <c r="E91" s="6" t="s">
        <v>33</v>
      </c>
      <c r="F91" s="6">
        <f>LEN(Purchase_Data[[#This Row],[CL-ID]])</f>
        <v>8</v>
      </c>
      <c r="G91" s="6" t="str">
        <f>RIGHT(Purchase_Data[[#This Row],[CL-ID]],5)</f>
        <v>12497</v>
      </c>
      <c r="H91" s="6" t="str">
        <f>MID(Purchase_Data[[#This Row],[CL-ID]],4,5)</f>
        <v>12497</v>
      </c>
      <c r="I91" s="6" t="b">
        <f>Purchase_Data[[#This Row],[ID_MID]]=Purchase_Data[[#This Row],[ID_RIGHT]]</f>
        <v>1</v>
      </c>
      <c r="J91" s="6" t="str" cm="1">
        <f t="array" ref="J91">IF(Purchase_Data[[#This Row],[Children]]&gt;0,"Parent",IF(Purchase_Data[[#This Row],[Children]]=0,"Not Parent",Invalid))</f>
        <v>Parent</v>
      </c>
      <c r="K91" s="6" t="s">
        <v>34</v>
      </c>
      <c r="L91" s="6" t="str" cm="1">
        <f t="array" ref="L91">IF(Purchase_Data[[#This Row],[Purchased Bike]]="No","Non-Buyer",IF(Purchase_Data[[#This Row],[Purchased Bike]]="Yes","Buyer",Invalid))</f>
        <v>Non-Buyer</v>
      </c>
      <c r="M91" s="6"/>
      <c r="O91" s="6">
        <v>12497</v>
      </c>
      <c r="P91" s="6" t="s">
        <v>34</v>
      </c>
      <c r="Q91"/>
      <c r="R91"/>
    </row>
    <row r="92" spans="1:18" x14ac:dyDescent="0.2">
      <c r="A92" s="6" t="s">
        <v>279</v>
      </c>
      <c r="B92" s="7">
        <v>3</v>
      </c>
      <c r="C92" s="6" t="s">
        <v>32</v>
      </c>
      <c r="D92" s="7">
        <v>2</v>
      </c>
      <c r="E92" s="6" t="s">
        <v>33</v>
      </c>
      <c r="F92" s="6">
        <f>LEN(Purchase_Data[[#This Row],[CL-ID]])</f>
        <v>8</v>
      </c>
      <c r="G92" s="6" t="str">
        <f>RIGHT(Purchase_Data[[#This Row],[CL-ID]],5)</f>
        <v>12503</v>
      </c>
      <c r="H92" s="6" t="str">
        <f>MID(Purchase_Data[[#This Row],[CL-ID]],4,5)</f>
        <v>12503</v>
      </c>
      <c r="I92" s="6" t="b">
        <f>Purchase_Data[[#This Row],[ID_MID]]=Purchase_Data[[#This Row],[ID_RIGHT]]</f>
        <v>1</v>
      </c>
      <c r="J92" s="6" t="str" cm="1">
        <f t="array" ref="J92">IF(Purchase_Data[[#This Row],[Children]]&gt;0,"Parent",IF(Purchase_Data[[#This Row],[Children]]=0,"Not Parent",Invalid))</f>
        <v>Parent</v>
      </c>
      <c r="K92" s="6" t="s">
        <v>34</v>
      </c>
      <c r="L92" s="6" t="str" cm="1">
        <f t="array" ref="L92">IF(Purchase_Data[[#This Row],[Purchased Bike]]="No","Non-Buyer",IF(Purchase_Data[[#This Row],[Purchased Bike]]="Yes","Buyer",Invalid))</f>
        <v>Non-Buyer</v>
      </c>
      <c r="M92" s="6"/>
      <c r="O92" s="6">
        <v>12503</v>
      </c>
      <c r="P92" s="6" t="s">
        <v>34</v>
      </c>
      <c r="Q92"/>
      <c r="R92"/>
    </row>
    <row r="93" spans="1:18" x14ac:dyDescent="0.2">
      <c r="A93" s="6" t="s">
        <v>134</v>
      </c>
      <c r="B93" s="7">
        <v>1</v>
      </c>
      <c r="C93" s="6" t="s">
        <v>32</v>
      </c>
      <c r="D93" s="7">
        <v>1</v>
      </c>
      <c r="E93" s="6" t="s">
        <v>33</v>
      </c>
      <c r="F93" s="6">
        <f>LEN(Purchase_Data[[#This Row],[CL-ID]])</f>
        <v>8</v>
      </c>
      <c r="G93" s="6" t="str">
        <f>RIGHT(Purchase_Data[[#This Row],[CL-ID]],5)</f>
        <v>12507</v>
      </c>
      <c r="H93" s="6" t="str">
        <f>MID(Purchase_Data[[#This Row],[CL-ID]],4,5)</f>
        <v>12507</v>
      </c>
      <c r="I93" s="6" t="b">
        <f>Purchase_Data[[#This Row],[ID_MID]]=Purchase_Data[[#This Row],[ID_RIGHT]]</f>
        <v>1</v>
      </c>
      <c r="J93" s="6" t="str" cm="1">
        <f t="array" ref="J93">IF(Purchase_Data[[#This Row],[Children]]&gt;0,"Parent",IF(Purchase_Data[[#This Row],[Children]]=0,"Not Parent",Invalid))</f>
        <v>Parent</v>
      </c>
      <c r="K93" s="6" t="s">
        <v>34</v>
      </c>
      <c r="L93" s="6" t="str" cm="1">
        <f t="array" ref="L93">IF(Purchase_Data[[#This Row],[Purchased Bike]]="No","Non-Buyer",IF(Purchase_Data[[#This Row],[Purchased Bike]]="Yes","Buyer",Invalid))</f>
        <v>Non-Buyer</v>
      </c>
      <c r="M93" s="6"/>
      <c r="O93" s="6">
        <v>12507</v>
      </c>
      <c r="P93" s="6" t="s">
        <v>34</v>
      </c>
      <c r="Q93"/>
      <c r="R93"/>
    </row>
    <row r="94" spans="1:18" x14ac:dyDescent="0.2">
      <c r="A94" s="6" t="s">
        <v>410</v>
      </c>
      <c r="B94" s="7">
        <v>1</v>
      </c>
      <c r="C94" s="6" t="s">
        <v>32</v>
      </c>
      <c r="D94" s="7">
        <v>1</v>
      </c>
      <c r="E94" s="6" t="s">
        <v>33</v>
      </c>
      <c r="F94" s="6">
        <f>LEN(Purchase_Data[[#This Row],[CL-ID]])</f>
        <v>8</v>
      </c>
      <c r="G94" s="6" t="str">
        <f>RIGHT(Purchase_Data[[#This Row],[CL-ID]],5)</f>
        <v>12510</v>
      </c>
      <c r="H94" s="6" t="str">
        <f>MID(Purchase_Data[[#This Row],[CL-ID]],4,5)</f>
        <v>12510</v>
      </c>
      <c r="I94" s="6" t="b">
        <f>Purchase_Data[[#This Row],[ID_MID]]=Purchase_Data[[#This Row],[ID_RIGHT]]</f>
        <v>1</v>
      </c>
      <c r="J94" s="6" t="str" cm="1">
        <f t="array" ref="J94">IF(Purchase_Data[[#This Row],[Children]]&gt;0,"Parent",IF(Purchase_Data[[#This Row],[Children]]=0,"Not Parent",Invalid))</f>
        <v>Parent</v>
      </c>
      <c r="K94" s="6" t="s">
        <v>32</v>
      </c>
      <c r="L94" s="6" t="str" cm="1">
        <f t="array" ref="L94">IF(Purchase_Data[[#This Row],[Purchased Bike]]="No","Non-Buyer",IF(Purchase_Data[[#This Row],[Purchased Bike]]="Yes","Buyer",Invalid))</f>
        <v>Buyer</v>
      </c>
      <c r="M94" s="6"/>
      <c r="O94" s="6">
        <v>12510</v>
      </c>
      <c r="P94" s="6" t="s">
        <v>32</v>
      </c>
      <c r="Q94"/>
      <c r="R94"/>
    </row>
    <row r="95" spans="1:18" x14ac:dyDescent="0.2">
      <c r="A95" s="6" t="s">
        <v>91</v>
      </c>
      <c r="B95" s="7">
        <v>1</v>
      </c>
      <c r="C95" s="6" t="s">
        <v>32</v>
      </c>
      <c r="D95" s="7">
        <v>0</v>
      </c>
      <c r="E95" s="6" t="s">
        <v>33</v>
      </c>
      <c r="F95" s="6">
        <f>LEN(Purchase_Data[[#This Row],[CL-ID]])</f>
        <v>8</v>
      </c>
      <c r="G95" s="6" t="str">
        <f>RIGHT(Purchase_Data[[#This Row],[CL-ID]],5)</f>
        <v>12558</v>
      </c>
      <c r="H95" s="6" t="str">
        <f>MID(Purchase_Data[[#This Row],[CL-ID]],4,5)</f>
        <v>12558</v>
      </c>
      <c r="I95" s="6" t="b">
        <f>Purchase_Data[[#This Row],[ID_MID]]=Purchase_Data[[#This Row],[ID_RIGHT]]</f>
        <v>1</v>
      </c>
      <c r="J95" s="6" t="str" cm="1">
        <f t="array" ref="J95">IF(Purchase_Data[[#This Row],[Children]]&gt;0,"Parent",IF(Purchase_Data[[#This Row],[Children]]=0,"Not Parent",Invalid))</f>
        <v>Parent</v>
      </c>
      <c r="K95" s="6" t="s">
        <v>34</v>
      </c>
      <c r="L95" s="6" t="str" cm="1">
        <f t="array" ref="L95">IF(Purchase_Data[[#This Row],[Purchased Bike]]="No","Non-Buyer",IF(Purchase_Data[[#This Row],[Purchased Bike]]="Yes","Buyer",Invalid))</f>
        <v>Non-Buyer</v>
      </c>
      <c r="M95" s="6"/>
      <c r="O95" s="6">
        <v>12558</v>
      </c>
      <c r="P95" s="6" t="s">
        <v>34</v>
      </c>
      <c r="Q95"/>
      <c r="R95"/>
    </row>
    <row r="96" spans="1:18" x14ac:dyDescent="0.2">
      <c r="A96" s="6" t="s">
        <v>426</v>
      </c>
      <c r="B96" s="7">
        <v>1</v>
      </c>
      <c r="C96" s="6" t="s">
        <v>32</v>
      </c>
      <c r="D96" s="7">
        <v>0</v>
      </c>
      <c r="E96" s="6" t="s">
        <v>33</v>
      </c>
      <c r="F96" s="6">
        <f>LEN(Purchase_Data[[#This Row],[CL-ID]])</f>
        <v>8</v>
      </c>
      <c r="G96" s="6" t="str">
        <f>RIGHT(Purchase_Data[[#This Row],[CL-ID]],5)</f>
        <v>12568</v>
      </c>
      <c r="H96" s="6" t="str">
        <f>MID(Purchase_Data[[#This Row],[CL-ID]],4,5)</f>
        <v>12568</v>
      </c>
      <c r="I96" s="6" t="b">
        <f>Purchase_Data[[#This Row],[ID_MID]]=Purchase_Data[[#This Row],[ID_RIGHT]]</f>
        <v>1</v>
      </c>
      <c r="J96" s="6" t="str" cm="1">
        <f t="array" ref="J96">IF(Purchase_Data[[#This Row],[Children]]&gt;0,"Parent",IF(Purchase_Data[[#This Row],[Children]]=0,"Not Parent",Invalid))</f>
        <v>Parent</v>
      </c>
      <c r="K96" s="6" t="s">
        <v>34</v>
      </c>
      <c r="L96" s="6" t="str" cm="1">
        <f t="array" ref="L96">IF(Purchase_Data[[#This Row],[Purchased Bike]]="No","Non-Buyer",IF(Purchase_Data[[#This Row],[Purchased Bike]]="Yes","Buyer",Invalid))</f>
        <v>Non-Buyer</v>
      </c>
      <c r="M96" s="6"/>
      <c r="O96" s="6">
        <v>12568</v>
      </c>
      <c r="P96" s="6" t="s">
        <v>34</v>
      </c>
      <c r="Q96"/>
      <c r="R96"/>
    </row>
    <row r="97" spans="1:18" x14ac:dyDescent="0.2">
      <c r="A97" s="6" t="s">
        <v>422</v>
      </c>
      <c r="B97" s="7">
        <v>0</v>
      </c>
      <c r="C97" s="6" t="s">
        <v>34</v>
      </c>
      <c r="D97" s="7">
        <v>1</v>
      </c>
      <c r="E97" s="6" t="s">
        <v>33</v>
      </c>
      <c r="F97" s="6">
        <f>LEN(Purchase_Data[[#This Row],[CL-ID]])</f>
        <v>8</v>
      </c>
      <c r="G97" s="6" t="str">
        <f>RIGHT(Purchase_Data[[#This Row],[CL-ID]],5)</f>
        <v>12581</v>
      </c>
      <c r="H97" s="6" t="str">
        <f>MID(Purchase_Data[[#This Row],[CL-ID]],4,5)</f>
        <v>12581</v>
      </c>
      <c r="I97" s="6" t="b">
        <f>Purchase_Data[[#This Row],[ID_MID]]=Purchase_Data[[#This Row],[ID_RIGHT]]</f>
        <v>1</v>
      </c>
      <c r="J97" s="6" t="str" cm="1">
        <f t="array" ref="J97">IF(Purchase_Data[[#This Row],[Children]]&gt;0,"Parent",IF(Purchase_Data[[#This Row],[Children]]=0,"Not Parent",Invalid))</f>
        <v>Not Parent</v>
      </c>
      <c r="K97" s="6" t="s">
        <v>32</v>
      </c>
      <c r="L97" s="6" t="str" cm="1">
        <f t="array" ref="L97">IF(Purchase_Data[[#This Row],[Purchased Bike]]="No","Non-Buyer",IF(Purchase_Data[[#This Row],[Purchased Bike]]="Yes","Buyer",Invalid))</f>
        <v>Buyer</v>
      </c>
      <c r="M97" s="6"/>
      <c r="O97" s="6">
        <v>12581</v>
      </c>
      <c r="P97" s="6" t="s">
        <v>32</v>
      </c>
      <c r="Q97"/>
      <c r="R97"/>
    </row>
    <row r="98" spans="1:18" x14ac:dyDescent="0.2">
      <c r="A98" s="6" t="s">
        <v>240</v>
      </c>
      <c r="B98" s="7">
        <v>1</v>
      </c>
      <c r="C98" s="6" t="s">
        <v>32</v>
      </c>
      <c r="D98" s="7">
        <v>0</v>
      </c>
      <c r="E98" s="6" t="s">
        <v>37</v>
      </c>
      <c r="F98" s="6">
        <f>LEN(Purchase_Data[[#This Row],[CL-ID]])</f>
        <v>8</v>
      </c>
      <c r="G98" s="6" t="str">
        <f>RIGHT(Purchase_Data[[#This Row],[CL-ID]],5)</f>
        <v>12585</v>
      </c>
      <c r="H98" s="6" t="str">
        <f>MID(Purchase_Data[[#This Row],[CL-ID]],4,5)</f>
        <v>12585</v>
      </c>
      <c r="I98" s="6" t="b">
        <f>Purchase_Data[[#This Row],[ID_MID]]=Purchase_Data[[#This Row],[ID_RIGHT]]</f>
        <v>1</v>
      </c>
      <c r="J98" s="6" t="str" cm="1">
        <f t="array" ref="J98">IF(Purchase_Data[[#This Row],[Children]]&gt;0,"Parent",IF(Purchase_Data[[#This Row],[Children]]=0,"Not Parent",Invalid))</f>
        <v>Parent</v>
      </c>
      <c r="K98" s="6" t="s">
        <v>32</v>
      </c>
      <c r="L98" s="6" t="str" cm="1">
        <f t="array" ref="L98">IF(Purchase_Data[[#This Row],[Purchased Bike]]="No","Non-Buyer",IF(Purchase_Data[[#This Row],[Purchased Bike]]="Yes","Buyer",Invalid))</f>
        <v>Buyer</v>
      </c>
      <c r="M98" s="6"/>
      <c r="O98" s="6">
        <v>12585</v>
      </c>
      <c r="P98" s="6" t="s">
        <v>32</v>
      </c>
      <c r="Q98"/>
      <c r="R98"/>
    </row>
    <row r="99" spans="1:18" x14ac:dyDescent="0.2">
      <c r="A99" s="6" t="s">
        <v>63</v>
      </c>
      <c r="B99" s="7">
        <v>1</v>
      </c>
      <c r="C99" s="6" t="s">
        <v>32</v>
      </c>
      <c r="D99" s="7">
        <v>0</v>
      </c>
      <c r="E99" s="6" t="s">
        <v>33</v>
      </c>
      <c r="F99" s="6">
        <f>LEN(Purchase_Data[[#This Row],[CL-ID]])</f>
        <v>8</v>
      </c>
      <c r="G99" s="6" t="str">
        <f>RIGHT(Purchase_Data[[#This Row],[CL-ID]],5)</f>
        <v>12590</v>
      </c>
      <c r="H99" s="6" t="str">
        <f>MID(Purchase_Data[[#This Row],[CL-ID]],4,5)</f>
        <v>12590</v>
      </c>
      <c r="I99" s="6" t="b">
        <f>Purchase_Data[[#This Row],[ID_MID]]=Purchase_Data[[#This Row],[ID_RIGHT]]</f>
        <v>1</v>
      </c>
      <c r="J99" s="6" t="str" cm="1">
        <f t="array" ref="J99">IF(Purchase_Data[[#This Row],[Children]]&gt;0,"Parent",IF(Purchase_Data[[#This Row],[Children]]=0,"Not Parent",Invalid))</f>
        <v>Parent</v>
      </c>
      <c r="K99" s="6" t="s">
        <v>34</v>
      </c>
      <c r="L99" s="6" t="str" cm="1">
        <f t="array" ref="L99">IF(Purchase_Data[[#This Row],[Purchased Bike]]="No","Non-Buyer",IF(Purchase_Data[[#This Row],[Purchased Bike]]="Yes","Buyer",Invalid))</f>
        <v>Non-Buyer</v>
      </c>
      <c r="M99" s="6"/>
      <c r="O99" s="6">
        <v>12590</v>
      </c>
      <c r="P99" s="6" t="s">
        <v>34</v>
      </c>
      <c r="Q99"/>
      <c r="R99"/>
    </row>
    <row r="100" spans="1:18" x14ac:dyDescent="0.2">
      <c r="A100" s="6" t="s">
        <v>270</v>
      </c>
      <c r="B100" s="7">
        <v>4</v>
      </c>
      <c r="C100" s="6" t="s">
        <v>32</v>
      </c>
      <c r="D100" s="7">
        <v>0</v>
      </c>
      <c r="E100" s="6" t="s">
        <v>33</v>
      </c>
      <c r="F100" s="6">
        <f>LEN(Purchase_Data[[#This Row],[CL-ID]])</f>
        <v>8</v>
      </c>
      <c r="G100" s="6" t="str">
        <f>RIGHT(Purchase_Data[[#This Row],[CL-ID]],5)</f>
        <v>12591</v>
      </c>
      <c r="H100" s="6" t="str">
        <f>MID(Purchase_Data[[#This Row],[CL-ID]],4,5)</f>
        <v>12591</v>
      </c>
      <c r="I100" s="6" t="b">
        <f>Purchase_Data[[#This Row],[ID_MID]]=Purchase_Data[[#This Row],[ID_RIGHT]]</f>
        <v>1</v>
      </c>
      <c r="J100" s="6" t="str" cm="1">
        <f t="array" ref="J100">IF(Purchase_Data[[#This Row],[Children]]&gt;0,"Parent",IF(Purchase_Data[[#This Row],[Children]]=0,"Not Parent",Invalid))</f>
        <v>Parent</v>
      </c>
      <c r="K100" s="6" t="s">
        <v>34</v>
      </c>
      <c r="L100" s="6" t="str" cm="1">
        <f t="array" ref="L100">IF(Purchase_Data[[#This Row],[Purchased Bike]]="No","Non-Buyer",IF(Purchase_Data[[#This Row],[Purchased Bike]]="Yes","Buyer",Invalid))</f>
        <v>Non-Buyer</v>
      </c>
      <c r="M100" s="6"/>
      <c r="O100" s="6">
        <v>12591</v>
      </c>
      <c r="P100" s="6" t="s">
        <v>34</v>
      </c>
      <c r="Q100"/>
      <c r="R100"/>
    </row>
    <row r="101" spans="1:18" x14ac:dyDescent="0.2">
      <c r="A101" s="6" t="s">
        <v>56</v>
      </c>
      <c r="B101" s="7">
        <v>1</v>
      </c>
      <c r="C101" s="6" t="s">
        <v>32</v>
      </c>
      <c r="D101" s="7">
        <v>0</v>
      </c>
      <c r="E101" s="6" t="s">
        <v>33</v>
      </c>
      <c r="F101" s="6">
        <f>LEN(Purchase_Data[[#This Row],[CL-ID]])</f>
        <v>8</v>
      </c>
      <c r="G101" s="6" t="str">
        <f>RIGHT(Purchase_Data[[#This Row],[CL-ID]],5)</f>
        <v>12610</v>
      </c>
      <c r="H101" s="6" t="str">
        <f>MID(Purchase_Data[[#This Row],[CL-ID]],4,5)</f>
        <v>12610</v>
      </c>
      <c r="I101" s="6" t="b">
        <f>Purchase_Data[[#This Row],[ID_MID]]=Purchase_Data[[#This Row],[ID_RIGHT]]</f>
        <v>1</v>
      </c>
      <c r="J101" s="6" t="str" cm="1">
        <f t="array" ref="J101">IF(Purchase_Data[[#This Row],[Children]]&gt;0,"Parent",IF(Purchase_Data[[#This Row],[Children]]=0,"Not Parent",Invalid))</f>
        <v>Parent</v>
      </c>
      <c r="K101" s="6" t="s">
        <v>34</v>
      </c>
      <c r="L101" s="6" t="str" cm="1">
        <f t="array" ref="L101">IF(Purchase_Data[[#This Row],[Purchased Bike]]="No","Non-Buyer",IF(Purchase_Data[[#This Row],[Purchased Bike]]="Yes","Buyer",Invalid))</f>
        <v>Non-Buyer</v>
      </c>
      <c r="M101" s="6"/>
      <c r="O101" s="6">
        <v>12610</v>
      </c>
      <c r="P101" s="6" t="s">
        <v>34</v>
      </c>
      <c r="Q101"/>
      <c r="R101"/>
    </row>
    <row r="102" spans="1:18" x14ac:dyDescent="0.2">
      <c r="A102" s="6" t="s">
        <v>319</v>
      </c>
      <c r="B102" s="7">
        <v>1</v>
      </c>
      <c r="C102" s="6" t="s">
        <v>34</v>
      </c>
      <c r="D102" s="7">
        <v>0</v>
      </c>
      <c r="E102" s="6" t="s">
        <v>33</v>
      </c>
      <c r="F102" s="6">
        <f>LEN(Purchase_Data[[#This Row],[CL-ID]])</f>
        <v>8</v>
      </c>
      <c r="G102" s="6" t="str">
        <f>RIGHT(Purchase_Data[[#This Row],[CL-ID]],5)</f>
        <v>12629</v>
      </c>
      <c r="H102" s="6" t="str">
        <f>MID(Purchase_Data[[#This Row],[CL-ID]],4,5)</f>
        <v>12629</v>
      </c>
      <c r="I102" s="6" t="b">
        <f>Purchase_Data[[#This Row],[ID_MID]]=Purchase_Data[[#This Row],[ID_RIGHT]]</f>
        <v>1</v>
      </c>
      <c r="J102" s="6" t="str" cm="1">
        <f t="array" ref="J102">IF(Purchase_Data[[#This Row],[Children]]&gt;0,"Parent",IF(Purchase_Data[[#This Row],[Children]]=0,"Not Parent",Invalid))</f>
        <v>Parent</v>
      </c>
      <c r="K102" s="6" t="s">
        <v>34</v>
      </c>
      <c r="L102" s="6" t="str" cm="1">
        <f t="array" ref="L102">IF(Purchase_Data[[#This Row],[Purchased Bike]]="No","Non-Buyer",IF(Purchase_Data[[#This Row],[Purchased Bike]]="Yes","Buyer",Invalid))</f>
        <v>Non-Buyer</v>
      </c>
      <c r="M102" s="6"/>
      <c r="O102" s="6">
        <v>12629</v>
      </c>
      <c r="P102" s="6" t="s">
        <v>34</v>
      </c>
      <c r="Q102"/>
      <c r="R102"/>
    </row>
    <row r="103" spans="1:18" x14ac:dyDescent="0.2">
      <c r="A103" s="6" t="s">
        <v>367</v>
      </c>
      <c r="B103" s="7">
        <v>5</v>
      </c>
      <c r="C103" s="6" t="s">
        <v>32</v>
      </c>
      <c r="D103" s="7">
        <v>2</v>
      </c>
      <c r="E103" s="6" t="s">
        <v>50</v>
      </c>
      <c r="F103" s="6">
        <f>LEN(Purchase_Data[[#This Row],[CL-ID]])</f>
        <v>8</v>
      </c>
      <c r="G103" s="6" t="str">
        <f>RIGHT(Purchase_Data[[#This Row],[CL-ID]],5)</f>
        <v>12663</v>
      </c>
      <c r="H103" s="6" t="str">
        <f>MID(Purchase_Data[[#This Row],[CL-ID]],4,5)</f>
        <v>12663</v>
      </c>
      <c r="I103" s="6" t="b">
        <f>Purchase_Data[[#This Row],[ID_MID]]=Purchase_Data[[#This Row],[ID_RIGHT]]</f>
        <v>1</v>
      </c>
      <c r="J103" s="6" t="str" cm="1">
        <f t="array" ref="J103">IF(Purchase_Data[[#This Row],[Children]]&gt;0,"Parent",IF(Purchase_Data[[#This Row],[Children]]=0,"Not Parent",Invalid))</f>
        <v>Parent</v>
      </c>
      <c r="K103" s="6" t="s">
        <v>34</v>
      </c>
      <c r="L103" s="6" t="str" cm="1">
        <f t="array" ref="L103">IF(Purchase_Data[[#This Row],[Purchased Bike]]="No","Non-Buyer",IF(Purchase_Data[[#This Row],[Purchased Bike]]="Yes","Buyer",Invalid))</f>
        <v>Non-Buyer</v>
      </c>
      <c r="M103" s="6"/>
      <c r="O103" s="6">
        <v>12663</v>
      </c>
      <c r="P103" s="6" t="s">
        <v>34</v>
      </c>
      <c r="Q103"/>
      <c r="R103"/>
    </row>
    <row r="104" spans="1:18" x14ac:dyDescent="0.2">
      <c r="A104" s="6" t="s">
        <v>195</v>
      </c>
      <c r="B104" s="7">
        <v>5</v>
      </c>
      <c r="C104" s="6" t="s">
        <v>32</v>
      </c>
      <c r="D104" s="7">
        <v>4</v>
      </c>
      <c r="E104" s="6" t="s">
        <v>33</v>
      </c>
      <c r="F104" s="6">
        <f>LEN(Purchase_Data[[#This Row],[CL-ID]])</f>
        <v>8</v>
      </c>
      <c r="G104" s="6" t="str">
        <f>RIGHT(Purchase_Data[[#This Row],[CL-ID]],5)</f>
        <v>12664</v>
      </c>
      <c r="H104" s="6" t="str">
        <f>MID(Purchase_Data[[#This Row],[CL-ID]],4,5)</f>
        <v>12664</v>
      </c>
      <c r="I104" s="6" t="b">
        <f>Purchase_Data[[#This Row],[ID_MID]]=Purchase_Data[[#This Row],[ID_RIGHT]]</f>
        <v>1</v>
      </c>
      <c r="J104" s="6" t="str" cm="1">
        <f t="array" ref="J104">IF(Purchase_Data[[#This Row],[Children]]&gt;0,"Parent",IF(Purchase_Data[[#This Row],[Children]]=0,"Not Parent",Invalid))</f>
        <v>Parent</v>
      </c>
      <c r="K104" s="6" t="s">
        <v>34</v>
      </c>
      <c r="L104" s="6" t="str" cm="1">
        <f t="array" ref="L104">IF(Purchase_Data[[#This Row],[Purchased Bike]]="No","Non-Buyer",IF(Purchase_Data[[#This Row],[Purchased Bike]]="Yes","Buyer",Invalid))</f>
        <v>Non-Buyer</v>
      </c>
      <c r="M104" s="6"/>
      <c r="O104" s="6">
        <v>12664</v>
      </c>
      <c r="P104" s="6" t="s">
        <v>34</v>
      </c>
      <c r="Q104"/>
      <c r="R104"/>
    </row>
    <row r="105" spans="1:18" x14ac:dyDescent="0.2">
      <c r="A105" s="6" t="s">
        <v>290</v>
      </c>
      <c r="B105" s="7">
        <v>0</v>
      </c>
      <c r="C105" s="6" t="s">
        <v>34</v>
      </c>
      <c r="D105" s="7">
        <v>4</v>
      </c>
      <c r="E105" s="6" t="s">
        <v>37</v>
      </c>
      <c r="F105" s="6">
        <f>LEN(Purchase_Data[[#This Row],[CL-ID]])</f>
        <v>8</v>
      </c>
      <c r="G105" s="6" t="str">
        <f>RIGHT(Purchase_Data[[#This Row],[CL-ID]],5)</f>
        <v>12666</v>
      </c>
      <c r="H105" s="6" t="str">
        <f>MID(Purchase_Data[[#This Row],[CL-ID]],4,5)</f>
        <v>12666</v>
      </c>
      <c r="I105" s="6" t="b">
        <f>Purchase_Data[[#This Row],[ID_MID]]=Purchase_Data[[#This Row],[ID_RIGHT]]</f>
        <v>1</v>
      </c>
      <c r="J105" s="6" t="str" cm="1">
        <f t="array" ref="J105">IF(Purchase_Data[[#This Row],[Children]]&gt;0,"Parent",IF(Purchase_Data[[#This Row],[Children]]=0,"Not Parent",Invalid))</f>
        <v>Not Parent</v>
      </c>
      <c r="K105" s="6" t="s">
        <v>34</v>
      </c>
      <c r="L105" s="6" t="str" cm="1">
        <f t="array" ref="L105">IF(Purchase_Data[[#This Row],[Purchased Bike]]="No","Non-Buyer",IF(Purchase_Data[[#This Row],[Purchased Bike]]="Yes","Buyer",Invalid))</f>
        <v>Non-Buyer</v>
      </c>
      <c r="M105" s="6"/>
      <c r="O105" s="6">
        <v>12666</v>
      </c>
      <c r="P105" s="6" t="s">
        <v>34</v>
      </c>
      <c r="Q105"/>
      <c r="R105"/>
    </row>
    <row r="106" spans="1:18" x14ac:dyDescent="0.2">
      <c r="A106" s="6" t="s">
        <v>113</v>
      </c>
      <c r="B106" s="7">
        <v>4</v>
      </c>
      <c r="C106" s="6" t="s">
        <v>32</v>
      </c>
      <c r="D106" s="7">
        <v>4</v>
      </c>
      <c r="E106" s="6" t="s">
        <v>33</v>
      </c>
      <c r="F106" s="6">
        <f>LEN(Purchase_Data[[#This Row],[CL-ID]])</f>
        <v>8</v>
      </c>
      <c r="G106" s="6" t="str">
        <f>RIGHT(Purchase_Data[[#This Row],[CL-ID]],5)</f>
        <v>12678</v>
      </c>
      <c r="H106" s="6" t="str">
        <f>MID(Purchase_Data[[#This Row],[CL-ID]],4,5)</f>
        <v>12678</v>
      </c>
      <c r="I106" s="6" t="b">
        <f>Purchase_Data[[#This Row],[ID_MID]]=Purchase_Data[[#This Row],[ID_RIGHT]]</f>
        <v>1</v>
      </c>
      <c r="J106" s="6" t="str" cm="1">
        <f t="array" ref="J106">IF(Purchase_Data[[#This Row],[Children]]&gt;0,"Parent",IF(Purchase_Data[[#This Row],[Children]]=0,"Not Parent",Invalid))</f>
        <v>Parent</v>
      </c>
      <c r="K106" s="6" t="s">
        <v>34</v>
      </c>
      <c r="L106" s="6" t="str" cm="1">
        <f t="array" ref="L106">IF(Purchase_Data[[#This Row],[Purchased Bike]]="No","Non-Buyer",IF(Purchase_Data[[#This Row],[Purchased Bike]]="Yes","Buyer",Invalid))</f>
        <v>Non-Buyer</v>
      </c>
      <c r="M106" s="6"/>
      <c r="O106" s="6">
        <v>12678</v>
      </c>
      <c r="P106" s="6" t="s">
        <v>34</v>
      </c>
      <c r="Q106"/>
      <c r="R106"/>
    </row>
    <row r="107" spans="1:18" x14ac:dyDescent="0.2">
      <c r="A107" s="6" t="s">
        <v>49</v>
      </c>
      <c r="B107" s="7">
        <v>0</v>
      </c>
      <c r="C107" s="6" t="s">
        <v>34</v>
      </c>
      <c r="D107" s="7">
        <v>4</v>
      </c>
      <c r="E107" s="6" t="s">
        <v>50</v>
      </c>
      <c r="F107" s="6">
        <f>LEN(Purchase_Data[[#This Row],[CL-ID]])</f>
        <v>8</v>
      </c>
      <c r="G107" s="6" t="str">
        <f>RIGHT(Purchase_Data[[#This Row],[CL-ID]],5)</f>
        <v>12697</v>
      </c>
      <c r="H107" s="6" t="str">
        <f>MID(Purchase_Data[[#This Row],[CL-ID]],4,5)</f>
        <v>12697</v>
      </c>
      <c r="I107" s="6" t="b">
        <f>Purchase_Data[[#This Row],[ID_MID]]=Purchase_Data[[#This Row],[ID_RIGHT]]</f>
        <v>1</v>
      </c>
      <c r="J107" s="6" t="str" cm="1">
        <f t="array" ref="J107">IF(Purchase_Data[[#This Row],[Children]]&gt;0,"Parent",IF(Purchase_Data[[#This Row],[Children]]=0,"Not Parent",Invalid))</f>
        <v>Not Parent</v>
      </c>
      <c r="K107" s="6" t="s">
        <v>34</v>
      </c>
      <c r="L107" s="6" t="str" cm="1">
        <f t="array" ref="L107">IF(Purchase_Data[[#This Row],[Purchased Bike]]="No","Non-Buyer",IF(Purchase_Data[[#This Row],[Purchased Bike]]="Yes","Buyer",Invalid))</f>
        <v>Non-Buyer</v>
      </c>
      <c r="M107" s="6"/>
      <c r="O107" s="6">
        <v>12697</v>
      </c>
      <c r="P107" s="6" t="s">
        <v>34</v>
      </c>
      <c r="Q107"/>
      <c r="R107"/>
    </row>
    <row r="108" spans="1:18" x14ac:dyDescent="0.2">
      <c r="A108" s="6" t="s">
        <v>299</v>
      </c>
      <c r="B108" s="7">
        <v>0</v>
      </c>
      <c r="C108" s="6" t="s">
        <v>32</v>
      </c>
      <c r="D108" s="7">
        <v>4</v>
      </c>
      <c r="E108" s="6" t="s">
        <v>33</v>
      </c>
      <c r="F108" s="6">
        <f>LEN(Purchase_Data[[#This Row],[CL-ID]])</f>
        <v>8</v>
      </c>
      <c r="G108" s="6" t="str">
        <f>RIGHT(Purchase_Data[[#This Row],[CL-ID]],5)</f>
        <v>12705</v>
      </c>
      <c r="H108" s="6" t="str">
        <f>MID(Purchase_Data[[#This Row],[CL-ID]],4,5)</f>
        <v>12705</v>
      </c>
      <c r="I108" s="6" t="b">
        <f>Purchase_Data[[#This Row],[ID_MID]]=Purchase_Data[[#This Row],[ID_RIGHT]]</f>
        <v>1</v>
      </c>
      <c r="J108" s="6" t="str" cm="1">
        <f t="array" ref="J108">IF(Purchase_Data[[#This Row],[Children]]&gt;0,"Parent",IF(Purchase_Data[[#This Row],[Children]]=0,"Not Parent",Invalid))</f>
        <v>Not Parent</v>
      </c>
      <c r="K108" s="6" t="s">
        <v>32</v>
      </c>
      <c r="L108" s="6" t="str" cm="1">
        <f t="array" ref="L108">IF(Purchase_Data[[#This Row],[Purchased Bike]]="No","Non-Buyer",IF(Purchase_Data[[#This Row],[Purchased Bike]]="Yes","Buyer",Invalid))</f>
        <v>Buyer</v>
      </c>
      <c r="M108" s="6"/>
      <c r="O108" s="6">
        <v>12705</v>
      </c>
      <c r="P108" s="6" t="s">
        <v>32</v>
      </c>
      <c r="Q108"/>
      <c r="R108"/>
    </row>
    <row r="109" spans="1:18" x14ac:dyDescent="0.2">
      <c r="A109" s="6" t="s">
        <v>165</v>
      </c>
      <c r="B109" s="7">
        <v>0</v>
      </c>
      <c r="C109" s="6" t="s">
        <v>32</v>
      </c>
      <c r="D109" s="7">
        <v>1</v>
      </c>
      <c r="E109" s="6" t="s">
        <v>37</v>
      </c>
      <c r="F109" s="6">
        <f>LEN(Purchase_Data[[#This Row],[CL-ID]])</f>
        <v>8</v>
      </c>
      <c r="G109" s="6" t="str">
        <f>RIGHT(Purchase_Data[[#This Row],[CL-ID]],5)</f>
        <v>12716</v>
      </c>
      <c r="H109" s="6" t="str">
        <f>MID(Purchase_Data[[#This Row],[CL-ID]],4,5)</f>
        <v>12716</v>
      </c>
      <c r="I109" s="6" t="b">
        <f>Purchase_Data[[#This Row],[ID_MID]]=Purchase_Data[[#This Row],[ID_RIGHT]]</f>
        <v>1</v>
      </c>
      <c r="J109" s="6" t="str" cm="1">
        <f t="array" ref="J109">IF(Purchase_Data[[#This Row],[Children]]&gt;0,"Parent",IF(Purchase_Data[[#This Row],[Children]]=0,"Not Parent",Invalid))</f>
        <v>Not Parent</v>
      </c>
      <c r="K109" s="6" t="s">
        <v>34</v>
      </c>
      <c r="L109" s="6" t="str" cm="1">
        <f t="array" ref="L109">IF(Purchase_Data[[#This Row],[Purchased Bike]]="No","Non-Buyer",IF(Purchase_Data[[#This Row],[Purchased Bike]]="Yes","Buyer",Invalid))</f>
        <v>Non-Buyer</v>
      </c>
      <c r="M109" s="6"/>
      <c r="O109" s="6">
        <v>12716</v>
      </c>
      <c r="P109" s="6" t="s">
        <v>34</v>
      </c>
      <c r="Q109"/>
      <c r="R109"/>
    </row>
    <row r="110" spans="1:18" x14ac:dyDescent="0.2">
      <c r="A110" s="6" t="s">
        <v>467</v>
      </c>
      <c r="B110" s="7">
        <v>0</v>
      </c>
      <c r="C110" s="6" t="s">
        <v>32</v>
      </c>
      <c r="D110" s="7">
        <v>1</v>
      </c>
      <c r="E110" s="6" t="s">
        <v>37</v>
      </c>
      <c r="F110" s="6">
        <f>LEN(Purchase_Data[[#This Row],[CL-ID]])</f>
        <v>8</v>
      </c>
      <c r="G110" s="6" t="str">
        <f>RIGHT(Purchase_Data[[#This Row],[CL-ID]],5)</f>
        <v>12718</v>
      </c>
      <c r="H110" s="6" t="str">
        <f>MID(Purchase_Data[[#This Row],[CL-ID]],4,5)</f>
        <v>12718</v>
      </c>
      <c r="I110" s="6" t="b">
        <f>Purchase_Data[[#This Row],[ID_MID]]=Purchase_Data[[#This Row],[ID_RIGHT]]</f>
        <v>1</v>
      </c>
      <c r="J110" s="6" t="str" cm="1">
        <f t="array" ref="J110">IF(Purchase_Data[[#This Row],[Children]]&gt;0,"Parent",IF(Purchase_Data[[#This Row],[Children]]=0,"Not Parent",Invalid))</f>
        <v>Not Parent</v>
      </c>
      <c r="K110" s="6" t="s">
        <v>34</v>
      </c>
      <c r="L110" s="6" t="str" cm="1">
        <f t="array" ref="L110">IF(Purchase_Data[[#This Row],[Purchased Bike]]="No","Non-Buyer",IF(Purchase_Data[[#This Row],[Purchased Bike]]="Yes","Buyer",Invalid))</f>
        <v>Non-Buyer</v>
      </c>
      <c r="M110" s="6"/>
      <c r="O110" s="6">
        <v>12718</v>
      </c>
      <c r="P110" s="6" t="s">
        <v>34</v>
      </c>
      <c r="Q110"/>
      <c r="R110"/>
    </row>
    <row r="111" spans="1:18" x14ac:dyDescent="0.2">
      <c r="A111" s="6" t="s">
        <v>187</v>
      </c>
      <c r="B111" s="7">
        <v>0</v>
      </c>
      <c r="C111" s="6" t="s">
        <v>34</v>
      </c>
      <c r="D111" s="7">
        <v>1</v>
      </c>
      <c r="E111" s="6" t="s">
        <v>42</v>
      </c>
      <c r="F111" s="6">
        <f>LEN(Purchase_Data[[#This Row],[CL-ID]])</f>
        <v>8</v>
      </c>
      <c r="G111" s="6" t="str">
        <f>RIGHT(Purchase_Data[[#This Row],[CL-ID]],5)</f>
        <v>12728</v>
      </c>
      <c r="H111" s="6" t="str">
        <f>MID(Purchase_Data[[#This Row],[CL-ID]],4,5)</f>
        <v>12728</v>
      </c>
      <c r="I111" s="6" t="b">
        <f>Purchase_Data[[#This Row],[ID_MID]]=Purchase_Data[[#This Row],[ID_RIGHT]]</f>
        <v>1</v>
      </c>
      <c r="J111" s="6" t="str" cm="1">
        <f t="array" ref="J111">IF(Purchase_Data[[#This Row],[Children]]&gt;0,"Parent",IF(Purchase_Data[[#This Row],[Children]]=0,"Not Parent",Invalid))</f>
        <v>Not Parent</v>
      </c>
      <c r="K111" s="6" t="s">
        <v>34</v>
      </c>
      <c r="L111" s="6" t="str" cm="1">
        <f t="array" ref="L111">IF(Purchase_Data[[#This Row],[Purchased Bike]]="No","Non-Buyer",IF(Purchase_Data[[#This Row],[Purchased Bike]]="Yes","Buyer",Invalid))</f>
        <v>Non-Buyer</v>
      </c>
      <c r="M111" s="6"/>
      <c r="O111" s="6">
        <v>12728</v>
      </c>
      <c r="P111" s="6" t="s">
        <v>34</v>
      </c>
      <c r="Q111"/>
      <c r="R111"/>
    </row>
    <row r="112" spans="1:18" x14ac:dyDescent="0.2">
      <c r="A112" s="6" t="s">
        <v>482</v>
      </c>
      <c r="B112" s="7">
        <v>0</v>
      </c>
      <c r="C112" s="6" t="s">
        <v>34</v>
      </c>
      <c r="D112" s="7">
        <v>1</v>
      </c>
      <c r="E112" s="6" t="s">
        <v>42</v>
      </c>
      <c r="F112" s="6">
        <f>LEN(Purchase_Data[[#This Row],[CL-ID]])</f>
        <v>8</v>
      </c>
      <c r="G112" s="6" t="str">
        <f>RIGHT(Purchase_Data[[#This Row],[CL-ID]],5)</f>
        <v>12731</v>
      </c>
      <c r="H112" s="6" t="str">
        <f>MID(Purchase_Data[[#This Row],[CL-ID]],4,5)</f>
        <v>12731</v>
      </c>
      <c r="I112" s="6" t="b">
        <f>Purchase_Data[[#This Row],[ID_MID]]=Purchase_Data[[#This Row],[ID_RIGHT]]</f>
        <v>1</v>
      </c>
      <c r="J112" s="6" t="str" cm="1">
        <f t="array" ref="J112">IF(Purchase_Data[[#This Row],[Children]]&gt;0,"Parent",IF(Purchase_Data[[#This Row],[Children]]=0,"Not Parent",Invalid))</f>
        <v>Not Parent</v>
      </c>
      <c r="K112" s="6" t="s">
        <v>34</v>
      </c>
      <c r="L112" s="6" t="str" cm="1">
        <f t="array" ref="L112">IF(Purchase_Data[[#This Row],[Purchased Bike]]="No","Non-Buyer",IF(Purchase_Data[[#This Row],[Purchased Bike]]="Yes","Buyer",Invalid))</f>
        <v>Non-Buyer</v>
      </c>
      <c r="M112" s="6"/>
      <c r="O112" s="6">
        <v>12731</v>
      </c>
      <c r="P112" s="6" t="s">
        <v>34</v>
      </c>
      <c r="Q112"/>
      <c r="R112"/>
    </row>
    <row r="113" spans="1:18" x14ac:dyDescent="0.2">
      <c r="A113" s="6" t="s">
        <v>446</v>
      </c>
      <c r="B113" s="7">
        <v>2</v>
      </c>
      <c r="C113" s="6" t="s">
        <v>32</v>
      </c>
      <c r="D113" s="7">
        <v>0</v>
      </c>
      <c r="E113" s="6" t="s">
        <v>33</v>
      </c>
      <c r="F113" s="6">
        <f>LEN(Purchase_Data[[#This Row],[CL-ID]])</f>
        <v>8</v>
      </c>
      <c r="G113" s="6" t="str">
        <f>RIGHT(Purchase_Data[[#This Row],[CL-ID]],5)</f>
        <v>12744</v>
      </c>
      <c r="H113" s="6" t="str">
        <f>MID(Purchase_Data[[#This Row],[CL-ID]],4,5)</f>
        <v>12744</v>
      </c>
      <c r="I113" s="6" t="b">
        <f>Purchase_Data[[#This Row],[ID_MID]]=Purchase_Data[[#This Row],[ID_RIGHT]]</f>
        <v>1</v>
      </c>
      <c r="J113" s="6" t="str" cm="1">
        <f t="array" ref="J113">IF(Purchase_Data[[#This Row],[Children]]&gt;0,"Parent",IF(Purchase_Data[[#This Row],[Children]]=0,"Not Parent",Invalid))</f>
        <v>Parent</v>
      </c>
      <c r="K113" s="6" t="s">
        <v>34</v>
      </c>
      <c r="L113" s="6" t="str" cm="1">
        <f t="array" ref="L113">IF(Purchase_Data[[#This Row],[Purchased Bike]]="No","Non-Buyer",IF(Purchase_Data[[#This Row],[Purchased Bike]]="Yes","Buyer",Invalid))</f>
        <v>Non-Buyer</v>
      </c>
      <c r="M113" s="6"/>
      <c r="O113" s="6">
        <v>12744</v>
      </c>
      <c r="P113" s="6" t="s">
        <v>34</v>
      </c>
      <c r="Q113"/>
      <c r="R113"/>
    </row>
    <row r="114" spans="1:18" x14ac:dyDescent="0.2">
      <c r="A114" s="6" t="s">
        <v>831</v>
      </c>
      <c r="B114" s="7">
        <v>1</v>
      </c>
      <c r="C114" s="6" t="s">
        <v>32</v>
      </c>
      <c r="D114" s="7">
        <v>1</v>
      </c>
      <c r="E114" s="6" t="s">
        <v>37</v>
      </c>
      <c r="F114" s="6">
        <f>LEN(Purchase_Data[[#This Row],[CL-ID]])</f>
        <v>8</v>
      </c>
      <c r="G114" s="6" t="str">
        <f>RIGHT(Purchase_Data[[#This Row],[CL-ID]],5)</f>
        <v>12768</v>
      </c>
      <c r="H114" s="6" t="str">
        <f>MID(Purchase_Data[[#This Row],[CL-ID]],4,5)</f>
        <v>12768</v>
      </c>
      <c r="I114" s="6" t="b">
        <f>Purchase_Data[[#This Row],[ID_MID]]=Purchase_Data[[#This Row],[ID_RIGHT]]</f>
        <v>1</v>
      </c>
      <c r="J114" s="6" t="str" cm="1">
        <f t="array" ref="J114">IF(Purchase_Data[[#This Row],[Children]]&gt;0,"Parent",IF(Purchase_Data[[#This Row],[Children]]=0,"Not Parent",Invalid))</f>
        <v>Parent</v>
      </c>
      <c r="K114" s="6" t="s">
        <v>32</v>
      </c>
      <c r="L114" s="6" t="str" cm="1">
        <f t="array" ref="L114">IF(Purchase_Data[[#This Row],[Purchased Bike]]="No","Non-Buyer",IF(Purchase_Data[[#This Row],[Purchased Bike]]="Yes","Buyer",Invalid))</f>
        <v>Buyer</v>
      </c>
      <c r="M114" s="6"/>
      <c r="O114" s="6">
        <v>12768</v>
      </c>
      <c r="P114" s="6" t="s">
        <v>32</v>
      </c>
      <c r="Q114"/>
      <c r="R114"/>
    </row>
    <row r="115" spans="1:18" x14ac:dyDescent="0.2">
      <c r="A115" s="6" t="s">
        <v>724</v>
      </c>
      <c r="B115" s="7">
        <v>1</v>
      </c>
      <c r="C115" s="6" t="s">
        <v>32</v>
      </c>
      <c r="D115" s="7">
        <v>1</v>
      </c>
      <c r="E115" s="6" t="s">
        <v>42</v>
      </c>
      <c r="F115" s="6">
        <f>LEN(Purchase_Data[[#This Row],[CL-ID]])</f>
        <v>8</v>
      </c>
      <c r="G115" s="6" t="str">
        <f>RIGHT(Purchase_Data[[#This Row],[CL-ID]],5)</f>
        <v>12774</v>
      </c>
      <c r="H115" s="6" t="str">
        <f>MID(Purchase_Data[[#This Row],[CL-ID]],4,5)</f>
        <v>12774</v>
      </c>
      <c r="I115" s="6" t="b">
        <f>Purchase_Data[[#This Row],[ID_MID]]=Purchase_Data[[#This Row],[ID_RIGHT]]</f>
        <v>1</v>
      </c>
      <c r="J115" s="6" t="str" cm="1">
        <f t="array" ref="J115">IF(Purchase_Data[[#This Row],[Children]]&gt;0,"Parent",IF(Purchase_Data[[#This Row],[Children]]=0,"Not Parent",Invalid))</f>
        <v>Parent</v>
      </c>
      <c r="K115" s="6" t="s">
        <v>32</v>
      </c>
      <c r="L115" s="6" t="str" cm="1">
        <f t="array" ref="L115">IF(Purchase_Data[[#This Row],[Purchased Bike]]="No","Non-Buyer",IF(Purchase_Data[[#This Row],[Purchased Bike]]="Yes","Buyer",Invalid))</f>
        <v>Buyer</v>
      </c>
      <c r="M115" s="6"/>
      <c r="O115" s="6">
        <v>12774</v>
      </c>
      <c r="P115" s="6" t="s">
        <v>32</v>
      </c>
      <c r="Q115"/>
      <c r="R115"/>
    </row>
    <row r="116" spans="1:18" x14ac:dyDescent="0.2">
      <c r="A116" s="6" t="s">
        <v>94</v>
      </c>
      <c r="B116" s="7">
        <v>0</v>
      </c>
      <c r="C116" s="6" t="s">
        <v>32</v>
      </c>
      <c r="D116" s="7">
        <v>0</v>
      </c>
      <c r="E116" s="6" t="s">
        <v>33</v>
      </c>
      <c r="F116" s="6">
        <f>LEN(Purchase_Data[[#This Row],[CL-ID]])</f>
        <v>8</v>
      </c>
      <c r="G116" s="6" t="str">
        <f>RIGHT(Purchase_Data[[#This Row],[CL-ID]],5)</f>
        <v>12808</v>
      </c>
      <c r="H116" s="6" t="str">
        <f>MID(Purchase_Data[[#This Row],[CL-ID]],4,5)</f>
        <v>12808</v>
      </c>
      <c r="I116" s="6" t="b">
        <f>Purchase_Data[[#This Row],[ID_MID]]=Purchase_Data[[#This Row],[ID_RIGHT]]</f>
        <v>1</v>
      </c>
      <c r="J116" s="6" t="str" cm="1">
        <f t="array" ref="J116">IF(Purchase_Data[[#This Row],[Children]]&gt;0,"Parent",IF(Purchase_Data[[#This Row],[Children]]=0,"Not Parent",Invalid))</f>
        <v>Not Parent</v>
      </c>
      <c r="K116" s="6" t="s">
        <v>32</v>
      </c>
      <c r="L116" s="6" t="str" cm="1">
        <f t="array" ref="L116">IF(Purchase_Data[[#This Row],[Purchased Bike]]="No","Non-Buyer",IF(Purchase_Data[[#This Row],[Purchased Bike]]="Yes","Buyer",Invalid))</f>
        <v>Buyer</v>
      </c>
      <c r="M116" s="6"/>
      <c r="O116" s="6">
        <v>12808</v>
      </c>
      <c r="P116" s="6" t="s">
        <v>32</v>
      </c>
      <c r="Q116"/>
      <c r="R116"/>
    </row>
    <row r="117" spans="1:18" x14ac:dyDescent="0.2">
      <c r="A117" s="6" t="s">
        <v>525</v>
      </c>
      <c r="B117" s="7">
        <v>0</v>
      </c>
      <c r="C117" s="6" t="s">
        <v>32</v>
      </c>
      <c r="D117" s="7">
        <v>0</v>
      </c>
      <c r="E117" s="6" t="s">
        <v>33</v>
      </c>
      <c r="F117" s="6">
        <f>LEN(Purchase_Data[[#This Row],[CL-ID]])</f>
        <v>8</v>
      </c>
      <c r="G117" s="6" t="str">
        <f>RIGHT(Purchase_Data[[#This Row],[CL-ID]],5)</f>
        <v>12821</v>
      </c>
      <c r="H117" s="6" t="str">
        <f>MID(Purchase_Data[[#This Row],[CL-ID]],4,5)</f>
        <v>12821</v>
      </c>
      <c r="I117" s="6" t="b">
        <f>Purchase_Data[[#This Row],[ID_MID]]=Purchase_Data[[#This Row],[ID_RIGHT]]</f>
        <v>1</v>
      </c>
      <c r="J117" s="6" t="str" cm="1">
        <f t="array" ref="J117">IF(Purchase_Data[[#This Row],[Children]]&gt;0,"Parent",IF(Purchase_Data[[#This Row],[Children]]=0,"Not Parent",Invalid))</f>
        <v>Not Parent</v>
      </c>
      <c r="K117" s="6" t="s">
        <v>34</v>
      </c>
      <c r="L117" s="6" t="str" cm="1">
        <f t="array" ref="L117">IF(Purchase_Data[[#This Row],[Purchased Bike]]="No","Non-Buyer",IF(Purchase_Data[[#This Row],[Purchased Bike]]="Yes","Buyer",Invalid))</f>
        <v>Non-Buyer</v>
      </c>
      <c r="M117" s="6"/>
      <c r="O117" s="6">
        <v>12821</v>
      </c>
      <c r="P117" s="6" t="s">
        <v>34</v>
      </c>
      <c r="Q117"/>
      <c r="R117"/>
    </row>
    <row r="118" spans="1:18" x14ac:dyDescent="0.2">
      <c r="A118" s="6" t="s">
        <v>264</v>
      </c>
      <c r="B118" s="7">
        <v>3</v>
      </c>
      <c r="C118" s="6" t="s">
        <v>32</v>
      </c>
      <c r="D118" s="7">
        <v>1</v>
      </c>
      <c r="E118" s="6" t="s">
        <v>33</v>
      </c>
      <c r="F118" s="6">
        <f>LEN(Purchase_Data[[#This Row],[CL-ID]])</f>
        <v>8</v>
      </c>
      <c r="G118" s="6" t="str">
        <f>RIGHT(Purchase_Data[[#This Row],[CL-ID]],5)</f>
        <v>12833</v>
      </c>
      <c r="H118" s="6" t="str">
        <f>MID(Purchase_Data[[#This Row],[CL-ID]],4,5)</f>
        <v>12833</v>
      </c>
      <c r="I118" s="6" t="b">
        <f>Purchase_Data[[#This Row],[ID_MID]]=Purchase_Data[[#This Row],[ID_RIGHT]]</f>
        <v>1</v>
      </c>
      <c r="J118" s="6" t="str" cm="1">
        <f t="array" ref="J118">IF(Purchase_Data[[#This Row],[Children]]&gt;0,"Parent",IF(Purchase_Data[[#This Row],[Children]]=0,"Not Parent",Invalid))</f>
        <v>Parent</v>
      </c>
      <c r="K118" s="6" t="s">
        <v>32</v>
      </c>
      <c r="L118" s="6" t="str" cm="1">
        <f t="array" ref="L118">IF(Purchase_Data[[#This Row],[Purchased Bike]]="No","Non-Buyer",IF(Purchase_Data[[#This Row],[Purchased Bike]]="Yes","Buyer",Invalid))</f>
        <v>Buyer</v>
      </c>
      <c r="M118" s="6"/>
      <c r="O118" s="6">
        <v>12833</v>
      </c>
      <c r="P118" s="6" t="s">
        <v>32</v>
      </c>
      <c r="Q118"/>
      <c r="R118"/>
    </row>
    <row r="119" spans="1:18" x14ac:dyDescent="0.2">
      <c r="A119" s="6" t="s">
        <v>158</v>
      </c>
      <c r="B119" s="7">
        <v>0</v>
      </c>
      <c r="C119" s="6" t="s">
        <v>34</v>
      </c>
      <c r="D119" s="7">
        <v>1</v>
      </c>
      <c r="E119" s="6" t="s">
        <v>37</v>
      </c>
      <c r="F119" s="6">
        <f>LEN(Purchase_Data[[#This Row],[CL-ID]])</f>
        <v>8</v>
      </c>
      <c r="G119" s="6" t="str">
        <f>RIGHT(Purchase_Data[[#This Row],[CL-ID]],5)</f>
        <v>12871</v>
      </c>
      <c r="H119" s="6" t="str">
        <f>MID(Purchase_Data[[#This Row],[CL-ID]],4,5)</f>
        <v>12871</v>
      </c>
      <c r="I119" s="6" t="b">
        <f>Purchase_Data[[#This Row],[ID_MID]]=Purchase_Data[[#This Row],[ID_RIGHT]]</f>
        <v>1</v>
      </c>
      <c r="J119" s="6" t="str" cm="1">
        <f t="array" ref="J119">IF(Purchase_Data[[#This Row],[Children]]&gt;0,"Parent",IF(Purchase_Data[[#This Row],[Children]]=0,"Not Parent",Invalid))</f>
        <v>Not Parent</v>
      </c>
      <c r="K119" s="6" t="s">
        <v>34</v>
      </c>
      <c r="L119" s="6" t="str" cm="1">
        <f t="array" ref="L119">IF(Purchase_Data[[#This Row],[Purchased Bike]]="No","Non-Buyer",IF(Purchase_Data[[#This Row],[Purchased Bike]]="Yes","Buyer",Invalid))</f>
        <v>Non-Buyer</v>
      </c>
      <c r="M119" s="6"/>
      <c r="O119" s="6">
        <v>12871</v>
      </c>
      <c r="P119" s="6" t="s">
        <v>34</v>
      </c>
      <c r="Q119"/>
      <c r="R119"/>
    </row>
    <row r="120" spans="1:18" x14ac:dyDescent="0.2">
      <c r="A120" s="6" t="s">
        <v>801</v>
      </c>
      <c r="B120" s="7">
        <v>1</v>
      </c>
      <c r="C120" s="6" t="s">
        <v>32</v>
      </c>
      <c r="D120" s="7">
        <v>0</v>
      </c>
      <c r="E120" s="6" t="s">
        <v>33</v>
      </c>
      <c r="F120" s="6">
        <f>LEN(Purchase_Data[[#This Row],[CL-ID]])</f>
        <v>8</v>
      </c>
      <c r="G120" s="6" t="str">
        <f>RIGHT(Purchase_Data[[#This Row],[CL-ID]],5)</f>
        <v>12882</v>
      </c>
      <c r="H120" s="6" t="str">
        <f>MID(Purchase_Data[[#This Row],[CL-ID]],4,5)</f>
        <v>12882</v>
      </c>
      <c r="I120" s="6" t="b">
        <f>Purchase_Data[[#This Row],[ID_MID]]=Purchase_Data[[#This Row],[ID_RIGHT]]</f>
        <v>1</v>
      </c>
      <c r="J120" s="6" t="str" cm="1">
        <f t="array" ref="J120">IF(Purchase_Data[[#This Row],[Children]]&gt;0,"Parent",IF(Purchase_Data[[#This Row],[Children]]=0,"Not Parent",Invalid))</f>
        <v>Parent</v>
      </c>
      <c r="K120" s="6" t="s">
        <v>32</v>
      </c>
      <c r="L120" s="6" t="str" cm="1">
        <f t="array" ref="L120">IF(Purchase_Data[[#This Row],[Purchased Bike]]="No","Non-Buyer",IF(Purchase_Data[[#This Row],[Purchased Bike]]="Yes","Buyer",Invalid))</f>
        <v>Buyer</v>
      </c>
      <c r="M120" s="6"/>
      <c r="O120" s="6">
        <v>12882</v>
      </c>
      <c r="P120" s="6" t="s">
        <v>32</v>
      </c>
      <c r="Q120"/>
      <c r="R120"/>
    </row>
    <row r="121" spans="1:18" x14ac:dyDescent="0.2">
      <c r="A121" s="6" t="s">
        <v>873</v>
      </c>
      <c r="B121" s="7">
        <v>3</v>
      </c>
      <c r="C121" s="6" t="s">
        <v>32</v>
      </c>
      <c r="D121" s="7">
        <v>0</v>
      </c>
      <c r="E121" s="6" t="s">
        <v>37</v>
      </c>
      <c r="F121" s="6">
        <f>LEN(Purchase_Data[[#This Row],[CL-ID]])</f>
        <v>8</v>
      </c>
      <c r="G121" s="6" t="str">
        <f>RIGHT(Purchase_Data[[#This Row],[CL-ID]],5)</f>
        <v>12922</v>
      </c>
      <c r="H121" s="6" t="str">
        <f>MID(Purchase_Data[[#This Row],[CL-ID]],4,5)</f>
        <v>12922</v>
      </c>
      <c r="I121" s="6" t="b">
        <f>Purchase_Data[[#This Row],[ID_MID]]=Purchase_Data[[#This Row],[ID_RIGHT]]</f>
        <v>1</v>
      </c>
      <c r="J121" s="6" t="str" cm="1">
        <f t="array" ref="J121">IF(Purchase_Data[[#This Row],[Children]]&gt;0,"Parent",IF(Purchase_Data[[#This Row],[Children]]=0,"Not Parent",Invalid))</f>
        <v>Parent</v>
      </c>
      <c r="K121" s="6" t="s">
        <v>32</v>
      </c>
      <c r="L121" s="6" t="str" cm="1">
        <f t="array" ref="L121">IF(Purchase_Data[[#This Row],[Purchased Bike]]="No","Non-Buyer",IF(Purchase_Data[[#This Row],[Purchased Bike]]="Yes","Buyer",Invalid))</f>
        <v>Buyer</v>
      </c>
      <c r="M121" s="6"/>
      <c r="O121" s="6">
        <v>12922</v>
      </c>
      <c r="P121" s="6" t="s">
        <v>32</v>
      </c>
      <c r="Q121"/>
      <c r="R121"/>
    </row>
    <row r="122" spans="1:18" x14ac:dyDescent="0.2">
      <c r="A122" s="6" t="s">
        <v>785</v>
      </c>
      <c r="B122" s="7">
        <v>1</v>
      </c>
      <c r="C122" s="6" t="s">
        <v>34</v>
      </c>
      <c r="D122" s="7">
        <v>1</v>
      </c>
      <c r="E122" s="6" t="s">
        <v>33</v>
      </c>
      <c r="F122" s="6">
        <f>LEN(Purchase_Data[[#This Row],[CL-ID]])</f>
        <v>8</v>
      </c>
      <c r="G122" s="6" t="str">
        <f>RIGHT(Purchase_Data[[#This Row],[CL-ID]],5)</f>
        <v>12957</v>
      </c>
      <c r="H122" s="6" t="str">
        <f>MID(Purchase_Data[[#This Row],[CL-ID]],4,5)</f>
        <v>12957</v>
      </c>
      <c r="I122" s="6" t="b">
        <f>Purchase_Data[[#This Row],[ID_MID]]=Purchase_Data[[#This Row],[ID_RIGHT]]</f>
        <v>1</v>
      </c>
      <c r="J122" s="6" t="str" cm="1">
        <f t="array" ref="J122">IF(Purchase_Data[[#This Row],[Children]]&gt;0,"Parent",IF(Purchase_Data[[#This Row],[Children]]=0,"Not Parent",Invalid))</f>
        <v>Parent</v>
      </c>
      <c r="K122" s="6" t="s">
        <v>34</v>
      </c>
      <c r="L122" s="6" t="str" cm="1">
        <f t="array" ref="L122">IF(Purchase_Data[[#This Row],[Purchased Bike]]="No","Non-Buyer",IF(Purchase_Data[[#This Row],[Purchased Bike]]="Yes","Buyer",Invalid))</f>
        <v>Non-Buyer</v>
      </c>
      <c r="M122" s="6"/>
      <c r="O122" s="6">
        <v>12957</v>
      </c>
      <c r="P122" s="6" t="s">
        <v>34</v>
      </c>
      <c r="Q122"/>
      <c r="R122"/>
    </row>
    <row r="123" spans="1:18" x14ac:dyDescent="0.2">
      <c r="A123" s="6" t="s">
        <v>695</v>
      </c>
      <c r="B123" s="7">
        <v>1</v>
      </c>
      <c r="C123" s="6" t="s">
        <v>32</v>
      </c>
      <c r="D123" s="7">
        <v>1</v>
      </c>
      <c r="E123" s="6" t="s">
        <v>33</v>
      </c>
      <c r="F123" s="6">
        <f>LEN(Purchase_Data[[#This Row],[CL-ID]])</f>
        <v>8</v>
      </c>
      <c r="G123" s="6" t="str">
        <f>RIGHT(Purchase_Data[[#This Row],[CL-ID]],5)</f>
        <v>12964</v>
      </c>
      <c r="H123" s="6" t="str">
        <f>MID(Purchase_Data[[#This Row],[CL-ID]],4,5)</f>
        <v>12964</v>
      </c>
      <c r="I123" s="6" t="b">
        <f>Purchase_Data[[#This Row],[ID_MID]]=Purchase_Data[[#This Row],[ID_RIGHT]]</f>
        <v>1</v>
      </c>
      <c r="J123" s="6" t="str" cm="1">
        <f t="array" ref="J123">IF(Purchase_Data[[#This Row],[Children]]&gt;0,"Parent",IF(Purchase_Data[[#This Row],[Children]]=0,"Not Parent",Invalid))</f>
        <v>Parent</v>
      </c>
      <c r="K123" s="6" t="s">
        <v>34</v>
      </c>
      <c r="L123" s="6" t="str" cm="1">
        <f t="array" ref="L123">IF(Purchase_Data[[#This Row],[Purchased Bike]]="No","Non-Buyer",IF(Purchase_Data[[#This Row],[Purchased Bike]]="Yes","Buyer",Invalid))</f>
        <v>Non-Buyer</v>
      </c>
      <c r="M123" s="6"/>
      <c r="O123" s="6">
        <v>12964</v>
      </c>
      <c r="P123" s="6" t="s">
        <v>34</v>
      </c>
      <c r="Q123"/>
      <c r="R123"/>
    </row>
    <row r="124" spans="1:18" x14ac:dyDescent="0.2">
      <c r="A124" s="6" t="s">
        <v>169</v>
      </c>
      <c r="B124" s="7">
        <v>2</v>
      </c>
      <c r="C124" s="6" t="s">
        <v>32</v>
      </c>
      <c r="D124" s="7">
        <v>1</v>
      </c>
      <c r="E124" s="6" t="s">
        <v>37</v>
      </c>
      <c r="F124" s="6">
        <f>LEN(Purchase_Data[[#This Row],[CL-ID]])</f>
        <v>8</v>
      </c>
      <c r="G124" s="6" t="str">
        <f>RIGHT(Purchase_Data[[#This Row],[CL-ID]],5)</f>
        <v>12993</v>
      </c>
      <c r="H124" s="6" t="str">
        <f>MID(Purchase_Data[[#This Row],[CL-ID]],4,5)</f>
        <v>12993</v>
      </c>
      <c r="I124" s="6" t="b">
        <f>Purchase_Data[[#This Row],[ID_MID]]=Purchase_Data[[#This Row],[ID_RIGHT]]</f>
        <v>1</v>
      </c>
      <c r="J124" s="6" t="str" cm="1">
        <f t="array" ref="J124">IF(Purchase_Data[[#This Row],[Children]]&gt;0,"Parent",IF(Purchase_Data[[#This Row],[Children]]=0,"Not Parent",Invalid))</f>
        <v>Parent</v>
      </c>
      <c r="K124" s="6" t="s">
        <v>34</v>
      </c>
      <c r="L124" s="6" t="str" cm="1">
        <f t="array" ref="L124">IF(Purchase_Data[[#This Row],[Purchased Bike]]="No","Non-Buyer",IF(Purchase_Data[[#This Row],[Purchased Bike]]="Yes","Buyer",Invalid))</f>
        <v>Non-Buyer</v>
      </c>
      <c r="M124" s="6"/>
      <c r="O124" s="6">
        <v>12993</v>
      </c>
      <c r="P124" s="6" t="s">
        <v>34</v>
      </c>
      <c r="Q124"/>
      <c r="R124"/>
    </row>
    <row r="125" spans="1:18" x14ac:dyDescent="0.2">
      <c r="A125" s="6" t="s">
        <v>691</v>
      </c>
      <c r="B125" s="7">
        <v>0</v>
      </c>
      <c r="C125" s="6" t="s">
        <v>34</v>
      </c>
      <c r="D125" s="7">
        <v>2</v>
      </c>
      <c r="E125" s="6" t="s">
        <v>42</v>
      </c>
      <c r="F125" s="6">
        <f>LEN(Purchase_Data[[#This Row],[CL-ID]])</f>
        <v>8</v>
      </c>
      <c r="G125" s="6" t="str">
        <f>RIGHT(Purchase_Data[[#This Row],[CL-ID]],5)</f>
        <v>13066</v>
      </c>
      <c r="H125" s="6" t="str">
        <f>MID(Purchase_Data[[#This Row],[CL-ID]],4,5)</f>
        <v>13066</v>
      </c>
      <c r="I125" s="6" t="b">
        <f>Purchase_Data[[#This Row],[ID_MID]]=Purchase_Data[[#This Row],[ID_RIGHT]]</f>
        <v>1</v>
      </c>
      <c r="J125" s="6" t="str" cm="1">
        <f t="array" ref="J125">IF(Purchase_Data[[#This Row],[Children]]&gt;0,"Parent",IF(Purchase_Data[[#This Row],[Children]]=0,"Not Parent",Invalid))</f>
        <v>Not Parent</v>
      </c>
      <c r="K125" s="6" t="s">
        <v>32</v>
      </c>
      <c r="L125" s="6" t="str" cm="1">
        <f t="array" ref="L125">IF(Purchase_Data[[#This Row],[Purchased Bike]]="No","Non-Buyer",IF(Purchase_Data[[#This Row],[Purchased Bike]]="Yes","Buyer",Invalid))</f>
        <v>Buyer</v>
      </c>
      <c r="M125" s="6"/>
      <c r="O125" s="6">
        <v>13066</v>
      </c>
      <c r="P125" s="6" t="s">
        <v>32</v>
      </c>
      <c r="Q125"/>
      <c r="R125"/>
    </row>
    <row r="126" spans="1:18" x14ac:dyDescent="0.2">
      <c r="A126" s="6" t="s">
        <v>995</v>
      </c>
      <c r="B126" s="7">
        <v>0</v>
      </c>
      <c r="C126" s="6" t="s">
        <v>32</v>
      </c>
      <c r="D126" s="7">
        <v>2</v>
      </c>
      <c r="E126" s="6" t="s">
        <v>39</v>
      </c>
      <c r="F126" s="6">
        <f>LEN(Purchase_Data[[#This Row],[CL-ID]])</f>
        <v>8</v>
      </c>
      <c r="G126" s="6" t="str">
        <f>RIGHT(Purchase_Data[[#This Row],[CL-ID]],5)</f>
        <v>13073</v>
      </c>
      <c r="H126" s="6" t="str">
        <f>MID(Purchase_Data[[#This Row],[CL-ID]],4,5)</f>
        <v>13073</v>
      </c>
      <c r="I126" s="6" t="b">
        <f>Purchase_Data[[#This Row],[ID_MID]]=Purchase_Data[[#This Row],[ID_RIGHT]]</f>
        <v>1</v>
      </c>
      <c r="J126" s="6" t="str" cm="1">
        <f t="array" ref="J126">IF(Purchase_Data[[#This Row],[Children]]&gt;0,"Parent",IF(Purchase_Data[[#This Row],[Children]]=0,"Not Parent",Invalid))</f>
        <v>Not Parent</v>
      </c>
      <c r="K126" s="6" t="s">
        <v>34</v>
      </c>
      <c r="L126" s="6" t="str" cm="1">
        <f t="array" ref="L126">IF(Purchase_Data[[#This Row],[Purchased Bike]]="No","Non-Buyer",IF(Purchase_Data[[#This Row],[Purchased Bike]]="Yes","Buyer",Invalid))</f>
        <v>Non-Buyer</v>
      </c>
      <c r="M126" s="6"/>
      <c r="O126" s="6">
        <v>13073</v>
      </c>
      <c r="P126" s="6" t="s">
        <v>34</v>
      </c>
      <c r="Q126"/>
      <c r="R126"/>
    </row>
    <row r="127" spans="1:18" x14ac:dyDescent="0.2">
      <c r="A127" s="6" t="s">
        <v>398</v>
      </c>
      <c r="B127" s="7">
        <v>0</v>
      </c>
      <c r="C127" s="6" t="s">
        <v>32</v>
      </c>
      <c r="D127" s="7">
        <v>0</v>
      </c>
      <c r="E127" s="6" t="s">
        <v>37</v>
      </c>
      <c r="F127" s="6">
        <f>LEN(Purchase_Data[[#This Row],[CL-ID]])</f>
        <v>8</v>
      </c>
      <c r="G127" s="6" t="str">
        <f>RIGHT(Purchase_Data[[#This Row],[CL-ID]],5)</f>
        <v>13082</v>
      </c>
      <c r="H127" s="6" t="str">
        <f>MID(Purchase_Data[[#This Row],[CL-ID]],4,5)</f>
        <v>13082</v>
      </c>
      <c r="I127" s="6" t="b">
        <f>Purchase_Data[[#This Row],[ID_MID]]=Purchase_Data[[#This Row],[ID_RIGHT]]</f>
        <v>1</v>
      </c>
      <c r="J127" s="6" t="str" cm="1">
        <f t="array" ref="J127">IF(Purchase_Data[[#This Row],[Children]]&gt;0,"Parent",IF(Purchase_Data[[#This Row],[Children]]=0,"Not Parent",Invalid))</f>
        <v>Not Parent</v>
      </c>
      <c r="K127" s="6" t="s">
        <v>32</v>
      </c>
      <c r="L127" s="6" t="str" cm="1">
        <f t="array" ref="L127">IF(Purchase_Data[[#This Row],[Purchased Bike]]="No","Non-Buyer",IF(Purchase_Data[[#This Row],[Purchased Bike]]="Yes","Buyer",Invalid))</f>
        <v>Buyer</v>
      </c>
      <c r="M127" s="6"/>
      <c r="O127" s="6">
        <v>13082</v>
      </c>
      <c r="P127" s="6" t="s">
        <v>32</v>
      </c>
      <c r="Q127"/>
      <c r="R127"/>
    </row>
    <row r="128" spans="1:18" x14ac:dyDescent="0.2">
      <c r="A128" s="6" t="s">
        <v>499</v>
      </c>
      <c r="B128" s="7">
        <v>1</v>
      </c>
      <c r="C128" s="6" t="s">
        <v>32</v>
      </c>
      <c r="D128" s="7">
        <v>2</v>
      </c>
      <c r="E128" s="6" t="s">
        <v>33</v>
      </c>
      <c r="F128" s="6">
        <f>LEN(Purchase_Data[[#This Row],[CL-ID]])</f>
        <v>8</v>
      </c>
      <c r="G128" s="6" t="str">
        <f>RIGHT(Purchase_Data[[#This Row],[CL-ID]],5)</f>
        <v>13089</v>
      </c>
      <c r="H128" s="6" t="str">
        <f>MID(Purchase_Data[[#This Row],[CL-ID]],4,5)</f>
        <v>13089</v>
      </c>
      <c r="I128" s="6" t="b">
        <f>Purchase_Data[[#This Row],[ID_MID]]=Purchase_Data[[#This Row],[ID_RIGHT]]</f>
        <v>1</v>
      </c>
      <c r="J128" s="6" t="str" cm="1">
        <f t="array" ref="J128">IF(Purchase_Data[[#This Row],[Children]]&gt;0,"Parent",IF(Purchase_Data[[#This Row],[Children]]=0,"Not Parent",Invalid))</f>
        <v>Parent</v>
      </c>
      <c r="K128" s="6" t="s">
        <v>32</v>
      </c>
      <c r="L128" s="6" t="str" cm="1">
        <f t="array" ref="L128">IF(Purchase_Data[[#This Row],[Purchased Bike]]="No","Non-Buyer",IF(Purchase_Data[[#This Row],[Purchased Bike]]="Yes","Buyer",Invalid))</f>
        <v>Buyer</v>
      </c>
      <c r="M128" s="6"/>
      <c r="O128" s="6">
        <v>13089</v>
      </c>
      <c r="P128" s="6" t="s">
        <v>32</v>
      </c>
      <c r="Q128"/>
      <c r="R128"/>
    </row>
    <row r="129" spans="1:18" x14ac:dyDescent="0.2">
      <c r="A129" s="6" t="s">
        <v>427</v>
      </c>
      <c r="B129" s="7">
        <v>0</v>
      </c>
      <c r="C129" s="6" t="s">
        <v>32</v>
      </c>
      <c r="D129" s="7">
        <v>1</v>
      </c>
      <c r="E129" s="6" t="s">
        <v>42</v>
      </c>
      <c r="F129" s="6">
        <f>LEN(Purchase_Data[[#This Row],[CL-ID]])</f>
        <v>8</v>
      </c>
      <c r="G129" s="6" t="str">
        <f>RIGHT(Purchase_Data[[#This Row],[CL-ID]],5)</f>
        <v>13122</v>
      </c>
      <c r="H129" s="6" t="str">
        <f>MID(Purchase_Data[[#This Row],[CL-ID]],4,5)</f>
        <v>13122</v>
      </c>
      <c r="I129" s="6" t="b">
        <f>Purchase_Data[[#This Row],[ID_MID]]=Purchase_Data[[#This Row],[ID_RIGHT]]</f>
        <v>1</v>
      </c>
      <c r="J129" s="6" t="str" cm="1">
        <f t="array" ref="J129">IF(Purchase_Data[[#This Row],[Children]]&gt;0,"Parent",IF(Purchase_Data[[#This Row],[Children]]=0,"Not Parent",Invalid))</f>
        <v>Not Parent</v>
      </c>
      <c r="K129" s="6" t="s">
        <v>32</v>
      </c>
      <c r="L129" s="6" t="str" cm="1">
        <f t="array" ref="L129">IF(Purchase_Data[[#This Row],[Purchased Bike]]="No","Non-Buyer",IF(Purchase_Data[[#This Row],[Purchased Bike]]="Yes","Buyer",Invalid))</f>
        <v>Buyer</v>
      </c>
      <c r="M129" s="6"/>
      <c r="O129" s="6">
        <v>13122</v>
      </c>
      <c r="P129" s="6" t="s">
        <v>32</v>
      </c>
      <c r="Q129"/>
      <c r="R129"/>
    </row>
    <row r="130" spans="1:18" x14ac:dyDescent="0.2">
      <c r="A130" s="6" t="s">
        <v>305</v>
      </c>
      <c r="B130" s="7">
        <v>5</v>
      </c>
      <c r="C130" s="6" t="s">
        <v>32</v>
      </c>
      <c r="D130" s="7">
        <v>1</v>
      </c>
      <c r="E130" s="6" t="s">
        <v>39</v>
      </c>
      <c r="F130" s="6">
        <f>LEN(Purchase_Data[[#This Row],[CL-ID]])</f>
        <v>8</v>
      </c>
      <c r="G130" s="6" t="str">
        <f>RIGHT(Purchase_Data[[#This Row],[CL-ID]],5)</f>
        <v>13133</v>
      </c>
      <c r="H130" s="6" t="str">
        <f>MID(Purchase_Data[[#This Row],[CL-ID]],4,5)</f>
        <v>13133</v>
      </c>
      <c r="I130" s="6" t="b">
        <f>Purchase_Data[[#This Row],[ID_MID]]=Purchase_Data[[#This Row],[ID_RIGHT]]</f>
        <v>1</v>
      </c>
      <c r="J130" s="6" t="str" cm="1">
        <f t="array" ref="J130">IF(Purchase_Data[[#This Row],[Children]]&gt;0,"Parent",IF(Purchase_Data[[#This Row],[Children]]=0,"Not Parent",Invalid))</f>
        <v>Parent</v>
      </c>
      <c r="K130" s="6" t="s">
        <v>32</v>
      </c>
      <c r="L130" s="6" t="str" cm="1">
        <f t="array" ref="L130">IF(Purchase_Data[[#This Row],[Purchased Bike]]="No","Non-Buyer",IF(Purchase_Data[[#This Row],[Purchased Bike]]="Yes","Buyer",Invalid))</f>
        <v>Buyer</v>
      </c>
      <c r="M130" s="6"/>
      <c r="O130" s="6">
        <v>13133</v>
      </c>
      <c r="P130" s="6" t="s">
        <v>32</v>
      </c>
      <c r="Q130"/>
      <c r="R130"/>
    </row>
    <row r="131" spans="1:18" x14ac:dyDescent="0.2">
      <c r="A131" s="6" t="s">
        <v>337</v>
      </c>
      <c r="B131" s="7">
        <v>2</v>
      </c>
      <c r="C131" s="6" t="s">
        <v>34</v>
      </c>
      <c r="D131" s="7">
        <v>2</v>
      </c>
      <c r="E131" s="6" t="s">
        <v>39</v>
      </c>
      <c r="F131" s="6">
        <f>LEN(Purchase_Data[[#This Row],[CL-ID]])</f>
        <v>8</v>
      </c>
      <c r="G131" s="6" t="str">
        <f>RIGHT(Purchase_Data[[#This Row],[CL-ID]],5)</f>
        <v>13136</v>
      </c>
      <c r="H131" s="6" t="str">
        <f>MID(Purchase_Data[[#This Row],[CL-ID]],4,5)</f>
        <v>13136</v>
      </c>
      <c r="I131" s="6" t="b">
        <f>Purchase_Data[[#This Row],[ID_MID]]=Purchase_Data[[#This Row],[ID_RIGHT]]</f>
        <v>1</v>
      </c>
      <c r="J131" s="6" t="str" cm="1">
        <f t="array" ref="J131">IF(Purchase_Data[[#This Row],[Children]]&gt;0,"Parent",IF(Purchase_Data[[#This Row],[Children]]=0,"Not Parent",Invalid))</f>
        <v>Parent</v>
      </c>
      <c r="K131" s="6" t="s">
        <v>34</v>
      </c>
      <c r="L131" s="6" t="str" cm="1">
        <f t="array" ref="L131">IF(Purchase_Data[[#This Row],[Purchased Bike]]="No","Non-Buyer",IF(Purchase_Data[[#This Row],[Purchased Bike]]="Yes","Buyer",Invalid))</f>
        <v>Non-Buyer</v>
      </c>
      <c r="M131" s="6"/>
      <c r="O131" s="6">
        <v>13136</v>
      </c>
      <c r="P131" s="6" t="s">
        <v>34</v>
      </c>
      <c r="Q131"/>
      <c r="R131"/>
    </row>
    <row r="132" spans="1:18" x14ac:dyDescent="0.2">
      <c r="A132" s="6" t="s">
        <v>815</v>
      </c>
      <c r="B132" s="7">
        <v>0</v>
      </c>
      <c r="C132" s="6" t="s">
        <v>32</v>
      </c>
      <c r="D132" s="7">
        <v>2</v>
      </c>
      <c r="E132" s="6" t="s">
        <v>39</v>
      </c>
      <c r="F132" s="6">
        <f>LEN(Purchase_Data[[#This Row],[CL-ID]])</f>
        <v>8</v>
      </c>
      <c r="G132" s="6" t="str">
        <f>RIGHT(Purchase_Data[[#This Row],[CL-ID]],5)</f>
        <v>13151</v>
      </c>
      <c r="H132" s="6" t="str">
        <f>MID(Purchase_Data[[#This Row],[CL-ID]],4,5)</f>
        <v>13151</v>
      </c>
      <c r="I132" s="6" t="b">
        <f>Purchase_Data[[#This Row],[ID_MID]]=Purchase_Data[[#This Row],[ID_RIGHT]]</f>
        <v>1</v>
      </c>
      <c r="J132" s="6" t="str" cm="1">
        <f t="array" ref="J132">IF(Purchase_Data[[#This Row],[Children]]&gt;0,"Parent",IF(Purchase_Data[[#This Row],[Children]]=0,"Not Parent",Invalid))</f>
        <v>Not Parent</v>
      </c>
      <c r="K132" s="6" t="s">
        <v>34</v>
      </c>
      <c r="L132" s="6" t="str" cm="1">
        <f t="array" ref="L132">IF(Purchase_Data[[#This Row],[Purchased Bike]]="No","Non-Buyer",IF(Purchase_Data[[#This Row],[Purchased Bike]]="Yes","Buyer",Invalid))</f>
        <v>Non-Buyer</v>
      </c>
      <c r="M132" s="6"/>
      <c r="O132" s="6">
        <v>13151</v>
      </c>
      <c r="P132" s="6" t="s">
        <v>34</v>
      </c>
      <c r="Q132"/>
      <c r="R132"/>
    </row>
    <row r="133" spans="1:18" x14ac:dyDescent="0.2">
      <c r="A133" s="6" t="s">
        <v>842</v>
      </c>
      <c r="B133" s="7">
        <v>0</v>
      </c>
      <c r="C133" s="6" t="s">
        <v>34</v>
      </c>
      <c r="D133" s="7">
        <v>2</v>
      </c>
      <c r="E133" s="6" t="s">
        <v>33</v>
      </c>
      <c r="F133" s="6">
        <f>LEN(Purchase_Data[[#This Row],[CL-ID]])</f>
        <v>8</v>
      </c>
      <c r="G133" s="6" t="str">
        <f>RIGHT(Purchase_Data[[#This Row],[CL-ID]],5)</f>
        <v>13154</v>
      </c>
      <c r="H133" s="6" t="str">
        <f>MID(Purchase_Data[[#This Row],[CL-ID]],4,5)</f>
        <v>13154</v>
      </c>
      <c r="I133" s="6" t="b">
        <f>Purchase_Data[[#This Row],[ID_MID]]=Purchase_Data[[#This Row],[ID_RIGHT]]</f>
        <v>1</v>
      </c>
      <c r="J133" s="6" t="str" cm="1">
        <f t="array" ref="J133">IF(Purchase_Data[[#This Row],[Children]]&gt;0,"Parent",IF(Purchase_Data[[#This Row],[Children]]=0,"Not Parent",Invalid))</f>
        <v>Not Parent</v>
      </c>
      <c r="K133" s="6" t="s">
        <v>32</v>
      </c>
      <c r="L133" s="6" t="str" cm="1">
        <f t="array" ref="L133">IF(Purchase_Data[[#This Row],[Purchased Bike]]="No","Non-Buyer",IF(Purchase_Data[[#This Row],[Purchased Bike]]="Yes","Buyer",Invalid))</f>
        <v>Buyer</v>
      </c>
      <c r="M133" s="6"/>
      <c r="O133" s="6">
        <v>13154</v>
      </c>
      <c r="P133" s="6" t="s">
        <v>32</v>
      </c>
      <c r="Q133"/>
      <c r="R133"/>
    </row>
    <row r="134" spans="1:18" x14ac:dyDescent="0.2">
      <c r="A134" s="6" t="s">
        <v>886</v>
      </c>
      <c r="B134" s="7">
        <v>0</v>
      </c>
      <c r="C134" s="6" t="s">
        <v>34</v>
      </c>
      <c r="D134" s="7">
        <v>2</v>
      </c>
      <c r="E134" s="6" t="s">
        <v>33</v>
      </c>
      <c r="F134" s="6">
        <f>LEN(Purchase_Data[[#This Row],[CL-ID]])</f>
        <v>8</v>
      </c>
      <c r="G134" s="6" t="str">
        <f>RIGHT(Purchase_Data[[#This Row],[CL-ID]],5)</f>
        <v>13176</v>
      </c>
      <c r="H134" s="6" t="str">
        <f>MID(Purchase_Data[[#This Row],[CL-ID]],4,5)</f>
        <v>13176</v>
      </c>
      <c r="I134" s="6" t="b">
        <f>Purchase_Data[[#This Row],[ID_MID]]=Purchase_Data[[#This Row],[ID_RIGHT]]</f>
        <v>1</v>
      </c>
      <c r="J134" s="6" t="str" cm="1">
        <f t="array" ref="J134">IF(Purchase_Data[[#This Row],[Children]]&gt;0,"Parent",IF(Purchase_Data[[#This Row],[Children]]=0,"Not Parent",Invalid))</f>
        <v>Not Parent</v>
      </c>
      <c r="K134" s="6" t="s">
        <v>32</v>
      </c>
      <c r="L134" s="6" t="str" cm="1">
        <f t="array" ref="L134">IF(Purchase_Data[[#This Row],[Purchased Bike]]="No","Non-Buyer",IF(Purchase_Data[[#This Row],[Purchased Bike]]="Yes","Buyer",Invalid))</f>
        <v>Buyer</v>
      </c>
      <c r="M134" s="6"/>
      <c r="O134" s="6">
        <v>13176</v>
      </c>
      <c r="P134" s="6" t="s">
        <v>32</v>
      </c>
      <c r="Q134"/>
      <c r="R134"/>
    </row>
    <row r="135" spans="1:18" x14ac:dyDescent="0.2">
      <c r="A135" s="6" t="s">
        <v>799</v>
      </c>
      <c r="B135" s="7">
        <v>5</v>
      </c>
      <c r="C135" s="6" t="s">
        <v>32</v>
      </c>
      <c r="D135" s="7">
        <v>3</v>
      </c>
      <c r="E135" s="6" t="s">
        <v>50</v>
      </c>
      <c r="F135" s="6">
        <f>LEN(Purchase_Data[[#This Row],[CL-ID]])</f>
        <v>8</v>
      </c>
      <c r="G135" s="6" t="str">
        <f>RIGHT(Purchase_Data[[#This Row],[CL-ID]],5)</f>
        <v>13216</v>
      </c>
      <c r="H135" s="6" t="str">
        <f>MID(Purchase_Data[[#This Row],[CL-ID]],4,5)</f>
        <v>13216</v>
      </c>
      <c r="I135" s="6" t="b">
        <f>Purchase_Data[[#This Row],[ID_MID]]=Purchase_Data[[#This Row],[ID_RIGHT]]</f>
        <v>1</v>
      </c>
      <c r="J135" s="6" t="str" cm="1">
        <f t="array" ref="J135">IF(Purchase_Data[[#This Row],[Children]]&gt;0,"Parent",IF(Purchase_Data[[#This Row],[Children]]=0,"Not Parent",Invalid))</f>
        <v>Parent</v>
      </c>
      <c r="K135" s="6" t="s">
        <v>34</v>
      </c>
      <c r="L135" s="6" t="str" cm="1">
        <f t="array" ref="L135">IF(Purchase_Data[[#This Row],[Purchased Bike]]="No","Non-Buyer",IF(Purchase_Data[[#This Row],[Purchased Bike]]="Yes","Buyer",Invalid))</f>
        <v>Non-Buyer</v>
      </c>
      <c r="M135" s="6"/>
      <c r="O135" s="6">
        <v>13216</v>
      </c>
      <c r="P135" s="6" t="s">
        <v>34</v>
      </c>
      <c r="Q135"/>
      <c r="R135"/>
    </row>
    <row r="136" spans="1:18" x14ac:dyDescent="0.2">
      <c r="A136" s="6" t="s">
        <v>567</v>
      </c>
      <c r="B136" s="7">
        <v>2</v>
      </c>
      <c r="C136" s="6" t="s">
        <v>32</v>
      </c>
      <c r="D136" s="7">
        <v>1</v>
      </c>
      <c r="E136" s="6" t="s">
        <v>50</v>
      </c>
      <c r="F136" s="6">
        <f>LEN(Purchase_Data[[#This Row],[CL-ID]])</f>
        <v>8</v>
      </c>
      <c r="G136" s="6" t="str">
        <f>RIGHT(Purchase_Data[[#This Row],[CL-ID]],5)</f>
        <v>13233</v>
      </c>
      <c r="H136" s="6" t="str">
        <f>MID(Purchase_Data[[#This Row],[CL-ID]],4,5)</f>
        <v>13233</v>
      </c>
      <c r="I136" s="6" t="b">
        <f>Purchase_Data[[#This Row],[ID_MID]]=Purchase_Data[[#This Row],[ID_RIGHT]]</f>
        <v>1</v>
      </c>
      <c r="J136" s="6" t="str" cm="1">
        <f t="array" ref="J136">IF(Purchase_Data[[#This Row],[Children]]&gt;0,"Parent",IF(Purchase_Data[[#This Row],[Children]]=0,"Not Parent",Invalid))</f>
        <v>Parent</v>
      </c>
      <c r="K136" s="6" t="s">
        <v>32</v>
      </c>
      <c r="L136" s="6" t="str" cm="1">
        <f t="array" ref="L136">IF(Purchase_Data[[#This Row],[Purchased Bike]]="No","Non-Buyer",IF(Purchase_Data[[#This Row],[Purchased Bike]]="Yes","Buyer",Invalid))</f>
        <v>Buyer</v>
      </c>
      <c r="M136" s="6"/>
      <c r="O136" s="6">
        <v>13233</v>
      </c>
      <c r="P136" s="6" t="s">
        <v>32</v>
      </c>
      <c r="Q136"/>
      <c r="R136"/>
    </row>
    <row r="137" spans="1:18" x14ac:dyDescent="0.2">
      <c r="A137" s="6" t="s">
        <v>561</v>
      </c>
      <c r="B137" s="7">
        <v>3</v>
      </c>
      <c r="C137" s="6" t="s">
        <v>34</v>
      </c>
      <c r="D137" s="7">
        <v>2</v>
      </c>
      <c r="E137" s="6" t="s">
        <v>33</v>
      </c>
      <c r="F137" s="6">
        <f>LEN(Purchase_Data[[#This Row],[CL-ID]])</f>
        <v>8</v>
      </c>
      <c r="G137" s="6" t="str">
        <f>RIGHT(Purchase_Data[[#This Row],[CL-ID]],5)</f>
        <v>13283</v>
      </c>
      <c r="H137" s="6" t="str">
        <f>MID(Purchase_Data[[#This Row],[CL-ID]],4,5)</f>
        <v>13283</v>
      </c>
      <c r="I137" s="6" t="b">
        <f>Purchase_Data[[#This Row],[ID_MID]]=Purchase_Data[[#This Row],[ID_RIGHT]]</f>
        <v>1</v>
      </c>
      <c r="J137" s="6" t="str" cm="1">
        <f t="array" ref="J137">IF(Purchase_Data[[#This Row],[Children]]&gt;0,"Parent",IF(Purchase_Data[[#This Row],[Children]]=0,"Not Parent",Invalid))</f>
        <v>Parent</v>
      </c>
      <c r="K137" s="6" t="s">
        <v>32</v>
      </c>
      <c r="L137" s="6" t="str" cm="1">
        <f t="array" ref="L137">IF(Purchase_Data[[#This Row],[Purchased Bike]]="No","Non-Buyer",IF(Purchase_Data[[#This Row],[Purchased Bike]]="Yes","Buyer",Invalid))</f>
        <v>Buyer</v>
      </c>
      <c r="M137" s="6"/>
      <c r="O137" s="6">
        <v>13283</v>
      </c>
      <c r="P137" s="6" t="s">
        <v>32</v>
      </c>
      <c r="Q137"/>
      <c r="R137"/>
    </row>
    <row r="138" spans="1:18" x14ac:dyDescent="0.2">
      <c r="A138" s="6" t="s">
        <v>759</v>
      </c>
      <c r="B138" s="7">
        <v>4</v>
      </c>
      <c r="C138" s="6" t="s">
        <v>32</v>
      </c>
      <c r="D138" s="7">
        <v>4</v>
      </c>
      <c r="E138" s="6" t="s">
        <v>39</v>
      </c>
      <c r="F138" s="6">
        <f>LEN(Purchase_Data[[#This Row],[CL-ID]])</f>
        <v>8</v>
      </c>
      <c r="G138" s="6" t="str">
        <f>RIGHT(Purchase_Data[[#This Row],[CL-ID]],5)</f>
        <v>13287</v>
      </c>
      <c r="H138" s="6" t="str">
        <f>MID(Purchase_Data[[#This Row],[CL-ID]],4,5)</f>
        <v>13287</v>
      </c>
      <c r="I138" s="6" t="b">
        <f>Purchase_Data[[#This Row],[ID_MID]]=Purchase_Data[[#This Row],[ID_RIGHT]]</f>
        <v>1</v>
      </c>
      <c r="J138" s="6" t="str" cm="1">
        <f t="array" ref="J138">IF(Purchase_Data[[#This Row],[Children]]&gt;0,"Parent",IF(Purchase_Data[[#This Row],[Children]]=0,"Not Parent",Invalid))</f>
        <v>Parent</v>
      </c>
      <c r="K138" s="6" t="s">
        <v>32</v>
      </c>
      <c r="L138" s="6" t="str" cm="1">
        <f t="array" ref="L138">IF(Purchase_Data[[#This Row],[Purchased Bike]]="No","Non-Buyer",IF(Purchase_Data[[#This Row],[Purchased Bike]]="Yes","Buyer",Invalid))</f>
        <v>Buyer</v>
      </c>
      <c r="M138" s="6"/>
      <c r="O138" s="6">
        <v>13287</v>
      </c>
      <c r="P138" s="6" t="s">
        <v>32</v>
      </c>
      <c r="Q138"/>
      <c r="R138"/>
    </row>
    <row r="139" spans="1:18" x14ac:dyDescent="0.2">
      <c r="A139" s="6" t="s">
        <v>781</v>
      </c>
      <c r="B139" s="7">
        <v>1</v>
      </c>
      <c r="C139" s="6" t="s">
        <v>32</v>
      </c>
      <c r="D139" s="7">
        <v>3</v>
      </c>
      <c r="E139" s="6" t="s">
        <v>39</v>
      </c>
      <c r="F139" s="6">
        <f>LEN(Purchase_Data[[#This Row],[CL-ID]])</f>
        <v>8</v>
      </c>
      <c r="G139" s="6" t="str">
        <f>RIGHT(Purchase_Data[[#This Row],[CL-ID]],5)</f>
        <v>13296</v>
      </c>
      <c r="H139" s="6" t="str">
        <f>MID(Purchase_Data[[#This Row],[CL-ID]],4,5)</f>
        <v>13296</v>
      </c>
      <c r="I139" s="6" t="b">
        <f>Purchase_Data[[#This Row],[ID_MID]]=Purchase_Data[[#This Row],[ID_RIGHT]]</f>
        <v>1</v>
      </c>
      <c r="J139" s="6" t="str" cm="1">
        <f t="array" ref="J139">IF(Purchase_Data[[#This Row],[Children]]&gt;0,"Parent",IF(Purchase_Data[[#This Row],[Children]]=0,"Not Parent",Invalid))</f>
        <v>Parent</v>
      </c>
      <c r="K139" s="6" t="s">
        <v>34</v>
      </c>
      <c r="L139" s="6" t="str" cm="1">
        <f t="array" ref="L139">IF(Purchase_Data[[#This Row],[Purchased Bike]]="No","Non-Buyer",IF(Purchase_Data[[#This Row],[Purchased Bike]]="Yes","Buyer",Invalid))</f>
        <v>Non-Buyer</v>
      </c>
      <c r="M139" s="6"/>
      <c r="O139" s="6">
        <v>13296</v>
      </c>
      <c r="P139" s="6" t="s">
        <v>34</v>
      </c>
      <c r="Q139"/>
      <c r="R139"/>
    </row>
    <row r="140" spans="1:18" x14ac:dyDescent="0.2">
      <c r="A140" s="6" t="s">
        <v>806</v>
      </c>
      <c r="B140" s="7">
        <v>1</v>
      </c>
      <c r="C140" s="6" t="s">
        <v>34</v>
      </c>
      <c r="D140" s="7">
        <v>4</v>
      </c>
      <c r="E140" s="6" t="s">
        <v>37</v>
      </c>
      <c r="F140" s="6">
        <f>LEN(Purchase_Data[[#This Row],[CL-ID]])</f>
        <v>8</v>
      </c>
      <c r="G140" s="6" t="str">
        <f>RIGHT(Purchase_Data[[#This Row],[CL-ID]],5)</f>
        <v>13313</v>
      </c>
      <c r="H140" s="6" t="str">
        <f>MID(Purchase_Data[[#This Row],[CL-ID]],4,5)</f>
        <v>13313</v>
      </c>
      <c r="I140" s="6" t="b">
        <f>Purchase_Data[[#This Row],[ID_MID]]=Purchase_Data[[#This Row],[ID_RIGHT]]</f>
        <v>1</v>
      </c>
      <c r="J140" s="6" t="str" cm="1">
        <f t="array" ref="J140">IF(Purchase_Data[[#This Row],[Children]]&gt;0,"Parent",IF(Purchase_Data[[#This Row],[Children]]=0,"Not Parent",Invalid))</f>
        <v>Parent</v>
      </c>
      <c r="K140" s="6" t="s">
        <v>34</v>
      </c>
      <c r="L140" s="6" t="str" cm="1">
        <f t="array" ref="L140">IF(Purchase_Data[[#This Row],[Purchased Bike]]="No","Non-Buyer",IF(Purchase_Data[[#This Row],[Purchased Bike]]="Yes","Buyer",Invalid))</f>
        <v>Non-Buyer</v>
      </c>
      <c r="M140" s="6"/>
      <c r="O140" s="6">
        <v>13313</v>
      </c>
      <c r="P140" s="6" t="s">
        <v>34</v>
      </c>
      <c r="Q140"/>
      <c r="R140"/>
    </row>
    <row r="141" spans="1:18" x14ac:dyDescent="0.2">
      <c r="A141" s="6" t="s">
        <v>740</v>
      </c>
      <c r="B141" s="7">
        <v>1</v>
      </c>
      <c r="C141" s="6" t="s">
        <v>32</v>
      </c>
      <c r="D141" s="7">
        <v>4</v>
      </c>
      <c r="E141" s="6" t="s">
        <v>39</v>
      </c>
      <c r="F141" s="6">
        <f>LEN(Purchase_Data[[#This Row],[CL-ID]])</f>
        <v>8</v>
      </c>
      <c r="G141" s="6" t="str">
        <f>RIGHT(Purchase_Data[[#This Row],[CL-ID]],5)</f>
        <v>13314</v>
      </c>
      <c r="H141" s="6" t="str">
        <f>MID(Purchase_Data[[#This Row],[CL-ID]],4,5)</f>
        <v>13314</v>
      </c>
      <c r="I141" s="6" t="b">
        <f>Purchase_Data[[#This Row],[ID_MID]]=Purchase_Data[[#This Row],[ID_RIGHT]]</f>
        <v>1</v>
      </c>
      <c r="J141" s="6" t="str" cm="1">
        <f t="array" ref="J141">IF(Purchase_Data[[#This Row],[Children]]&gt;0,"Parent",IF(Purchase_Data[[#This Row],[Children]]=0,"Not Parent",Invalid))</f>
        <v>Parent</v>
      </c>
      <c r="K141" s="6" t="s">
        <v>32</v>
      </c>
      <c r="L141" s="6" t="str" cm="1">
        <f t="array" ref="L141">IF(Purchase_Data[[#This Row],[Purchased Bike]]="No","Non-Buyer",IF(Purchase_Data[[#This Row],[Purchased Bike]]="Yes","Buyer",Invalid))</f>
        <v>Buyer</v>
      </c>
      <c r="M141" s="6"/>
      <c r="O141" s="6">
        <v>13314</v>
      </c>
      <c r="P141" s="6" t="s">
        <v>32</v>
      </c>
      <c r="Q141"/>
      <c r="R141"/>
    </row>
    <row r="142" spans="1:18" x14ac:dyDescent="0.2">
      <c r="A142" s="6" t="s">
        <v>949</v>
      </c>
      <c r="B142" s="7">
        <v>5</v>
      </c>
      <c r="C142" s="6" t="s">
        <v>32</v>
      </c>
      <c r="D142" s="7">
        <v>2</v>
      </c>
      <c r="E142" s="6" t="s">
        <v>39</v>
      </c>
      <c r="F142" s="6">
        <f>LEN(Purchase_Data[[#This Row],[CL-ID]])</f>
        <v>8</v>
      </c>
      <c r="G142" s="6" t="str">
        <f>RIGHT(Purchase_Data[[#This Row],[CL-ID]],5)</f>
        <v>13337</v>
      </c>
      <c r="H142" s="6" t="str">
        <f>MID(Purchase_Data[[#This Row],[CL-ID]],4,5)</f>
        <v>13337</v>
      </c>
      <c r="I142" s="6" t="b">
        <f>Purchase_Data[[#This Row],[ID_MID]]=Purchase_Data[[#This Row],[ID_RIGHT]]</f>
        <v>1</v>
      </c>
      <c r="J142" s="6" t="str" cm="1">
        <f t="array" ref="J142">IF(Purchase_Data[[#This Row],[Children]]&gt;0,"Parent",IF(Purchase_Data[[#This Row],[Children]]=0,"Not Parent",Invalid))</f>
        <v>Parent</v>
      </c>
      <c r="K142" s="6" t="s">
        <v>34</v>
      </c>
      <c r="L142" s="6" t="str" cm="1">
        <f t="array" ref="L142">IF(Purchase_Data[[#This Row],[Purchased Bike]]="No","Non-Buyer",IF(Purchase_Data[[#This Row],[Purchased Bike]]="Yes","Buyer",Invalid))</f>
        <v>Non-Buyer</v>
      </c>
      <c r="M142" s="6"/>
      <c r="O142" s="6">
        <v>13337</v>
      </c>
      <c r="P142" s="6" t="s">
        <v>34</v>
      </c>
      <c r="Q142"/>
      <c r="R142"/>
    </row>
    <row r="143" spans="1:18" x14ac:dyDescent="0.2">
      <c r="A143" s="6" t="s">
        <v>984</v>
      </c>
      <c r="B143" s="7">
        <v>5</v>
      </c>
      <c r="C143" s="6" t="s">
        <v>32</v>
      </c>
      <c r="D143" s="7">
        <v>2</v>
      </c>
      <c r="E143" s="6" t="s">
        <v>42</v>
      </c>
      <c r="F143" s="6">
        <f>LEN(Purchase_Data[[#This Row],[CL-ID]])</f>
        <v>8</v>
      </c>
      <c r="G143" s="6" t="str">
        <f>RIGHT(Purchase_Data[[#This Row],[CL-ID]],5)</f>
        <v>13343</v>
      </c>
      <c r="H143" s="6" t="str">
        <f>MID(Purchase_Data[[#This Row],[CL-ID]],4,5)</f>
        <v>13343</v>
      </c>
      <c r="I143" s="6" t="b">
        <f>Purchase_Data[[#This Row],[ID_MID]]=Purchase_Data[[#This Row],[ID_RIGHT]]</f>
        <v>1</v>
      </c>
      <c r="J143" s="6" t="str" cm="1">
        <f t="array" ref="J143">IF(Purchase_Data[[#This Row],[Children]]&gt;0,"Parent",IF(Purchase_Data[[#This Row],[Children]]=0,"Not Parent",Invalid))</f>
        <v>Parent</v>
      </c>
      <c r="K143" s="6" t="s">
        <v>32</v>
      </c>
      <c r="L143" s="6" t="str" cm="1">
        <f t="array" ref="L143">IF(Purchase_Data[[#This Row],[Purchased Bike]]="No","Non-Buyer",IF(Purchase_Data[[#This Row],[Purchased Bike]]="Yes","Buyer",Invalid))</f>
        <v>Buyer</v>
      </c>
      <c r="M143" s="6"/>
      <c r="O143" s="6">
        <v>13343</v>
      </c>
      <c r="P143" s="6" t="s">
        <v>32</v>
      </c>
      <c r="Q143"/>
      <c r="R143"/>
    </row>
    <row r="144" spans="1:18" x14ac:dyDescent="0.2">
      <c r="A144" s="6" t="s">
        <v>852</v>
      </c>
      <c r="B144" s="7">
        <v>4</v>
      </c>
      <c r="C144" s="6" t="s">
        <v>32</v>
      </c>
      <c r="D144" s="7">
        <v>2</v>
      </c>
      <c r="E144" s="6" t="s">
        <v>42</v>
      </c>
      <c r="F144" s="6">
        <f>LEN(Purchase_Data[[#This Row],[CL-ID]])</f>
        <v>8</v>
      </c>
      <c r="G144" s="6" t="str">
        <f>RIGHT(Purchase_Data[[#This Row],[CL-ID]],5)</f>
        <v>13351</v>
      </c>
      <c r="H144" s="6" t="str">
        <f>MID(Purchase_Data[[#This Row],[CL-ID]],4,5)</f>
        <v>13351</v>
      </c>
      <c r="I144" s="6" t="b">
        <f>Purchase_Data[[#This Row],[ID_MID]]=Purchase_Data[[#This Row],[ID_RIGHT]]</f>
        <v>1</v>
      </c>
      <c r="J144" s="6" t="str" cm="1">
        <f t="array" ref="J144">IF(Purchase_Data[[#This Row],[Children]]&gt;0,"Parent",IF(Purchase_Data[[#This Row],[Children]]=0,"Not Parent",Invalid))</f>
        <v>Parent</v>
      </c>
      <c r="K144" s="6" t="s">
        <v>32</v>
      </c>
      <c r="L144" s="6" t="str" cm="1">
        <f t="array" ref="L144">IF(Purchase_Data[[#This Row],[Purchased Bike]]="No","Non-Buyer",IF(Purchase_Data[[#This Row],[Purchased Bike]]="Yes","Buyer",Invalid))</f>
        <v>Buyer</v>
      </c>
      <c r="M144" s="6"/>
      <c r="O144" s="6">
        <v>13351</v>
      </c>
      <c r="P144" s="6" t="s">
        <v>32</v>
      </c>
      <c r="Q144"/>
      <c r="R144"/>
    </row>
    <row r="145" spans="1:18" x14ac:dyDescent="0.2">
      <c r="A145" s="6" t="s">
        <v>551</v>
      </c>
      <c r="B145" s="7">
        <v>4</v>
      </c>
      <c r="C145" s="6" t="s">
        <v>32</v>
      </c>
      <c r="D145" s="7">
        <v>2</v>
      </c>
      <c r="E145" s="6" t="s">
        <v>50</v>
      </c>
      <c r="F145" s="6">
        <f>LEN(Purchase_Data[[#This Row],[CL-ID]])</f>
        <v>8</v>
      </c>
      <c r="G145" s="6" t="str">
        <f>RIGHT(Purchase_Data[[#This Row],[CL-ID]],5)</f>
        <v>13353</v>
      </c>
      <c r="H145" s="6" t="str">
        <f>MID(Purchase_Data[[#This Row],[CL-ID]],4,5)</f>
        <v>13353</v>
      </c>
      <c r="I145" s="6" t="b">
        <f>Purchase_Data[[#This Row],[ID_MID]]=Purchase_Data[[#This Row],[ID_RIGHT]]</f>
        <v>1</v>
      </c>
      <c r="J145" s="6" t="str" cm="1">
        <f t="array" ref="J145">IF(Purchase_Data[[#This Row],[Children]]&gt;0,"Parent",IF(Purchase_Data[[#This Row],[Children]]=0,"Not Parent",Invalid))</f>
        <v>Parent</v>
      </c>
      <c r="K145" s="6" t="s">
        <v>32</v>
      </c>
      <c r="L145" s="6" t="str" cm="1">
        <f t="array" ref="L145">IF(Purchase_Data[[#This Row],[Purchased Bike]]="No","Non-Buyer",IF(Purchase_Data[[#This Row],[Purchased Bike]]="Yes","Buyer",Invalid))</f>
        <v>Buyer</v>
      </c>
      <c r="M145" s="6"/>
      <c r="O145" s="6">
        <v>13353</v>
      </c>
      <c r="P145" s="6" t="s">
        <v>32</v>
      </c>
      <c r="Q145"/>
      <c r="R145"/>
    </row>
    <row r="146" spans="1:18" x14ac:dyDescent="0.2">
      <c r="A146" s="6" t="s">
        <v>834</v>
      </c>
      <c r="B146" s="7">
        <v>5</v>
      </c>
      <c r="C146" s="6" t="s">
        <v>32</v>
      </c>
      <c r="D146" s="7">
        <v>2</v>
      </c>
      <c r="E146" s="6" t="s">
        <v>42</v>
      </c>
      <c r="F146" s="6">
        <f>LEN(Purchase_Data[[#This Row],[CL-ID]])</f>
        <v>8</v>
      </c>
      <c r="G146" s="6" t="str">
        <f>RIGHT(Purchase_Data[[#This Row],[CL-ID]],5)</f>
        <v>13382</v>
      </c>
      <c r="H146" s="6" t="str">
        <f>MID(Purchase_Data[[#This Row],[CL-ID]],4,5)</f>
        <v>13382</v>
      </c>
      <c r="I146" s="6" t="b">
        <f>Purchase_Data[[#This Row],[ID_MID]]=Purchase_Data[[#This Row],[ID_RIGHT]]</f>
        <v>1</v>
      </c>
      <c r="J146" s="6" t="str" cm="1">
        <f t="array" ref="J146">IF(Purchase_Data[[#This Row],[Children]]&gt;0,"Parent",IF(Purchase_Data[[#This Row],[Children]]=0,"Not Parent",Invalid))</f>
        <v>Parent</v>
      </c>
      <c r="K146" s="6" t="s">
        <v>32</v>
      </c>
      <c r="L146" s="6" t="str" cm="1">
        <f t="array" ref="L146">IF(Purchase_Data[[#This Row],[Purchased Bike]]="No","Non-Buyer",IF(Purchase_Data[[#This Row],[Purchased Bike]]="Yes","Buyer",Invalid))</f>
        <v>Buyer</v>
      </c>
      <c r="M146" s="6"/>
      <c r="O146" s="6">
        <v>13382</v>
      </c>
      <c r="P146" s="6" t="s">
        <v>32</v>
      </c>
      <c r="Q146"/>
      <c r="R146"/>
    </row>
    <row r="147" spans="1:18" x14ac:dyDescent="0.2">
      <c r="A147" s="6" t="s">
        <v>613</v>
      </c>
      <c r="B147" s="7">
        <v>2</v>
      </c>
      <c r="C147" s="6" t="s">
        <v>32</v>
      </c>
      <c r="D147" s="7">
        <v>1</v>
      </c>
      <c r="E147" s="6" t="s">
        <v>50</v>
      </c>
      <c r="F147" s="6">
        <f>LEN(Purchase_Data[[#This Row],[CL-ID]])</f>
        <v>8</v>
      </c>
      <c r="G147" s="6" t="str">
        <f>RIGHT(Purchase_Data[[#This Row],[CL-ID]],5)</f>
        <v>13388</v>
      </c>
      <c r="H147" s="6" t="str">
        <f>MID(Purchase_Data[[#This Row],[CL-ID]],4,5)</f>
        <v>13388</v>
      </c>
      <c r="I147" s="6" t="b">
        <f>Purchase_Data[[#This Row],[ID_MID]]=Purchase_Data[[#This Row],[ID_RIGHT]]</f>
        <v>1</v>
      </c>
      <c r="J147" s="6" t="str" cm="1">
        <f t="array" ref="J147">IF(Purchase_Data[[#This Row],[Children]]&gt;0,"Parent",IF(Purchase_Data[[#This Row],[Children]]=0,"Not Parent",Invalid))</f>
        <v>Parent</v>
      </c>
      <c r="K147" s="6" t="s">
        <v>34</v>
      </c>
      <c r="L147" s="6" t="str" cm="1">
        <f t="array" ref="L147">IF(Purchase_Data[[#This Row],[Purchased Bike]]="No","Non-Buyer",IF(Purchase_Data[[#This Row],[Purchased Bike]]="Yes","Buyer",Invalid))</f>
        <v>Non-Buyer</v>
      </c>
      <c r="M147" s="6"/>
      <c r="O147" s="6">
        <v>13388</v>
      </c>
      <c r="P147" s="6" t="s">
        <v>34</v>
      </c>
      <c r="Q147"/>
      <c r="R147"/>
    </row>
    <row r="148" spans="1:18" x14ac:dyDescent="0.2">
      <c r="A148" s="6" t="s">
        <v>884</v>
      </c>
      <c r="B148" s="7">
        <v>4</v>
      </c>
      <c r="C148" s="6" t="s">
        <v>34</v>
      </c>
      <c r="D148" s="7">
        <v>1</v>
      </c>
      <c r="E148" s="6" t="s">
        <v>42</v>
      </c>
      <c r="F148" s="6">
        <f>LEN(Purchase_Data[[#This Row],[CL-ID]])</f>
        <v>8</v>
      </c>
      <c r="G148" s="6" t="str">
        <f>RIGHT(Purchase_Data[[#This Row],[CL-ID]],5)</f>
        <v>13390</v>
      </c>
      <c r="H148" s="6" t="str">
        <f>MID(Purchase_Data[[#This Row],[CL-ID]],4,5)</f>
        <v>13390</v>
      </c>
      <c r="I148" s="6" t="b">
        <f>Purchase_Data[[#This Row],[ID_MID]]=Purchase_Data[[#This Row],[ID_RIGHT]]</f>
        <v>1</v>
      </c>
      <c r="J148" s="6" t="str" cm="1">
        <f t="array" ref="J148">IF(Purchase_Data[[#This Row],[Children]]&gt;0,"Parent",IF(Purchase_Data[[#This Row],[Children]]=0,"Not Parent",Invalid))</f>
        <v>Parent</v>
      </c>
      <c r="K148" s="6" t="s">
        <v>34</v>
      </c>
      <c r="L148" s="6" t="str" cm="1">
        <f t="array" ref="L148">IF(Purchase_Data[[#This Row],[Purchased Bike]]="No","Non-Buyer",IF(Purchase_Data[[#This Row],[Purchased Bike]]="Yes","Buyer",Invalid))</f>
        <v>Non-Buyer</v>
      </c>
      <c r="M148" s="6"/>
      <c r="O148" s="6">
        <v>13390</v>
      </c>
      <c r="P148" s="6" t="s">
        <v>34</v>
      </c>
      <c r="Q148"/>
      <c r="R148"/>
    </row>
    <row r="149" spans="1:18" x14ac:dyDescent="0.2">
      <c r="A149" s="6" t="s">
        <v>929</v>
      </c>
      <c r="B149" s="7">
        <v>1</v>
      </c>
      <c r="C149" s="6" t="s">
        <v>32</v>
      </c>
      <c r="D149" s="7">
        <v>3</v>
      </c>
      <c r="E149" s="6" t="s">
        <v>37</v>
      </c>
      <c r="F149" s="6">
        <f>LEN(Purchase_Data[[#This Row],[CL-ID]])</f>
        <v>8</v>
      </c>
      <c r="G149" s="6" t="str">
        <f>RIGHT(Purchase_Data[[#This Row],[CL-ID]],5)</f>
        <v>13415</v>
      </c>
      <c r="H149" s="6" t="str">
        <f>MID(Purchase_Data[[#This Row],[CL-ID]],4,5)</f>
        <v>13415</v>
      </c>
      <c r="I149" s="6" t="b">
        <f>Purchase_Data[[#This Row],[ID_MID]]=Purchase_Data[[#This Row],[ID_RIGHT]]</f>
        <v>1</v>
      </c>
      <c r="J149" s="6" t="str" cm="1">
        <f t="array" ref="J149">IF(Purchase_Data[[#This Row],[Children]]&gt;0,"Parent",IF(Purchase_Data[[#This Row],[Children]]=0,"Not Parent",Invalid))</f>
        <v>Parent</v>
      </c>
      <c r="K149" s="6" t="s">
        <v>32</v>
      </c>
      <c r="L149" s="6" t="str" cm="1">
        <f t="array" ref="L149">IF(Purchase_Data[[#This Row],[Purchased Bike]]="No","Non-Buyer",IF(Purchase_Data[[#This Row],[Purchased Bike]]="Yes","Buyer",Invalid))</f>
        <v>Buyer</v>
      </c>
      <c r="M149" s="6"/>
      <c r="O149" s="6">
        <v>13415</v>
      </c>
      <c r="P149" s="6" t="s">
        <v>32</v>
      </c>
      <c r="Q149"/>
      <c r="R149"/>
    </row>
    <row r="150" spans="1:18" x14ac:dyDescent="0.2">
      <c r="A150" s="6" t="s">
        <v>587</v>
      </c>
      <c r="B150" s="7">
        <v>3</v>
      </c>
      <c r="C150" s="6" t="s">
        <v>32</v>
      </c>
      <c r="D150" s="7">
        <v>3</v>
      </c>
      <c r="E150" s="6" t="s">
        <v>33</v>
      </c>
      <c r="F150" s="6">
        <f>LEN(Purchase_Data[[#This Row],[CL-ID]])</f>
        <v>8</v>
      </c>
      <c r="G150" s="6" t="str">
        <f>RIGHT(Purchase_Data[[#This Row],[CL-ID]],5)</f>
        <v>13453</v>
      </c>
      <c r="H150" s="6" t="str">
        <f>MID(Purchase_Data[[#This Row],[CL-ID]],4,5)</f>
        <v>13453</v>
      </c>
      <c r="I150" s="6" t="b">
        <f>Purchase_Data[[#This Row],[ID_MID]]=Purchase_Data[[#This Row],[ID_RIGHT]]</f>
        <v>1</v>
      </c>
      <c r="J150" s="6" t="str" cm="1">
        <f t="array" ref="J150">IF(Purchase_Data[[#This Row],[Children]]&gt;0,"Parent",IF(Purchase_Data[[#This Row],[Children]]=0,"Not Parent",Invalid))</f>
        <v>Parent</v>
      </c>
      <c r="K150" s="6" t="s">
        <v>32</v>
      </c>
      <c r="L150" s="6" t="str" cm="1">
        <f t="array" ref="L150">IF(Purchase_Data[[#This Row],[Purchased Bike]]="No","Non-Buyer",IF(Purchase_Data[[#This Row],[Purchased Bike]]="Yes","Buyer",Invalid))</f>
        <v>Buyer</v>
      </c>
      <c r="M150" s="6"/>
      <c r="O150" s="6">
        <v>13453</v>
      </c>
      <c r="P150" s="6" t="s">
        <v>32</v>
      </c>
      <c r="Q150"/>
      <c r="R150"/>
    </row>
    <row r="151" spans="1:18" x14ac:dyDescent="0.2">
      <c r="A151" s="6" t="s">
        <v>1032</v>
      </c>
      <c r="B151" s="7">
        <v>5</v>
      </c>
      <c r="C151" s="6" t="s">
        <v>32</v>
      </c>
      <c r="D151" s="7">
        <v>3</v>
      </c>
      <c r="E151" s="6" t="s">
        <v>42</v>
      </c>
      <c r="F151" s="6">
        <f>LEN(Purchase_Data[[#This Row],[CL-ID]])</f>
        <v>8</v>
      </c>
      <c r="G151" s="6" t="str">
        <f>RIGHT(Purchase_Data[[#This Row],[CL-ID]],5)</f>
        <v>13466</v>
      </c>
      <c r="H151" s="6" t="str">
        <f>MID(Purchase_Data[[#This Row],[CL-ID]],4,5)</f>
        <v>13466</v>
      </c>
      <c r="I151" s="6" t="b">
        <f>Purchase_Data[[#This Row],[ID_MID]]=Purchase_Data[[#This Row],[ID_RIGHT]]</f>
        <v>1</v>
      </c>
      <c r="J151" s="6" t="str" cm="1">
        <f t="array" ref="J151">IF(Purchase_Data[[#This Row],[Children]]&gt;0,"Parent",IF(Purchase_Data[[#This Row],[Children]]=0,"Not Parent",Invalid))</f>
        <v>Parent</v>
      </c>
      <c r="K151" s="6" t="s">
        <v>34</v>
      </c>
      <c r="L151" s="6" t="str" cm="1">
        <f t="array" ref="L151">IF(Purchase_Data[[#This Row],[Purchased Bike]]="No","Non-Buyer",IF(Purchase_Data[[#This Row],[Purchased Bike]]="Yes","Buyer",Invalid))</f>
        <v>Non-Buyer</v>
      </c>
      <c r="M151" s="6"/>
      <c r="O151" s="6">
        <v>13466</v>
      </c>
      <c r="P151" s="6" t="s">
        <v>34</v>
      </c>
      <c r="Q151"/>
      <c r="R151"/>
    </row>
    <row r="152" spans="1:18" x14ac:dyDescent="0.2">
      <c r="A152" s="6" t="s">
        <v>41</v>
      </c>
      <c r="B152" s="7">
        <v>2</v>
      </c>
      <c r="C152" s="6" t="s">
        <v>32</v>
      </c>
      <c r="D152" s="7">
        <v>0</v>
      </c>
      <c r="E152" s="6" t="s">
        <v>42</v>
      </c>
      <c r="F152" s="6">
        <f>LEN(Purchase_Data[[#This Row],[CL-ID]])</f>
        <v>8</v>
      </c>
      <c r="G152" s="6" t="str">
        <f>RIGHT(Purchase_Data[[#This Row],[CL-ID]],5)</f>
        <v>13507</v>
      </c>
      <c r="H152" s="6" t="str">
        <f>MID(Purchase_Data[[#This Row],[CL-ID]],4,5)</f>
        <v>13507</v>
      </c>
      <c r="I152" s="6" t="b">
        <f>Purchase_Data[[#This Row],[ID_MID]]=Purchase_Data[[#This Row],[ID_RIGHT]]</f>
        <v>1</v>
      </c>
      <c r="J152" s="6" t="str" cm="1">
        <f t="array" ref="J152">IF(Purchase_Data[[#This Row],[Children]]&gt;0,"Parent",IF(Purchase_Data[[#This Row],[Children]]=0,"Not Parent",Invalid))</f>
        <v>Parent</v>
      </c>
      <c r="K152" s="6" t="s">
        <v>34</v>
      </c>
      <c r="L152" s="6" t="str" cm="1">
        <f t="array" ref="L152">IF(Purchase_Data[[#This Row],[Purchased Bike]]="No","Non-Buyer",IF(Purchase_Data[[#This Row],[Purchased Bike]]="Yes","Buyer",Invalid))</f>
        <v>Non-Buyer</v>
      </c>
      <c r="M152" s="6"/>
      <c r="O152" s="6">
        <v>13507</v>
      </c>
      <c r="P152" s="6" t="s">
        <v>34</v>
      </c>
      <c r="Q152"/>
      <c r="R152"/>
    </row>
    <row r="153" spans="1:18" x14ac:dyDescent="0.2">
      <c r="A153" s="6" t="s">
        <v>389</v>
      </c>
      <c r="B153" s="7">
        <v>3</v>
      </c>
      <c r="C153" s="6" t="s">
        <v>32</v>
      </c>
      <c r="D153" s="7">
        <v>0</v>
      </c>
      <c r="E153" s="6" t="s">
        <v>33</v>
      </c>
      <c r="F153" s="6">
        <f>LEN(Purchase_Data[[#This Row],[CL-ID]])</f>
        <v>8</v>
      </c>
      <c r="G153" s="6" t="str">
        <f>RIGHT(Purchase_Data[[#This Row],[CL-ID]],5)</f>
        <v>13572</v>
      </c>
      <c r="H153" s="6" t="str">
        <f>MID(Purchase_Data[[#This Row],[CL-ID]],4,5)</f>
        <v>13572</v>
      </c>
      <c r="I153" s="6" t="b">
        <f>Purchase_Data[[#This Row],[ID_MID]]=Purchase_Data[[#This Row],[ID_RIGHT]]</f>
        <v>1</v>
      </c>
      <c r="J153" s="6" t="str" cm="1">
        <f t="array" ref="J153">IF(Purchase_Data[[#This Row],[Children]]&gt;0,"Parent",IF(Purchase_Data[[#This Row],[Children]]=0,"Not Parent",Invalid))</f>
        <v>Parent</v>
      </c>
      <c r="K153" s="6" t="s">
        <v>32</v>
      </c>
      <c r="L153" s="6" t="str" cm="1">
        <f t="array" ref="L153">IF(Purchase_Data[[#This Row],[Purchased Bike]]="No","Non-Buyer",IF(Purchase_Data[[#This Row],[Purchased Bike]]="Yes","Buyer",Invalid))</f>
        <v>Buyer</v>
      </c>
      <c r="M153" s="6"/>
      <c r="O153" s="6">
        <v>13572</v>
      </c>
      <c r="P153" s="6" t="s">
        <v>32</v>
      </c>
      <c r="Q153"/>
      <c r="R153"/>
    </row>
    <row r="154" spans="1:18" x14ac:dyDescent="0.2">
      <c r="A154" s="6" t="s">
        <v>493</v>
      </c>
      <c r="B154" s="7">
        <v>4</v>
      </c>
      <c r="C154" s="6" t="s">
        <v>34</v>
      </c>
      <c r="D154" s="7">
        <v>1</v>
      </c>
      <c r="E154" s="6" t="s">
        <v>37</v>
      </c>
      <c r="F154" s="6">
        <f>LEN(Purchase_Data[[#This Row],[CL-ID]])</f>
        <v>8</v>
      </c>
      <c r="G154" s="6" t="str">
        <f>RIGHT(Purchase_Data[[#This Row],[CL-ID]],5)</f>
        <v>13585</v>
      </c>
      <c r="H154" s="6" t="str">
        <f>MID(Purchase_Data[[#This Row],[CL-ID]],4,5)</f>
        <v>13585</v>
      </c>
      <c r="I154" s="6" t="b">
        <f>Purchase_Data[[#This Row],[ID_MID]]=Purchase_Data[[#This Row],[ID_RIGHT]]</f>
        <v>1</v>
      </c>
      <c r="J154" s="6" t="str" cm="1">
        <f t="array" ref="J154">IF(Purchase_Data[[#This Row],[Children]]&gt;0,"Parent",IF(Purchase_Data[[#This Row],[Children]]=0,"Not Parent",Invalid))</f>
        <v>Parent</v>
      </c>
      <c r="K154" s="6" t="s">
        <v>32</v>
      </c>
      <c r="L154" s="6" t="str" cm="1">
        <f t="array" ref="L154">IF(Purchase_Data[[#This Row],[Purchased Bike]]="No","Non-Buyer",IF(Purchase_Data[[#This Row],[Purchased Bike]]="Yes","Buyer",Invalid))</f>
        <v>Buyer</v>
      </c>
      <c r="M154" s="6"/>
      <c r="O154" s="6">
        <v>13585</v>
      </c>
      <c r="P154" s="6" t="s">
        <v>32</v>
      </c>
      <c r="Q154"/>
      <c r="R154"/>
    </row>
    <row r="155" spans="1:18" x14ac:dyDescent="0.2">
      <c r="A155" s="6" t="s">
        <v>420</v>
      </c>
      <c r="B155" s="7">
        <v>4</v>
      </c>
      <c r="C155" s="6" t="s">
        <v>32</v>
      </c>
      <c r="D155" s="7">
        <v>2</v>
      </c>
      <c r="E155" s="6" t="s">
        <v>50</v>
      </c>
      <c r="F155" s="6">
        <f>LEN(Purchase_Data[[#This Row],[CL-ID]])</f>
        <v>8</v>
      </c>
      <c r="G155" s="6" t="str">
        <f>RIGHT(Purchase_Data[[#This Row],[CL-ID]],5)</f>
        <v>13586</v>
      </c>
      <c r="H155" s="6" t="str">
        <f>MID(Purchase_Data[[#This Row],[CL-ID]],4,5)</f>
        <v>13586</v>
      </c>
      <c r="I155" s="6" t="b">
        <f>Purchase_Data[[#This Row],[ID_MID]]=Purchase_Data[[#This Row],[ID_RIGHT]]</f>
        <v>1</v>
      </c>
      <c r="J155" s="6" t="str" cm="1">
        <f t="array" ref="J155">IF(Purchase_Data[[#This Row],[Children]]&gt;0,"Parent",IF(Purchase_Data[[#This Row],[Children]]=0,"Not Parent",Invalid))</f>
        <v>Parent</v>
      </c>
      <c r="K155" s="6" t="s">
        <v>34</v>
      </c>
      <c r="L155" s="6" t="str" cm="1">
        <f t="array" ref="L155">IF(Purchase_Data[[#This Row],[Purchased Bike]]="No","Non-Buyer",IF(Purchase_Data[[#This Row],[Purchased Bike]]="Yes","Buyer",Invalid))</f>
        <v>Non-Buyer</v>
      </c>
      <c r="M155" s="6"/>
      <c r="O155" s="6">
        <v>13586</v>
      </c>
      <c r="P155" s="6" t="s">
        <v>34</v>
      </c>
      <c r="Q155"/>
      <c r="R155"/>
    </row>
    <row r="156" spans="1:18" x14ac:dyDescent="0.2">
      <c r="A156" s="6" t="s">
        <v>418</v>
      </c>
      <c r="B156" s="7">
        <v>0</v>
      </c>
      <c r="C156" s="6" t="s">
        <v>34</v>
      </c>
      <c r="D156" s="7">
        <v>3</v>
      </c>
      <c r="E156" s="6" t="s">
        <v>50</v>
      </c>
      <c r="F156" s="6">
        <f>LEN(Purchase_Data[[#This Row],[CL-ID]])</f>
        <v>8</v>
      </c>
      <c r="G156" s="6" t="str">
        <f>RIGHT(Purchase_Data[[#This Row],[CL-ID]],5)</f>
        <v>13620</v>
      </c>
      <c r="H156" s="6" t="str">
        <f>MID(Purchase_Data[[#This Row],[CL-ID]],4,5)</f>
        <v>13620</v>
      </c>
      <c r="I156" s="6" t="b">
        <f>Purchase_Data[[#This Row],[ID_MID]]=Purchase_Data[[#This Row],[ID_RIGHT]]</f>
        <v>1</v>
      </c>
      <c r="J156" s="6" t="str" cm="1">
        <f t="array" ref="J156">IF(Purchase_Data[[#This Row],[Children]]&gt;0,"Parent",IF(Purchase_Data[[#This Row],[Children]]=0,"Not Parent",Invalid))</f>
        <v>Not Parent</v>
      </c>
      <c r="K156" s="6" t="s">
        <v>32</v>
      </c>
      <c r="L156" s="6" t="str" cm="1">
        <f t="array" ref="L156">IF(Purchase_Data[[#This Row],[Purchased Bike]]="No","Non-Buyer",IF(Purchase_Data[[#This Row],[Purchased Bike]]="Yes","Buyer",Invalid))</f>
        <v>Buyer</v>
      </c>
      <c r="M156" s="6"/>
      <c r="O156" s="6">
        <v>13620</v>
      </c>
      <c r="P156" s="6" t="s">
        <v>32</v>
      </c>
      <c r="Q156"/>
      <c r="R156"/>
    </row>
    <row r="157" spans="1:18" x14ac:dyDescent="0.2">
      <c r="A157" s="6" t="s">
        <v>498</v>
      </c>
      <c r="B157" s="7">
        <v>0</v>
      </c>
      <c r="C157" s="6" t="s">
        <v>32</v>
      </c>
      <c r="D157" s="7">
        <v>2</v>
      </c>
      <c r="E157" s="6" t="s">
        <v>42</v>
      </c>
      <c r="F157" s="6">
        <f>LEN(Purchase_Data[[#This Row],[CL-ID]])</f>
        <v>8</v>
      </c>
      <c r="G157" s="6" t="str">
        <f>RIGHT(Purchase_Data[[#This Row],[CL-ID]],5)</f>
        <v>13662</v>
      </c>
      <c r="H157" s="6" t="str">
        <f>MID(Purchase_Data[[#This Row],[CL-ID]],4,5)</f>
        <v>13662</v>
      </c>
      <c r="I157" s="6" t="b">
        <f>Purchase_Data[[#This Row],[ID_MID]]=Purchase_Data[[#This Row],[ID_RIGHT]]</f>
        <v>1</v>
      </c>
      <c r="J157" s="6" t="str" cm="1">
        <f t="array" ref="J157">IF(Purchase_Data[[#This Row],[Children]]&gt;0,"Parent",IF(Purchase_Data[[#This Row],[Children]]=0,"Not Parent",Invalid))</f>
        <v>Not Parent</v>
      </c>
      <c r="K157" s="6" t="s">
        <v>32</v>
      </c>
      <c r="L157" s="6" t="str" cm="1">
        <f t="array" ref="L157">IF(Purchase_Data[[#This Row],[Purchased Bike]]="No","Non-Buyer",IF(Purchase_Data[[#This Row],[Purchased Bike]]="Yes","Buyer",Invalid))</f>
        <v>Buyer</v>
      </c>
      <c r="M157" s="6"/>
      <c r="O157" s="6">
        <v>13662</v>
      </c>
      <c r="P157" s="6" t="s">
        <v>32</v>
      </c>
      <c r="Q157"/>
      <c r="R157"/>
    </row>
    <row r="158" spans="1:18" x14ac:dyDescent="0.2">
      <c r="A158" s="6" t="s">
        <v>256</v>
      </c>
      <c r="B158" s="7">
        <v>0</v>
      </c>
      <c r="C158" s="6" t="s">
        <v>34</v>
      </c>
      <c r="D158" s="7">
        <v>2</v>
      </c>
      <c r="E158" s="6" t="s">
        <v>33</v>
      </c>
      <c r="F158" s="6">
        <f>LEN(Purchase_Data[[#This Row],[CL-ID]])</f>
        <v>8</v>
      </c>
      <c r="G158" s="6" t="str">
        <f>RIGHT(Purchase_Data[[#This Row],[CL-ID]],5)</f>
        <v>13673</v>
      </c>
      <c r="H158" s="6" t="str">
        <f>MID(Purchase_Data[[#This Row],[CL-ID]],4,5)</f>
        <v>13673</v>
      </c>
      <c r="I158" s="6" t="b">
        <f>Purchase_Data[[#This Row],[ID_MID]]=Purchase_Data[[#This Row],[ID_RIGHT]]</f>
        <v>1</v>
      </c>
      <c r="J158" s="6" t="str" cm="1">
        <f t="array" ref="J158">IF(Purchase_Data[[#This Row],[Children]]&gt;0,"Parent",IF(Purchase_Data[[#This Row],[Children]]=0,"Not Parent",Invalid))</f>
        <v>Not Parent</v>
      </c>
      <c r="K158" s="6" t="s">
        <v>34</v>
      </c>
      <c r="L158" s="6" t="str" cm="1">
        <f t="array" ref="L158">IF(Purchase_Data[[#This Row],[Purchased Bike]]="No","Non-Buyer",IF(Purchase_Data[[#This Row],[Purchased Bike]]="Yes","Buyer",Invalid))</f>
        <v>Non-Buyer</v>
      </c>
      <c r="M158" s="6"/>
      <c r="O158" s="6">
        <v>13673</v>
      </c>
      <c r="P158" s="6" t="s">
        <v>34</v>
      </c>
      <c r="Q158"/>
      <c r="R158"/>
    </row>
    <row r="159" spans="1:18" x14ac:dyDescent="0.2">
      <c r="A159" s="6" t="s">
        <v>381</v>
      </c>
      <c r="B159" s="7">
        <v>0</v>
      </c>
      <c r="C159" s="6" t="s">
        <v>34</v>
      </c>
      <c r="D159" s="7">
        <v>1</v>
      </c>
      <c r="E159" s="6" t="s">
        <v>37</v>
      </c>
      <c r="F159" s="6">
        <f>LEN(Purchase_Data[[#This Row],[CL-ID]])</f>
        <v>8</v>
      </c>
      <c r="G159" s="6" t="str">
        <f>RIGHT(Purchase_Data[[#This Row],[CL-ID]],5)</f>
        <v>13683</v>
      </c>
      <c r="H159" s="6" t="str">
        <f>MID(Purchase_Data[[#This Row],[CL-ID]],4,5)</f>
        <v>13683</v>
      </c>
      <c r="I159" s="6" t="b">
        <f>Purchase_Data[[#This Row],[ID_MID]]=Purchase_Data[[#This Row],[ID_RIGHT]]</f>
        <v>1</v>
      </c>
      <c r="J159" s="6" t="str" cm="1">
        <f t="array" ref="J159">IF(Purchase_Data[[#This Row],[Children]]&gt;0,"Parent",IF(Purchase_Data[[#This Row],[Children]]=0,"Not Parent",Invalid))</f>
        <v>Not Parent</v>
      </c>
      <c r="K159" s="6" t="s">
        <v>34</v>
      </c>
      <c r="L159" s="6" t="str" cm="1">
        <f t="array" ref="L159">IF(Purchase_Data[[#This Row],[Purchased Bike]]="No","Non-Buyer",IF(Purchase_Data[[#This Row],[Purchased Bike]]="Yes","Buyer",Invalid))</f>
        <v>Non-Buyer</v>
      </c>
      <c r="M159" s="6"/>
      <c r="O159" s="6">
        <v>13683</v>
      </c>
      <c r="P159" s="6" t="s">
        <v>34</v>
      </c>
      <c r="Q159"/>
      <c r="R159"/>
    </row>
    <row r="160" spans="1:18" x14ac:dyDescent="0.2">
      <c r="A160" s="6" t="s">
        <v>400</v>
      </c>
      <c r="B160" s="7">
        <v>1</v>
      </c>
      <c r="C160" s="6" t="s">
        <v>32</v>
      </c>
      <c r="D160" s="7">
        <v>1</v>
      </c>
      <c r="E160" s="6" t="s">
        <v>33</v>
      </c>
      <c r="F160" s="6">
        <f>LEN(Purchase_Data[[#This Row],[CL-ID]])</f>
        <v>8</v>
      </c>
      <c r="G160" s="6" t="str">
        <f>RIGHT(Purchase_Data[[#This Row],[CL-ID]],5)</f>
        <v>13687</v>
      </c>
      <c r="H160" s="6" t="str">
        <f>MID(Purchase_Data[[#This Row],[CL-ID]],4,5)</f>
        <v>13687</v>
      </c>
      <c r="I160" s="6" t="b">
        <f>Purchase_Data[[#This Row],[ID_MID]]=Purchase_Data[[#This Row],[ID_RIGHT]]</f>
        <v>1</v>
      </c>
      <c r="J160" s="6" t="str" cm="1">
        <f t="array" ref="J160">IF(Purchase_Data[[#This Row],[Children]]&gt;0,"Parent",IF(Purchase_Data[[#This Row],[Children]]=0,"Not Parent",Invalid))</f>
        <v>Parent</v>
      </c>
      <c r="K160" s="6" t="s">
        <v>32</v>
      </c>
      <c r="L160" s="6" t="str" cm="1">
        <f t="array" ref="L160">IF(Purchase_Data[[#This Row],[Purchased Bike]]="No","Non-Buyer",IF(Purchase_Data[[#This Row],[Purchased Bike]]="Yes","Buyer",Invalid))</f>
        <v>Buyer</v>
      </c>
      <c r="M160" s="6"/>
      <c r="O160" s="6">
        <v>13687</v>
      </c>
      <c r="P160" s="6" t="s">
        <v>32</v>
      </c>
      <c r="Q160"/>
      <c r="R160"/>
    </row>
    <row r="161" spans="1:18" x14ac:dyDescent="0.2">
      <c r="A161" s="6" t="s">
        <v>425</v>
      </c>
      <c r="B161" s="7">
        <v>0</v>
      </c>
      <c r="C161" s="6" t="s">
        <v>34</v>
      </c>
      <c r="D161" s="7">
        <v>2</v>
      </c>
      <c r="E161" s="6" t="s">
        <v>42</v>
      </c>
      <c r="F161" s="6">
        <f>LEN(Purchase_Data[[#This Row],[CL-ID]])</f>
        <v>8</v>
      </c>
      <c r="G161" s="6" t="str">
        <f>RIGHT(Purchase_Data[[#This Row],[CL-ID]],5)</f>
        <v>13690</v>
      </c>
      <c r="H161" s="6" t="str">
        <f>MID(Purchase_Data[[#This Row],[CL-ID]],4,5)</f>
        <v>13690</v>
      </c>
      <c r="I161" s="6" t="b">
        <f>Purchase_Data[[#This Row],[ID_MID]]=Purchase_Data[[#This Row],[ID_RIGHT]]</f>
        <v>1</v>
      </c>
      <c r="J161" s="6" t="str" cm="1">
        <f t="array" ref="J161">IF(Purchase_Data[[#This Row],[Children]]&gt;0,"Parent",IF(Purchase_Data[[#This Row],[Children]]=0,"Not Parent",Invalid))</f>
        <v>Not Parent</v>
      </c>
      <c r="K161" s="6" t="s">
        <v>32</v>
      </c>
      <c r="L161" s="6" t="str" cm="1">
        <f t="array" ref="L161">IF(Purchase_Data[[#This Row],[Purchased Bike]]="No","Non-Buyer",IF(Purchase_Data[[#This Row],[Purchased Bike]]="Yes","Buyer",Invalid))</f>
        <v>Buyer</v>
      </c>
      <c r="M161" s="6"/>
      <c r="O161" s="6">
        <v>13690</v>
      </c>
      <c r="P161" s="6" t="s">
        <v>32</v>
      </c>
      <c r="Q161"/>
      <c r="R161"/>
    </row>
    <row r="162" spans="1:18" x14ac:dyDescent="0.2">
      <c r="A162" s="6" t="s">
        <v>899</v>
      </c>
      <c r="B162" s="7">
        <v>2</v>
      </c>
      <c r="C162" s="6" t="s">
        <v>34</v>
      </c>
      <c r="D162" s="7">
        <v>2</v>
      </c>
      <c r="E162" s="6" t="s">
        <v>42</v>
      </c>
      <c r="F162" s="6">
        <f>LEN(Purchase_Data[[#This Row],[CL-ID]])</f>
        <v>8</v>
      </c>
      <c r="G162" s="6" t="str">
        <f>RIGHT(Purchase_Data[[#This Row],[CL-ID]],5)</f>
        <v>13714</v>
      </c>
      <c r="H162" s="6" t="str">
        <f>MID(Purchase_Data[[#This Row],[CL-ID]],4,5)</f>
        <v>13714</v>
      </c>
      <c r="I162" s="6" t="b">
        <f>Purchase_Data[[#This Row],[ID_MID]]=Purchase_Data[[#This Row],[ID_RIGHT]]</f>
        <v>1</v>
      </c>
      <c r="J162" s="6" t="str" cm="1">
        <f t="array" ref="J162">IF(Purchase_Data[[#This Row],[Children]]&gt;0,"Parent",IF(Purchase_Data[[#This Row],[Children]]=0,"Not Parent",Invalid))</f>
        <v>Parent</v>
      </c>
      <c r="K162" s="6" t="s">
        <v>32</v>
      </c>
      <c r="L162" s="6" t="str" cm="1">
        <f t="array" ref="L162">IF(Purchase_Data[[#This Row],[Purchased Bike]]="No","Non-Buyer",IF(Purchase_Data[[#This Row],[Purchased Bike]]="Yes","Buyer",Invalid))</f>
        <v>Buyer</v>
      </c>
      <c r="M162" s="6"/>
      <c r="O162" s="6">
        <v>13714</v>
      </c>
      <c r="P162" s="6" t="s">
        <v>32</v>
      </c>
      <c r="Q162"/>
      <c r="R162"/>
    </row>
    <row r="163" spans="1:18" x14ac:dyDescent="0.2">
      <c r="A163" s="6" t="s">
        <v>620</v>
      </c>
      <c r="B163" s="7">
        <v>4</v>
      </c>
      <c r="C163" s="6" t="s">
        <v>32</v>
      </c>
      <c r="D163" s="7">
        <v>0</v>
      </c>
      <c r="E163" s="6" t="s">
        <v>42</v>
      </c>
      <c r="F163" s="6">
        <f>LEN(Purchase_Data[[#This Row],[CL-ID]])</f>
        <v>8</v>
      </c>
      <c r="G163" s="6" t="str">
        <f>RIGHT(Purchase_Data[[#This Row],[CL-ID]],5)</f>
        <v>13749</v>
      </c>
      <c r="H163" s="6" t="str">
        <f>MID(Purchase_Data[[#This Row],[CL-ID]],4,5)</f>
        <v>13749</v>
      </c>
      <c r="I163" s="6" t="b">
        <f>Purchase_Data[[#This Row],[ID_MID]]=Purchase_Data[[#This Row],[ID_RIGHT]]</f>
        <v>1</v>
      </c>
      <c r="J163" s="6" t="str" cm="1">
        <f t="array" ref="J163">IF(Purchase_Data[[#This Row],[Children]]&gt;0,"Parent",IF(Purchase_Data[[#This Row],[Children]]=0,"Not Parent",Invalid))</f>
        <v>Parent</v>
      </c>
      <c r="K163" s="6" t="s">
        <v>34</v>
      </c>
      <c r="L163" s="6" t="str" cm="1">
        <f t="array" ref="L163">IF(Purchase_Data[[#This Row],[Purchased Bike]]="No","Non-Buyer",IF(Purchase_Data[[#This Row],[Purchased Bike]]="Yes","Buyer",Invalid))</f>
        <v>Non-Buyer</v>
      </c>
      <c r="M163" s="6"/>
      <c r="O163" s="6">
        <v>13749</v>
      </c>
      <c r="P163" s="6" t="s">
        <v>34</v>
      </c>
      <c r="Q163"/>
      <c r="R163"/>
    </row>
    <row r="164" spans="1:18" x14ac:dyDescent="0.2">
      <c r="A164" s="6" t="s">
        <v>670</v>
      </c>
      <c r="B164" s="7">
        <v>4</v>
      </c>
      <c r="C164" s="6" t="s">
        <v>32</v>
      </c>
      <c r="D164" s="7">
        <v>0</v>
      </c>
      <c r="E164" s="6" t="s">
        <v>42</v>
      </c>
      <c r="F164" s="6">
        <f>LEN(Purchase_Data[[#This Row],[CL-ID]])</f>
        <v>8</v>
      </c>
      <c r="G164" s="6" t="str">
        <f>RIGHT(Purchase_Data[[#This Row],[CL-ID]],5)</f>
        <v>13754</v>
      </c>
      <c r="H164" s="6" t="str">
        <f>MID(Purchase_Data[[#This Row],[CL-ID]],4,5)</f>
        <v>13754</v>
      </c>
      <c r="I164" s="6" t="b">
        <f>Purchase_Data[[#This Row],[ID_MID]]=Purchase_Data[[#This Row],[ID_RIGHT]]</f>
        <v>1</v>
      </c>
      <c r="J164" s="6" t="str" cm="1">
        <f t="array" ref="J164">IF(Purchase_Data[[#This Row],[Children]]&gt;0,"Parent",IF(Purchase_Data[[#This Row],[Children]]=0,"Not Parent",Invalid))</f>
        <v>Parent</v>
      </c>
      <c r="K164" s="6" t="s">
        <v>34</v>
      </c>
      <c r="L164" s="6" t="str" cm="1">
        <f t="array" ref="L164">IF(Purchase_Data[[#This Row],[Purchased Bike]]="No","Non-Buyer",IF(Purchase_Data[[#This Row],[Purchased Bike]]="Yes","Buyer",Invalid))</f>
        <v>Non-Buyer</v>
      </c>
      <c r="M164" s="6"/>
      <c r="O164" s="6">
        <v>13754</v>
      </c>
      <c r="P164" s="6" t="s">
        <v>34</v>
      </c>
      <c r="Q164"/>
      <c r="R164"/>
    </row>
    <row r="165" spans="1:18" x14ac:dyDescent="0.2">
      <c r="A165" s="6" t="s">
        <v>715</v>
      </c>
      <c r="B165" s="7">
        <v>4</v>
      </c>
      <c r="C165" s="6" t="s">
        <v>34</v>
      </c>
      <c r="D165" s="7">
        <v>0</v>
      </c>
      <c r="E165" s="6" t="s">
        <v>33</v>
      </c>
      <c r="F165" s="6">
        <f>LEN(Purchase_Data[[#This Row],[CL-ID]])</f>
        <v>8</v>
      </c>
      <c r="G165" s="6" t="str">
        <f>RIGHT(Purchase_Data[[#This Row],[CL-ID]],5)</f>
        <v>13760</v>
      </c>
      <c r="H165" s="6" t="str">
        <f>MID(Purchase_Data[[#This Row],[CL-ID]],4,5)</f>
        <v>13760</v>
      </c>
      <c r="I165" s="6" t="b">
        <f>Purchase_Data[[#This Row],[ID_MID]]=Purchase_Data[[#This Row],[ID_RIGHT]]</f>
        <v>1</v>
      </c>
      <c r="J165" s="6" t="str" cm="1">
        <f t="array" ref="J165">IF(Purchase_Data[[#This Row],[Children]]&gt;0,"Parent",IF(Purchase_Data[[#This Row],[Children]]=0,"Not Parent",Invalid))</f>
        <v>Parent</v>
      </c>
      <c r="K165" s="6" t="s">
        <v>34</v>
      </c>
      <c r="L165" s="6" t="str" cm="1">
        <f t="array" ref="L165">IF(Purchase_Data[[#This Row],[Purchased Bike]]="No","Non-Buyer",IF(Purchase_Data[[#This Row],[Purchased Bike]]="Yes","Buyer",Invalid))</f>
        <v>Non-Buyer</v>
      </c>
      <c r="M165" s="6"/>
      <c r="O165" s="6">
        <v>13760</v>
      </c>
      <c r="P165" s="6" t="s">
        <v>34</v>
      </c>
      <c r="Q165"/>
      <c r="R165"/>
    </row>
    <row r="166" spans="1:18" x14ac:dyDescent="0.2">
      <c r="A166" s="6" t="s">
        <v>260</v>
      </c>
      <c r="B166" s="7">
        <v>3</v>
      </c>
      <c r="C166" s="6" t="s">
        <v>34</v>
      </c>
      <c r="D166" s="7">
        <v>0</v>
      </c>
      <c r="E166" s="6" t="s">
        <v>33</v>
      </c>
      <c r="F166" s="6">
        <f>LEN(Purchase_Data[[#This Row],[CL-ID]])</f>
        <v>8</v>
      </c>
      <c r="G166" s="6" t="str">
        <f>RIGHT(Purchase_Data[[#This Row],[CL-ID]],5)</f>
        <v>13813</v>
      </c>
      <c r="H166" s="6" t="str">
        <f>MID(Purchase_Data[[#This Row],[CL-ID]],4,5)</f>
        <v>13813</v>
      </c>
      <c r="I166" s="6" t="b">
        <f>Purchase_Data[[#This Row],[ID_MID]]=Purchase_Data[[#This Row],[ID_RIGHT]]</f>
        <v>1</v>
      </c>
      <c r="J166" s="6" t="str" cm="1">
        <f t="array" ref="J166">IF(Purchase_Data[[#This Row],[Children]]&gt;0,"Parent",IF(Purchase_Data[[#This Row],[Children]]=0,"Not Parent",Invalid))</f>
        <v>Parent</v>
      </c>
      <c r="K166" s="6" t="s">
        <v>34</v>
      </c>
      <c r="L166" s="6" t="str" cm="1">
        <f t="array" ref="L166">IF(Purchase_Data[[#This Row],[Purchased Bike]]="No","Non-Buyer",IF(Purchase_Data[[#This Row],[Purchased Bike]]="Yes","Buyer",Invalid))</f>
        <v>Non-Buyer</v>
      </c>
      <c r="M166" s="6"/>
      <c r="O166" s="6">
        <v>13813</v>
      </c>
      <c r="P166" s="6" t="s">
        <v>34</v>
      </c>
      <c r="Q166"/>
      <c r="R166"/>
    </row>
    <row r="167" spans="1:18" x14ac:dyDescent="0.2">
      <c r="A167" s="6" t="s">
        <v>89</v>
      </c>
      <c r="B167" s="7">
        <v>0</v>
      </c>
      <c r="C167" s="6" t="s">
        <v>34</v>
      </c>
      <c r="D167" s="7">
        <v>1</v>
      </c>
      <c r="E167" s="6" t="s">
        <v>33</v>
      </c>
      <c r="F167" s="6">
        <f>LEN(Purchase_Data[[#This Row],[CL-ID]])</f>
        <v>8</v>
      </c>
      <c r="G167" s="6" t="str">
        <f>RIGHT(Purchase_Data[[#This Row],[CL-ID]],5)</f>
        <v>13826</v>
      </c>
      <c r="H167" s="6" t="str">
        <f>MID(Purchase_Data[[#This Row],[CL-ID]],4,5)</f>
        <v>13826</v>
      </c>
      <c r="I167" s="6" t="b">
        <f>Purchase_Data[[#This Row],[ID_MID]]=Purchase_Data[[#This Row],[ID_RIGHT]]</f>
        <v>1</v>
      </c>
      <c r="J167" s="6" t="str" cm="1">
        <f t="array" ref="J167">IF(Purchase_Data[[#This Row],[Children]]&gt;0,"Parent",IF(Purchase_Data[[#This Row],[Children]]=0,"Not Parent",Invalid))</f>
        <v>Not Parent</v>
      </c>
      <c r="K167" s="6" t="s">
        <v>34</v>
      </c>
      <c r="L167" s="6" t="str" cm="1">
        <f t="array" ref="L167">IF(Purchase_Data[[#This Row],[Purchased Bike]]="No","Non-Buyer",IF(Purchase_Data[[#This Row],[Purchased Bike]]="Yes","Buyer",Invalid))</f>
        <v>Non-Buyer</v>
      </c>
      <c r="M167" s="6"/>
      <c r="O167" s="6">
        <v>13826</v>
      </c>
      <c r="P167" s="6" t="s">
        <v>34</v>
      </c>
      <c r="Q167"/>
      <c r="R167"/>
    </row>
    <row r="168" spans="1:18" x14ac:dyDescent="0.2">
      <c r="A168" s="6" t="s">
        <v>932</v>
      </c>
      <c r="B168" s="7">
        <v>3</v>
      </c>
      <c r="C168" s="6" t="s">
        <v>32</v>
      </c>
      <c r="D168" s="7">
        <v>0</v>
      </c>
      <c r="E168" s="6" t="s">
        <v>33</v>
      </c>
      <c r="F168" s="6">
        <f>LEN(Purchase_Data[[#This Row],[CL-ID]])</f>
        <v>8</v>
      </c>
      <c r="G168" s="6" t="str">
        <f>RIGHT(Purchase_Data[[#This Row],[CL-ID]],5)</f>
        <v>13873</v>
      </c>
      <c r="H168" s="6" t="str">
        <f>MID(Purchase_Data[[#This Row],[CL-ID]],4,5)</f>
        <v>13873</v>
      </c>
      <c r="I168" s="6" t="b">
        <f>Purchase_Data[[#This Row],[ID_MID]]=Purchase_Data[[#This Row],[ID_RIGHT]]</f>
        <v>1</v>
      </c>
      <c r="J168" s="6" t="str" cm="1">
        <f t="array" ref="J168">IF(Purchase_Data[[#This Row],[Children]]&gt;0,"Parent",IF(Purchase_Data[[#This Row],[Children]]=0,"Not Parent",Invalid))</f>
        <v>Parent</v>
      </c>
      <c r="K168" s="6" t="s">
        <v>32</v>
      </c>
      <c r="L168" s="6" t="str" cm="1">
        <f t="array" ref="L168">IF(Purchase_Data[[#This Row],[Purchased Bike]]="No","Non-Buyer",IF(Purchase_Data[[#This Row],[Purchased Bike]]="Yes","Buyer",Invalid))</f>
        <v>Buyer</v>
      </c>
      <c r="M168" s="6"/>
      <c r="O168" s="6">
        <v>13873</v>
      </c>
      <c r="P168" s="6" t="s">
        <v>32</v>
      </c>
      <c r="Q168"/>
      <c r="R168"/>
    </row>
    <row r="169" spans="1:18" x14ac:dyDescent="0.2">
      <c r="A169" s="6" t="s">
        <v>994</v>
      </c>
      <c r="B169" s="7">
        <v>4</v>
      </c>
      <c r="C169" s="6" t="s">
        <v>32</v>
      </c>
      <c r="D169" s="7">
        <v>0</v>
      </c>
      <c r="E169" s="6" t="s">
        <v>37</v>
      </c>
      <c r="F169" s="6">
        <f>LEN(Purchase_Data[[#This Row],[CL-ID]])</f>
        <v>8</v>
      </c>
      <c r="G169" s="6" t="str">
        <f>RIGHT(Purchase_Data[[#This Row],[CL-ID]],5)</f>
        <v>13886</v>
      </c>
      <c r="H169" s="6" t="str">
        <f>MID(Purchase_Data[[#This Row],[CL-ID]],4,5)</f>
        <v>13886</v>
      </c>
      <c r="I169" s="6" t="b">
        <f>Purchase_Data[[#This Row],[ID_MID]]=Purchase_Data[[#This Row],[ID_RIGHT]]</f>
        <v>1</v>
      </c>
      <c r="J169" s="6" t="str" cm="1">
        <f t="array" ref="J169">IF(Purchase_Data[[#This Row],[Children]]&gt;0,"Parent",IF(Purchase_Data[[#This Row],[Children]]=0,"Not Parent",Invalid))</f>
        <v>Parent</v>
      </c>
      <c r="K169" s="6" t="s">
        <v>32</v>
      </c>
      <c r="L169" s="6" t="str" cm="1">
        <f t="array" ref="L169">IF(Purchase_Data[[#This Row],[Purchased Bike]]="No","Non-Buyer",IF(Purchase_Data[[#This Row],[Purchased Bike]]="Yes","Buyer",Invalid))</f>
        <v>Buyer</v>
      </c>
      <c r="M169" s="6"/>
      <c r="O169" s="6">
        <v>13886</v>
      </c>
      <c r="P169" s="6" t="s">
        <v>32</v>
      </c>
      <c r="Q169"/>
      <c r="R169"/>
    </row>
    <row r="170" spans="1:18" x14ac:dyDescent="0.2">
      <c r="A170" s="6" t="s">
        <v>574</v>
      </c>
      <c r="B170" s="7">
        <v>3</v>
      </c>
      <c r="C170" s="6" t="s">
        <v>32</v>
      </c>
      <c r="D170" s="7">
        <v>1</v>
      </c>
      <c r="E170" s="6" t="s">
        <v>33</v>
      </c>
      <c r="F170" s="6">
        <f>LEN(Purchase_Data[[#This Row],[CL-ID]])</f>
        <v>8</v>
      </c>
      <c r="G170" s="6" t="str">
        <f>RIGHT(Purchase_Data[[#This Row],[CL-ID]],5)</f>
        <v>13907</v>
      </c>
      <c r="H170" s="6" t="str">
        <f>MID(Purchase_Data[[#This Row],[CL-ID]],4,5)</f>
        <v>13907</v>
      </c>
      <c r="I170" s="6" t="b">
        <f>Purchase_Data[[#This Row],[ID_MID]]=Purchase_Data[[#This Row],[ID_RIGHT]]</f>
        <v>1</v>
      </c>
      <c r="J170" s="6" t="str" cm="1">
        <f t="array" ref="J170">IF(Purchase_Data[[#This Row],[Children]]&gt;0,"Parent",IF(Purchase_Data[[#This Row],[Children]]=0,"Not Parent",Invalid))</f>
        <v>Parent</v>
      </c>
      <c r="K170" s="6" t="s">
        <v>32</v>
      </c>
      <c r="L170" s="6" t="str" cm="1">
        <f t="array" ref="L170">IF(Purchase_Data[[#This Row],[Purchased Bike]]="No","Non-Buyer",IF(Purchase_Data[[#This Row],[Purchased Bike]]="Yes","Buyer",Invalid))</f>
        <v>Buyer</v>
      </c>
      <c r="M170" s="6"/>
      <c r="O170" s="6">
        <v>13907</v>
      </c>
      <c r="P170" s="6" t="s">
        <v>32</v>
      </c>
      <c r="Q170"/>
      <c r="R170"/>
    </row>
    <row r="171" spans="1:18" x14ac:dyDescent="0.2">
      <c r="A171" s="6" t="s">
        <v>865</v>
      </c>
      <c r="B171" s="7">
        <v>3</v>
      </c>
      <c r="C171" s="6" t="s">
        <v>32</v>
      </c>
      <c r="D171" s="7">
        <v>2</v>
      </c>
      <c r="E171" s="6" t="s">
        <v>37</v>
      </c>
      <c r="F171" s="6">
        <f>LEN(Purchase_Data[[#This Row],[CL-ID]])</f>
        <v>8</v>
      </c>
      <c r="G171" s="6" t="str">
        <f>RIGHT(Purchase_Data[[#This Row],[CL-ID]],5)</f>
        <v>13911</v>
      </c>
      <c r="H171" s="6" t="str">
        <f>MID(Purchase_Data[[#This Row],[CL-ID]],4,5)</f>
        <v>13911</v>
      </c>
      <c r="I171" s="6" t="b">
        <f>Purchase_Data[[#This Row],[ID_MID]]=Purchase_Data[[#This Row],[ID_RIGHT]]</f>
        <v>1</v>
      </c>
      <c r="J171" s="6" t="str" cm="1">
        <f t="array" ref="J171">IF(Purchase_Data[[#This Row],[Children]]&gt;0,"Parent",IF(Purchase_Data[[#This Row],[Children]]=0,"Not Parent",Invalid))</f>
        <v>Parent</v>
      </c>
      <c r="K171" s="6" t="s">
        <v>32</v>
      </c>
      <c r="L171" s="6" t="str" cm="1">
        <f t="array" ref="L171">IF(Purchase_Data[[#This Row],[Purchased Bike]]="No","Non-Buyer",IF(Purchase_Data[[#This Row],[Purchased Bike]]="Yes","Buyer",Invalid))</f>
        <v>Buyer</v>
      </c>
      <c r="M171" s="6"/>
      <c r="O171" s="6">
        <v>13911</v>
      </c>
      <c r="P171" s="6" t="s">
        <v>32</v>
      </c>
      <c r="Q171"/>
      <c r="R171"/>
    </row>
    <row r="172" spans="1:18" x14ac:dyDescent="0.2">
      <c r="A172" s="6" t="s">
        <v>1023</v>
      </c>
      <c r="B172" s="7">
        <v>4</v>
      </c>
      <c r="C172" s="6" t="s">
        <v>32</v>
      </c>
      <c r="D172" s="7">
        <v>2</v>
      </c>
      <c r="E172" s="6" t="s">
        <v>33</v>
      </c>
      <c r="F172" s="6">
        <f>LEN(Purchase_Data[[#This Row],[CL-ID]])</f>
        <v>8</v>
      </c>
      <c r="G172" s="6" t="str">
        <f>RIGHT(Purchase_Data[[#This Row],[CL-ID]],5)</f>
        <v>13920</v>
      </c>
      <c r="H172" s="6" t="str">
        <f>MID(Purchase_Data[[#This Row],[CL-ID]],4,5)</f>
        <v>13920</v>
      </c>
      <c r="I172" s="6" t="b">
        <f>Purchase_Data[[#This Row],[ID_MID]]=Purchase_Data[[#This Row],[ID_RIGHT]]</f>
        <v>1</v>
      </c>
      <c r="J172" s="6" t="str" cm="1">
        <f t="array" ref="J172">IF(Purchase_Data[[#This Row],[Children]]&gt;0,"Parent",IF(Purchase_Data[[#This Row],[Children]]=0,"Not Parent",Invalid))</f>
        <v>Parent</v>
      </c>
      <c r="K172" s="6" t="s">
        <v>34</v>
      </c>
      <c r="L172" s="6" t="str" cm="1">
        <f t="array" ref="L172">IF(Purchase_Data[[#This Row],[Purchased Bike]]="No","Non-Buyer",IF(Purchase_Data[[#This Row],[Purchased Bike]]="Yes","Buyer",Invalid))</f>
        <v>Non-Buyer</v>
      </c>
      <c r="M172" s="6"/>
      <c r="O172" s="6">
        <v>13920</v>
      </c>
      <c r="P172" s="6" t="s">
        <v>34</v>
      </c>
      <c r="Q172"/>
      <c r="R172"/>
    </row>
    <row r="173" spans="1:18" x14ac:dyDescent="0.2">
      <c r="A173" s="6" t="s">
        <v>948</v>
      </c>
      <c r="B173" s="7">
        <v>4</v>
      </c>
      <c r="C173" s="6" t="s">
        <v>32</v>
      </c>
      <c r="D173" s="7">
        <v>2</v>
      </c>
      <c r="E173" s="6" t="s">
        <v>37</v>
      </c>
      <c r="F173" s="6">
        <f>LEN(Purchase_Data[[#This Row],[CL-ID]])</f>
        <v>8</v>
      </c>
      <c r="G173" s="6" t="str">
        <f>RIGHT(Purchase_Data[[#This Row],[CL-ID]],5)</f>
        <v>13934</v>
      </c>
      <c r="H173" s="6" t="str">
        <f>MID(Purchase_Data[[#This Row],[CL-ID]],4,5)</f>
        <v>13934</v>
      </c>
      <c r="I173" s="6" t="b">
        <f>Purchase_Data[[#This Row],[ID_MID]]=Purchase_Data[[#This Row],[ID_RIGHT]]</f>
        <v>1</v>
      </c>
      <c r="J173" s="6" t="str" cm="1">
        <f t="array" ref="J173">IF(Purchase_Data[[#This Row],[Children]]&gt;0,"Parent",IF(Purchase_Data[[#This Row],[Children]]=0,"Not Parent",Invalid))</f>
        <v>Parent</v>
      </c>
      <c r="K173" s="6" t="s">
        <v>34</v>
      </c>
      <c r="L173" s="6" t="str" cm="1">
        <f t="array" ref="L173">IF(Purchase_Data[[#This Row],[Purchased Bike]]="No","Non-Buyer",IF(Purchase_Data[[#This Row],[Purchased Bike]]="Yes","Buyer",Invalid))</f>
        <v>Non-Buyer</v>
      </c>
      <c r="M173" s="6"/>
      <c r="O173" s="6">
        <v>13934</v>
      </c>
      <c r="P173" s="6" t="s">
        <v>34</v>
      </c>
      <c r="Q173"/>
      <c r="R173"/>
    </row>
    <row r="174" spans="1:18" x14ac:dyDescent="0.2">
      <c r="A174" s="6" t="s">
        <v>908</v>
      </c>
      <c r="B174" s="7">
        <v>1</v>
      </c>
      <c r="C174" s="6" t="s">
        <v>32</v>
      </c>
      <c r="D174" s="7">
        <v>1</v>
      </c>
      <c r="E174" s="6" t="s">
        <v>33</v>
      </c>
      <c r="F174" s="6">
        <f>LEN(Purchase_Data[[#This Row],[CL-ID]])</f>
        <v>8</v>
      </c>
      <c r="G174" s="6" t="str">
        <f>RIGHT(Purchase_Data[[#This Row],[CL-ID]],5)</f>
        <v>13942</v>
      </c>
      <c r="H174" s="6" t="str">
        <f>MID(Purchase_Data[[#This Row],[CL-ID]],4,5)</f>
        <v>13942</v>
      </c>
      <c r="I174" s="6" t="b">
        <f>Purchase_Data[[#This Row],[ID_MID]]=Purchase_Data[[#This Row],[ID_RIGHT]]</f>
        <v>1</v>
      </c>
      <c r="J174" s="6" t="str" cm="1">
        <f t="array" ref="J174">IF(Purchase_Data[[#This Row],[Children]]&gt;0,"Parent",IF(Purchase_Data[[#This Row],[Children]]=0,"Not Parent",Invalid))</f>
        <v>Parent</v>
      </c>
      <c r="K174" s="6" t="s">
        <v>34</v>
      </c>
      <c r="L174" s="6" t="str" cm="1">
        <f t="array" ref="L174">IF(Purchase_Data[[#This Row],[Purchased Bike]]="No","Non-Buyer",IF(Purchase_Data[[#This Row],[Purchased Bike]]="Yes","Buyer",Invalid))</f>
        <v>Non-Buyer</v>
      </c>
      <c r="M174" s="6"/>
      <c r="O174" s="6">
        <v>13942</v>
      </c>
      <c r="P174" s="6" t="s">
        <v>34</v>
      </c>
      <c r="Q174"/>
      <c r="R174"/>
    </row>
    <row r="175" spans="1:18" x14ac:dyDescent="0.2">
      <c r="A175" s="6" t="s">
        <v>453</v>
      </c>
      <c r="B175" s="7">
        <v>5</v>
      </c>
      <c r="C175" s="6" t="s">
        <v>32</v>
      </c>
      <c r="D175" s="7">
        <v>3</v>
      </c>
      <c r="E175" s="6" t="s">
        <v>33</v>
      </c>
      <c r="F175" s="6">
        <f>LEN(Purchase_Data[[#This Row],[CL-ID]])</f>
        <v>8</v>
      </c>
      <c r="G175" s="6" t="str">
        <f>RIGHT(Purchase_Data[[#This Row],[CL-ID]],5)</f>
        <v>13961</v>
      </c>
      <c r="H175" s="6" t="str">
        <f>MID(Purchase_Data[[#This Row],[CL-ID]],4,5)</f>
        <v>13961</v>
      </c>
      <c r="I175" s="6" t="b">
        <f>Purchase_Data[[#This Row],[ID_MID]]=Purchase_Data[[#This Row],[ID_RIGHT]]</f>
        <v>1</v>
      </c>
      <c r="J175" s="6" t="str" cm="1">
        <f t="array" ref="J175">IF(Purchase_Data[[#This Row],[Children]]&gt;0,"Parent",IF(Purchase_Data[[#This Row],[Children]]=0,"Not Parent",Invalid))</f>
        <v>Parent</v>
      </c>
      <c r="K175" s="6" t="s">
        <v>34</v>
      </c>
      <c r="L175" s="6" t="str" cm="1">
        <f t="array" ref="L175">IF(Purchase_Data[[#This Row],[Purchased Bike]]="No","Non-Buyer",IF(Purchase_Data[[#This Row],[Purchased Bike]]="Yes","Buyer",Invalid))</f>
        <v>Non-Buyer</v>
      </c>
      <c r="M175" s="6"/>
      <c r="O175" s="6">
        <v>13961</v>
      </c>
      <c r="P175" s="6" t="s">
        <v>34</v>
      </c>
      <c r="Q175"/>
      <c r="R175"/>
    </row>
    <row r="176" spans="1:18" x14ac:dyDescent="0.2">
      <c r="A176" s="6" t="s">
        <v>286</v>
      </c>
      <c r="B176" s="7">
        <v>5</v>
      </c>
      <c r="C176" s="6" t="s">
        <v>34</v>
      </c>
      <c r="D176" s="7">
        <v>3</v>
      </c>
      <c r="E176" s="6" t="s">
        <v>42</v>
      </c>
      <c r="F176" s="6">
        <f>LEN(Purchase_Data[[#This Row],[CL-ID]])</f>
        <v>8</v>
      </c>
      <c r="G176" s="6" t="str">
        <f>RIGHT(Purchase_Data[[#This Row],[CL-ID]],5)</f>
        <v>13981</v>
      </c>
      <c r="H176" s="6" t="str">
        <f>MID(Purchase_Data[[#This Row],[CL-ID]],4,5)</f>
        <v>13981</v>
      </c>
      <c r="I176" s="6" t="b">
        <f>Purchase_Data[[#This Row],[ID_MID]]=Purchase_Data[[#This Row],[ID_RIGHT]]</f>
        <v>1</v>
      </c>
      <c r="J176" s="6" t="str" cm="1">
        <f t="array" ref="J176">IF(Purchase_Data[[#This Row],[Children]]&gt;0,"Parent",IF(Purchase_Data[[#This Row],[Children]]=0,"Not Parent",Invalid))</f>
        <v>Parent</v>
      </c>
      <c r="K176" s="6" t="s">
        <v>34</v>
      </c>
      <c r="L176" s="6" t="str" cm="1">
        <f t="array" ref="L176">IF(Purchase_Data[[#This Row],[Purchased Bike]]="No","Non-Buyer",IF(Purchase_Data[[#This Row],[Purchased Bike]]="Yes","Buyer",Invalid))</f>
        <v>Non-Buyer</v>
      </c>
      <c r="M176" s="6"/>
      <c r="O176" s="6">
        <v>13981</v>
      </c>
      <c r="P176" s="6" t="s">
        <v>34</v>
      </c>
      <c r="Q176"/>
      <c r="R176"/>
    </row>
    <row r="177" spans="1:18" x14ac:dyDescent="0.2">
      <c r="A177" s="6" t="s">
        <v>515</v>
      </c>
      <c r="B177" s="7">
        <v>2</v>
      </c>
      <c r="C177" s="6" t="s">
        <v>34</v>
      </c>
      <c r="D177" s="7">
        <v>2</v>
      </c>
      <c r="E177" s="6" t="s">
        <v>42</v>
      </c>
      <c r="F177" s="6">
        <f>LEN(Purchase_Data[[#This Row],[CL-ID]])</f>
        <v>8</v>
      </c>
      <c r="G177" s="6" t="str">
        <f>RIGHT(Purchase_Data[[#This Row],[CL-ID]],5)</f>
        <v>14032</v>
      </c>
      <c r="H177" s="6" t="str">
        <f>MID(Purchase_Data[[#This Row],[CL-ID]],4,5)</f>
        <v>14032</v>
      </c>
      <c r="I177" s="6" t="b">
        <f>Purchase_Data[[#This Row],[ID_MID]]=Purchase_Data[[#This Row],[ID_RIGHT]]</f>
        <v>1</v>
      </c>
      <c r="J177" s="6" t="str" cm="1">
        <f t="array" ref="J177">IF(Purchase_Data[[#This Row],[Children]]&gt;0,"Parent",IF(Purchase_Data[[#This Row],[Children]]=0,"Not Parent",Invalid))</f>
        <v>Parent</v>
      </c>
      <c r="K177" s="6" t="s">
        <v>32</v>
      </c>
      <c r="L177" s="6" t="str" cm="1">
        <f t="array" ref="L177">IF(Purchase_Data[[#This Row],[Purchased Bike]]="No","Non-Buyer",IF(Purchase_Data[[#This Row],[Purchased Bike]]="Yes","Buyer",Invalid))</f>
        <v>Buyer</v>
      </c>
      <c r="M177" s="6"/>
      <c r="O177" s="6">
        <v>14032</v>
      </c>
      <c r="P177" s="6" t="s">
        <v>32</v>
      </c>
      <c r="Q177"/>
      <c r="R177"/>
    </row>
    <row r="178" spans="1:18" x14ac:dyDescent="0.2">
      <c r="A178" s="6" t="s">
        <v>206</v>
      </c>
      <c r="B178" s="7">
        <v>0</v>
      </c>
      <c r="C178" s="6" t="s">
        <v>34</v>
      </c>
      <c r="D178" s="7">
        <v>1</v>
      </c>
      <c r="E178" s="6" t="s">
        <v>39</v>
      </c>
      <c r="F178" s="6">
        <f>LEN(Purchase_Data[[#This Row],[CL-ID]])</f>
        <v>8</v>
      </c>
      <c r="G178" s="6" t="str">
        <f>RIGHT(Purchase_Data[[#This Row],[CL-ID]],5)</f>
        <v>14058</v>
      </c>
      <c r="H178" s="6" t="str">
        <f>MID(Purchase_Data[[#This Row],[CL-ID]],4,5)</f>
        <v>14058</v>
      </c>
      <c r="I178" s="6" t="b">
        <f>Purchase_Data[[#This Row],[ID_MID]]=Purchase_Data[[#This Row],[ID_RIGHT]]</f>
        <v>1</v>
      </c>
      <c r="J178" s="6" t="str" cm="1">
        <f t="array" ref="J178">IF(Purchase_Data[[#This Row],[Children]]&gt;0,"Parent",IF(Purchase_Data[[#This Row],[Children]]=0,"Not Parent",Invalid))</f>
        <v>Not Parent</v>
      </c>
      <c r="K178" s="6" t="s">
        <v>32</v>
      </c>
      <c r="L178" s="6" t="str" cm="1">
        <f t="array" ref="L178">IF(Purchase_Data[[#This Row],[Purchased Bike]]="No","Non-Buyer",IF(Purchase_Data[[#This Row],[Purchased Bike]]="Yes","Buyer",Invalid))</f>
        <v>Buyer</v>
      </c>
      <c r="M178" s="6"/>
      <c r="O178" s="6">
        <v>14058</v>
      </c>
      <c r="P178" s="6" t="s">
        <v>32</v>
      </c>
      <c r="Q178"/>
      <c r="R178"/>
    </row>
    <row r="179" spans="1:18" x14ac:dyDescent="0.2">
      <c r="A179" s="6" t="s">
        <v>588</v>
      </c>
      <c r="B179" s="7">
        <v>0</v>
      </c>
      <c r="C179" s="6" t="s">
        <v>34</v>
      </c>
      <c r="D179" s="7">
        <v>1</v>
      </c>
      <c r="E179" s="6" t="s">
        <v>33</v>
      </c>
      <c r="F179" s="6">
        <f>LEN(Purchase_Data[[#This Row],[CL-ID]])</f>
        <v>8</v>
      </c>
      <c r="G179" s="6" t="str">
        <f>RIGHT(Purchase_Data[[#This Row],[CL-ID]],5)</f>
        <v>14063</v>
      </c>
      <c r="H179" s="6" t="str">
        <f>MID(Purchase_Data[[#This Row],[CL-ID]],4,5)</f>
        <v>14063</v>
      </c>
      <c r="I179" s="6" t="b">
        <f>Purchase_Data[[#This Row],[ID_MID]]=Purchase_Data[[#This Row],[ID_RIGHT]]</f>
        <v>1</v>
      </c>
      <c r="J179" s="6" t="str" cm="1">
        <f t="array" ref="J179">IF(Purchase_Data[[#This Row],[Children]]&gt;0,"Parent",IF(Purchase_Data[[#This Row],[Children]]=0,"Not Parent",Invalid))</f>
        <v>Not Parent</v>
      </c>
      <c r="K179" s="6" t="s">
        <v>32</v>
      </c>
      <c r="L179" s="6" t="str" cm="1">
        <f t="array" ref="L179">IF(Purchase_Data[[#This Row],[Purchased Bike]]="No","Non-Buyer",IF(Purchase_Data[[#This Row],[Purchased Bike]]="Yes","Buyer",Invalid))</f>
        <v>Buyer</v>
      </c>
      <c r="M179" s="6"/>
      <c r="O179" s="6">
        <v>14063</v>
      </c>
      <c r="P179" s="6" t="s">
        <v>32</v>
      </c>
      <c r="Q179"/>
      <c r="R179"/>
    </row>
    <row r="180" spans="1:18" x14ac:dyDescent="0.2">
      <c r="A180" s="6" t="s">
        <v>780</v>
      </c>
      <c r="B180" s="7">
        <v>0</v>
      </c>
      <c r="C180" s="6" t="s">
        <v>32</v>
      </c>
      <c r="D180" s="7">
        <v>2</v>
      </c>
      <c r="E180" s="6" t="s">
        <v>39</v>
      </c>
      <c r="F180" s="6">
        <f>LEN(Purchase_Data[[#This Row],[CL-ID]])</f>
        <v>8</v>
      </c>
      <c r="G180" s="6" t="str">
        <f>RIGHT(Purchase_Data[[#This Row],[CL-ID]],5)</f>
        <v>14077</v>
      </c>
      <c r="H180" s="6" t="str">
        <f>MID(Purchase_Data[[#This Row],[CL-ID]],4,5)</f>
        <v>14077</v>
      </c>
      <c r="I180" s="6" t="b">
        <f>Purchase_Data[[#This Row],[ID_MID]]=Purchase_Data[[#This Row],[ID_RIGHT]]</f>
        <v>1</v>
      </c>
      <c r="J180" s="6" t="str" cm="1">
        <f t="array" ref="J180">IF(Purchase_Data[[#This Row],[Children]]&gt;0,"Parent",IF(Purchase_Data[[#This Row],[Children]]=0,"Not Parent",Invalid))</f>
        <v>Not Parent</v>
      </c>
      <c r="K180" s="6" t="s">
        <v>34</v>
      </c>
      <c r="L180" s="6" t="str" cm="1">
        <f t="array" ref="L180">IF(Purchase_Data[[#This Row],[Purchased Bike]]="No","Non-Buyer",IF(Purchase_Data[[#This Row],[Purchased Bike]]="Yes","Buyer",Invalid))</f>
        <v>Non-Buyer</v>
      </c>
      <c r="M180" s="6"/>
      <c r="O180" s="6">
        <v>14077</v>
      </c>
      <c r="P180" s="6" t="s">
        <v>34</v>
      </c>
      <c r="Q180"/>
      <c r="R180"/>
    </row>
    <row r="181" spans="1:18" x14ac:dyDescent="0.2">
      <c r="A181" s="6" t="s">
        <v>735</v>
      </c>
      <c r="B181" s="7">
        <v>0</v>
      </c>
      <c r="C181" s="6" t="s">
        <v>34</v>
      </c>
      <c r="D181" s="7">
        <v>2</v>
      </c>
      <c r="E181" s="6" t="s">
        <v>33</v>
      </c>
      <c r="F181" s="6">
        <f>LEN(Purchase_Data[[#This Row],[CL-ID]])</f>
        <v>8</v>
      </c>
      <c r="G181" s="6" t="str">
        <f>RIGHT(Purchase_Data[[#This Row],[CL-ID]],5)</f>
        <v>14090</v>
      </c>
      <c r="H181" s="6" t="str">
        <f>MID(Purchase_Data[[#This Row],[CL-ID]],4,5)</f>
        <v>14090</v>
      </c>
      <c r="I181" s="6" t="b">
        <f>Purchase_Data[[#This Row],[ID_MID]]=Purchase_Data[[#This Row],[ID_RIGHT]]</f>
        <v>1</v>
      </c>
      <c r="J181" s="6" t="str" cm="1">
        <f t="array" ref="J181">IF(Purchase_Data[[#This Row],[Children]]&gt;0,"Parent",IF(Purchase_Data[[#This Row],[Children]]=0,"Not Parent",Invalid))</f>
        <v>Not Parent</v>
      </c>
      <c r="K181" s="6" t="s">
        <v>34</v>
      </c>
      <c r="L181" s="6" t="str" cm="1">
        <f t="array" ref="L181">IF(Purchase_Data[[#This Row],[Purchased Bike]]="No","Non-Buyer",IF(Purchase_Data[[#This Row],[Purchased Bike]]="Yes","Buyer",Invalid))</f>
        <v>Non-Buyer</v>
      </c>
      <c r="M181" s="6"/>
      <c r="O181" s="6">
        <v>14090</v>
      </c>
      <c r="P181" s="6" t="s">
        <v>34</v>
      </c>
      <c r="Q181"/>
      <c r="R181"/>
    </row>
    <row r="182" spans="1:18" x14ac:dyDescent="0.2">
      <c r="A182" s="6" t="s">
        <v>569</v>
      </c>
      <c r="B182" s="7">
        <v>0</v>
      </c>
      <c r="C182" s="6" t="s">
        <v>32</v>
      </c>
      <c r="D182" s="7">
        <v>2</v>
      </c>
      <c r="E182" s="6" t="s">
        <v>39</v>
      </c>
      <c r="F182" s="6">
        <f>LEN(Purchase_Data[[#This Row],[CL-ID]])</f>
        <v>8</v>
      </c>
      <c r="G182" s="6" t="str">
        <f>RIGHT(Purchase_Data[[#This Row],[CL-ID]],5)</f>
        <v>14092</v>
      </c>
      <c r="H182" s="6" t="str">
        <f>MID(Purchase_Data[[#This Row],[CL-ID]],4,5)</f>
        <v>14092</v>
      </c>
      <c r="I182" s="6" t="b">
        <f>Purchase_Data[[#This Row],[ID_MID]]=Purchase_Data[[#This Row],[ID_RIGHT]]</f>
        <v>1</v>
      </c>
      <c r="J182" s="6" t="str" cm="1">
        <f t="array" ref="J182">IF(Purchase_Data[[#This Row],[Children]]&gt;0,"Parent",IF(Purchase_Data[[#This Row],[Children]]=0,"Not Parent",Invalid))</f>
        <v>Not Parent</v>
      </c>
      <c r="K182" s="6" t="s">
        <v>34</v>
      </c>
      <c r="L182" s="6" t="str" cm="1">
        <f t="array" ref="L182">IF(Purchase_Data[[#This Row],[Purchased Bike]]="No","Non-Buyer",IF(Purchase_Data[[#This Row],[Purchased Bike]]="Yes","Buyer",Invalid))</f>
        <v>Non-Buyer</v>
      </c>
      <c r="M182" s="6"/>
      <c r="O182" s="6">
        <v>14092</v>
      </c>
      <c r="P182" s="6" t="s">
        <v>34</v>
      </c>
      <c r="Q182"/>
      <c r="R182"/>
    </row>
    <row r="183" spans="1:18" x14ac:dyDescent="0.2">
      <c r="A183" s="6" t="s">
        <v>263</v>
      </c>
      <c r="B183" s="7">
        <v>1</v>
      </c>
      <c r="C183" s="6" t="s">
        <v>32</v>
      </c>
      <c r="D183" s="7">
        <v>0</v>
      </c>
      <c r="E183" s="6" t="s">
        <v>42</v>
      </c>
      <c r="F183" s="6">
        <f>LEN(Purchase_Data[[#This Row],[CL-ID]])</f>
        <v>8</v>
      </c>
      <c r="G183" s="6" t="str">
        <f>RIGHT(Purchase_Data[[#This Row],[CL-ID]],5)</f>
        <v>14135</v>
      </c>
      <c r="H183" s="6" t="str">
        <f>MID(Purchase_Data[[#This Row],[CL-ID]],4,5)</f>
        <v>14135</v>
      </c>
      <c r="I183" s="6" t="b">
        <f>Purchase_Data[[#This Row],[ID_MID]]=Purchase_Data[[#This Row],[ID_RIGHT]]</f>
        <v>1</v>
      </c>
      <c r="J183" s="6" t="str" cm="1">
        <f t="array" ref="J183">IF(Purchase_Data[[#This Row],[Children]]&gt;0,"Parent",IF(Purchase_Data[[#This Row],[Children]]=0,"Not Parent",Invalid))</f>
        <v>Parent</v>
      </c>
      <c r="K183" s="6" t="s">
        <v>34</v>
      </c>
      <c r="L183" s="6" t="str" cm="1">
        <f t="array" ref="L183">IF(Purchase_Data[[#This Row],[Purchased Bike]]="No","Non-Buyer",IF(Purchase_Data[[#This Row],[Purchased Bike]]="Yes","Buyer",Invalid))</f>
        <v>Non-Buyer</v>
      </c>
      <c r="M183" s="6"/>
      <c r="O183" s="6">
        <v>14135</v>
      </c>
      <c r="P183" s="6" t="s">
        <v>34</v>
      </c>
      <c r="Q183"/>
      <c r="R183"/>
    </row>
    <row r="184" spans="1:18" x14ac:dyDescent="0.2">
      <c r="A184" s="6" t="s">
        <v>355</v>
      </c>
      <c r="B184" s="7">
        <v>0</v>
      </c>
      <c r="C184" s="6" t="s">
        <v>32</v>
      </c>
      <c r="D184" s="7">
        <v>0</v>
      </c>
      <c r="E184" s="6" t="s">
        <v>33</v>
      </c>
      <c r="F184" s="6">
        <f>LEN(Purchase_Data[[#This Row],[CL-ID]])</f>
        <v>8</v>
      </c>
      <c r="G184" s="6" t="str">
        <f>RIGHT(Purchase_Data[[#This Row],[CL-ID]],5)</f>
        <v>14154</v>
      </c>
      <c r="H184" s="6" t="str">
        <f>MID(Purchase_Data[[#This Row],[CL-ID]],4,5)</f>
        <v>14154</v>
      </c>
      <c r="I184" s="6" t="b">
        <f>Purchase_Data[[#This Row],[ID_MID]]=Purchase_Data[[#This Row],[ID_RIGHT]]</f>
        <v>1</v>
      </c>
      <c r="J184" s="6" t="str" cm="1">
        <f t="array" ref="J184">IF(Purchase_Data[[#This Row],[Children]]&gt;0,"Parent",IF(Purchase_Data[[#This Row],[Children]]=0,"Not Parent",Invalid))</f>
        <v>Not Parent</v>
      </c>
      <c r="K184" s="6" t="s">
        <v>32</v>
      </c>
      <c r="L184" s="6" t="str" cm="1">
        <f t="array" ref="L184">IF(Purchase_Data[[#This Row],[Purchased Bike]]="No","Non-Buyer",IF(Purchase_Data[[#This Row],[Purchased Bike]]="Yes","Buyer",Invalid))</f>
        <v>Buyer</v>
      </c>
      <c r="M184" s="6"/>
      <c r="O184" s="6">
        <v>14154</v>
      </c>
      <c r="P184" s="6" t="s">
        <v>32</v>
      </c>
      <c r="Q184"/>
      <c r="R184"/>
    </row>
    <row r="185" spans="1:18" x14ac:dyDescent="0.2">
      <c r="A185" s="6" t="s">
        <v>297</v>
      </c>
      <c r="B185" s="7">
        <v>0</v>
      </c>
      <c r="C185" s="6" t="s">
        <v>32</v>
      </c>
      <c r="D185" s="7">
        <v>0</v>
      </c>
      <c r="E185" s="6" t="s">
        <v>33</v>
      </c>
      <c r="F185" s="6">
        <f>LEN(Purchase_Data[[#This Row],[CL-ID]])</f>
        <v>8</v>
      </c>
      <c r="G185" s="6" t="str">
        <f>RIGHT(Purchase_Data[[#This Row],[CL-ID]],5)</f>
        <v>14164</v>
      </c>
      <c r="H185" s="6" t="str">
        <f>MID(Purchase_Data[[#This Row],[CL-ID]],4,5)</f>
        <v>14164</v>
      </c>
      <c r="I185" s="6" t="b">
        <f>Purchase_Data[[#This Row],[ID_MID]]=Purchase_Data[[#This Row],[ID_RIGHT]]</f>
        <v>1</v>
      </c>
      <c r="J185" s="6" t="str" cm="1">
        <f t="array" ref="J185">IF(Purchase_Data[[#This Row],[Children]]&gt;0,"Parent",IF(Purchase_Data[[#This Row],[Children]]=0,"Not Parent",Invalid))</f>
        <v>Not Parent</v>
      </c>
      <c r="K185" s="6" t="s">
        <v>32</v>
      </c>
      <c r="L185" s="6" t="str" cm="1">
        <f t="array" ref="L185">IF(Purchase_Data[[#This Row],[Purchased Bike]]="No","Non-Buyer",IF(Purchase_Data[[#This Row],[Purchased Bike]]="Yes","Buyer",Invalid))</f>
        <v>Buyer</v>
      </c>
      <c r="M185" s="6"/>
      <c r="O185" s="6">
        <v>14164</v>
      </c>
      <c r="P185" s="6" t="s">
        <v>32</v>
      </c>
      <c r="Q185"/>
      <c r="R185"/>
    </row>
    <row r="186" spans="1:18" x14ac:dyDescent="0.2">
      <c r="A186" s="6" t="s">
        <v>36</v>
      </c>
      <c r="B186" s="7">
        <v>5</v>
      </c>
      <c r="C186" s="6" t="s">
        <v>34</v>
      </c>
      <c r="D186" s="7">
        <v>2</v>
      </c>
      <c r="E186" s="6" t="s">
        <v>37</v>
      </c>
      <c r="F186" s="6">
        <f>LEN(Purchase_Data[[#This Row],[CL-ID]])</f>
        <v>8</v>
      </c>
      <c r="G186" s="6" t="str">
        <f>RIGHT(Purchase_Data[[#This Row],[CL-ID]],5)</f>
        <v>14177</v>
      </c>
      <c r="H186" s="6" t="str">
        <f>MID(Purchase_Data[[#This Row],[CL-ID]],4,5)</f>
        <v>14177</v>
      </c>
      <c r="I186" s="6" t="b">
        <f>Purchase_Data[[#This Row],[ID_MID]]=Purchase_Data[[#This Row],[ID_RIGHT]]</f>
        <v>1</v>
      </c>
      <c r="J186" s="6" t="str" cm="1">
        <f t="array" ref="J186">IF(Purchase_Data[[#This Row],[Children]]&gt;0,"Parent",IF(Purchase_Data[[#This Row],[Children]]=0,"Not Parent",Invalid))</f>
        <v>Parent</v>
      </c>
      <c r="K186" s="6" t="s">
        <v>34</v>
      </c>
      <c r="L186" s="6" t="str" cm="1">
        <f t="array" ref="L186">IF(Purchase_Data[[#This Row],[Purchased Bike]]="No","Non-Buyer",IF(Purchase_Data[[#This Row],[Purchased Bike]]="Yes","Buyer",Invalid))</f>
        <v>Non-Buyer</v>
      </c>
      <c r="M186" s="6"/>
      <c r="O186" s="6">
        <v>14177</v>
      </c>
      <c r="P186" s="6" t="s">
        <v>34</v>
      </c>
      <c r="Q186"/>
      <c r="R186"/>
    </row>
    <row r="187" spans="1:18" x14ac:dyDescent="0.2">
      <c r="A187" s="6" t="s">
        <v>336</v>
      </c>
      <c r="B187" s="7">
        <v>4</v>
      </c>
      <c r="C187" s="6" t="s">
        <v>34</v>
      </c>
      <c r="D187" s="7">
        <v>2</v>
      </c>
      <c r="E187" s="6" t="s">
        <v>37</v>
      </c>
      <c r="F187" s="6">
        <f>LEN(Purchase_Data[[#This Row],[CL-ID]])</f>
        <v>8</v>
      </c>
      <c r="G187" s="6" t="str">
        <f>RIGHT(Purchase_Data[[#This Row],[CL-ID]],5)</f>
        <v>14189</v>
      </c>
      <c r="H187" s="6" t="str">
        <f>MID(Purchase_Data[[#This Row],[CL-ID]],4,5)</f>
        <v>14189</v>
      </c>
      <c r="I187" s="6" t="b">
        <f>Purchase_Data[[#This Row],[ID_MID]]=Purchase_Data[[#This Row],[ID_RIGHT]]</f>
        <v>1</v>
      </c>
      <c r="J187" s="6" t="str" cm="1">
        <f t="array" ref="J187">IF(Purchase_Data[[#This Row],[Children]]&gt;0,"Parent",IF(Purchase_Data[[#This Row],[Children]]=0,"Not Parent",Invalid))</f>
        <v>Parent</v>
      </c>
      <c r="K187" s="6" t="s">
        <v>32</v>
      </c>
      <c r="L187" s="6" t="str" cm="1">
        <f t="array" ref="L187">IF(Purchase_Data[[#This Row],[Purchased Bike]]="No","Non-Buyer",IF(Purchase_Data[[#This Row],[Purchased Bike]]="Yes","Buyer",Invalid))</f>
        <v>Buyer</v>
      </c>
      <c r="M187" s="6"/>
      <c r="O187" s="6">
        <v>14189</v>
      </c>
      <c r="P187" s="6" t="s">
        <v>32</v>
      </c>
      <c r="Q187"/>
      <c r="R187"/>
    </row>
    <row r="188" spans="1:18" x14ac:dyDescent="0.2">
      <c r="A188" s="6" t="s">
        <v>216</v>
      </c>
      <c r="B188" s="7">
        <v>4</v>
      </c>
      <c r="C188" s="6" t="s">
        <v>34</v>
      </c>
      <c r="D188" s="7">
        <v>2</v>
      </c>
      <c r="E188" s="6" t="s">
        <v>50</v>
      </c>
      <c r="F188" s="6">
        <f>LEN(Purchase_Data[[#This Row],[CL-ID]])</f>
        <v>8</v>
      </c>
      <c r="G188" s="6" t="str">
        <f>RIGHT(Purchase_Data[[#This Row],[CL-ID]],5)</f>
        <v>14191</v>
      </c>
      <c r="H188" s="6" t="str">
        <f>MID(Purchase_Data[[#This Row],[CL-ID]],4,5)</f>
        <v>14191</v>
      </c>
      <c r="I188" s="6" t="b">
        <f>Purchase_Data[[#This Row],[ID_MID]]=Purchase_Data[[#This Row],[ID_RIGHT]]</f>
        <v>1</v>
      </c>
      <c r="J188" s="6" t="str" cm="1">
        <f t="array" ref="J188">IF(Purchase_Data[[#This Row],[Children]]&gt;0,"Parent",IF(Purchase_Data[[#This Row],[Children]]=0,"Not Parent",Invalid))</f>
        <v>Parent</v>
      </c>
      <c r="K188" s="6" t="s">
        <v>32</v>
      </c>
      <c r="L188" s="6" t="str" cm="1">
        <f t="array" ref="L188">IF(Purchase_Data[[#This Row],[Purchased Bike]]="No","Non-Buyer",IF(Purchase_Data[[#This Row],[Purchased Bike]]="Yes","Buyer",Invalid))</f>
        <v>Buyer</v>
      </c>
      <c r="M188" s="6"/>
      <c r="O188" s="6">
        <v>14191</v>
      </c>
      <c r="P188" s="6" t="s">
        <v>32</v>
      </c>
      <c r="Q188"/>
      <c r="R188"/>
    </row>
    <row r="189" spans="1:18" x14ac:dyDescent="0.2">
      <c r="A189" s="6" t="s">
        <v>170</v>
      </c>
      <c r="B189" s="7">
        <v>4</v>
      </c>
      <c r="C189" s="6" t="s">
        <v>32</v>
      </c>
      <c r="D189" s="7">
        <v>3</v>
      </c>
      <c r="E189" s="6" t="s">
        <v>39</v>
      </c>
      <c r="F189" s="6">
        <f>LEN(Purchase_Data[[#This Row],[CL-ID]])</f>
        <v>8</v>
      </c>
      <c r="G189" s="6" t="str">
        <f>RIGHT(Purchase_Data[[#This Row],[CL-ID]],5)</f>
        <v>14192</v>
      </c>
      <c r="H189" s="6" t="str">
        <f>MID(Purchase_Data[[#This Row],[CL-ID]],4,5)</f>
        <v>14192</v>
      </c>
      <c r="I189" s="6" t="b">
        <f>Purchase_Data[[#This Row],[ID_MID]]=Purchase_Data[[#This Row],[ID_RIGHT]]</f>
        <v>1</v>
      </c>
      <c r="J189" s="6" t="str" cm="1">
        <f t="array" ref="J189">IF(Purchase_Data[[#This Row],[Children]]&gt;0,"Parent",IF(Purchase_Data[[#This Row],[Children]]=0,"Not Parent",Invalid))</f>
        <v>Parent</v>
      </c>
      <c r="K189" s="6" t="s">
        <v>32</v>
      </c>
      <c r="L189" s="6" t="str" cm="1">
        <f t="array" ref="L189">IF(Purchase_Data[[#This Row],[Purchased Bike]]="No","Non-Buyer",IF(Purchase_Data[[#This Row],[Purchased Bike]]="Yes","Buyer",Invalid))</f>
        <v>Buyer</v>
      </c>
      <c r="M189" s="6"/>
      <c r="O189" s="6">
        <v>14192</v>
      </c>
      <c r="P189" s="6" t="s">
        <v>32</v>
      </c>
      <c r="Q189"/>
      <c r="R189"/>
    </row>
    <row r="190" spans="1:18" x14ac:dyDescent="0.2">
      <c r="A190" s="6" t="s">
        <v>298</v>
      </c>
      <c r="B190" s="7">
        <v>3</v>
      </c>
      <c r="C190" s="6" t="s">
        <v>32</v>
      </c>
      <c r="D190" s="7">
        <v>4</v>
      </c>
      <c r="E190" s="6" t="s">
        <v>50</v>
      </c>
      <c r="F190" s="6">
        <f>LEN(Purchase_Data[[#This Row],[CL-ID]])</f>
        <v>8</v>
      </c>
      <c r="G190" s="6" t="str">
        <f>RIGHT(Purchase_Data[[#This Row],[CL-ID]],5)</f>
        <v>14193</v>
      </c>
      <c r="H190" s="6" t="str">
        <f>MID(Purchase_Data[[#This Row],[CL-ID]],4,5)</f>
        <v>14193</v>
      </c>
      <c r="I190" s="6" t="b">
        <f>Purchase_Data[[#This Row],[ID_MID]]=Purchase_Data[[#This Row],[ID_RIGHT]]</f>
        <v>1</v>
      </c>
      <c r="J190" s="6" t="str" cm="1">
        <f t="array" ref="J190">IF(Purchase_Data[[#This Row],[Children]]&gt;0,"Parent",IF(Purchase_Data[[#This Row],[Children]]=0,"Not Parent",Invalid))</f>
        <v>Parent</v>
      </c>
      <c r="K190" s="6" t="s">
        <v>34</v>
      </c>
      <c r="L190" s="6" t="str" cm="1">
        <f t="array" ref="L190">IF(Purchase_Data[[#This Row],[Purchased Bike]]="No","Non-Buyer",IF(Purchase_Data[[#This Row],[Purchased Bike]]="Yes","Buyer",Invalid))</f>
        <v>Non-Buyer</v>
      </c>
      <c r="M190" s="6"/>
      <c r="O190" s="6">
        <v>14193</v>
      </c>
      <c r="P190" s="6" t="s">
        <v>34</v>
      </c>
      <c r="Q190"/>
      <c r="R190"/>
    </row>
    <row r="191" spans="1:18" x14ac:dyDescent="0.2">
      <c r="A191" s="6" t="s">
        <v>205</v>
      </c>
      <c r="B191" s="7">
        <v>0</v>
      </c>
      <c r="C191" s="6" t="s">
        <v>32</v>
      </c>
      <c r="D191" s="7">
        <v>3</v>
      </c>
      <c r="E191" s="6" t="s">
        <v>50</v>
      </c>
      <c r="F191" s="6">
        <f>LEN(Purchase_Data[[#This Row],[CL-ID]])</f>
        <v>8</v>
      </c>
      <c r="G191" s="6" t="str">
        <f>RIGHT(Purchase_Data[[#This Row],[CL-ID]],5)</f>
        <v>14233</v>
      </c>
      <c r="H191" s="6" t="str">
        <f>MID(Purchase_Data[[#This Row],[CL-ID]],4,5)</f>
        <v>14233</v>
      </c>
      <c r="I191" s="6" t="b">
        <f>Purchase_Data[[#This Row],[ID_MID]]=Purchase_Data[[#This Row],[ID_RIGHT]]</f>
        <v>1</v>
      </c>
      <c r="J191" s="6" t="str" cm="1">
        <f t="array" ref="J191">IF(Purchase_Data[[#This Row],[Children]]&gt;0,"Parent",IF(Purchase_Data[[#This Row],[Children]]=0,"Not Parent",Invalid))</f>
        <v>Not Parent</v>
      </c>
      <c r="K191" s="6" t="s">
        <v>34</v>
      </c>
      <c r="L191" s="6" t="str" cm="1">
        <f t="array" ref="L191">IF(Purchase_Data[[#This Row],[Purchased Bike]]="No","Non-Buyer",IF(Purchase_Data[[#This Row],[Purchased Bike]]="Yes","Buyer",Invalid))</f>
        <v>Non-Buyer</v>
      </c>
      <c r="M191" s="6"/>
      <c r="O191" s="6">
        <v>14233</v>
      </c>
      <c r="P191" s="6" t="s">
        <v>34</v>
      </c>
      <c r="Q191"/>
      <c r="R191"/>
    </row>
    <row r="192" spans="1:18" x14ac:dyDescent="0.2">
      <c r="A192" s="6" t="s">
        <v>108</v>
      </c>
      <c r="B192" s="7">
        <v>0</v>
      </c>
      <c r="C192" s="6" t="s">
        <v>32</v>
      </c>
      <c r="D192" s="7">
        <v>4</v>
      </c>
      <c r="E192" s="6" t="s">
        <v>50</v>
      </c>
      <c r="F192" s="6">
        <f>LEN(Purchase_Data[[#This Row],[CL-ID]])</f>
        <v>8</v>
      </c>
      <c r="G192" s="6" t="str">
        <f>RIGHT(Purchase_Data[[#This Row],[CL-ID]],5)</f>
        <v>14238</v>
      </c>
      <c r="H192" s="6" t="str">
        <f>MID(Purchase_Data[[#This Row],[CL-ID]],4,5)</f>
        <v>14238</v>
      </c>
      <c r="I192" s="6" t="b">
        <f>Purchase_Data[[#This Row],[ID_MID]]=Purchase_Data[[#This Row],[ID_RIGHT]]</f>
        <v>1</v>
      </c>
      <c r="J192" s="6" t="str" cm="1">
        <f t="array" ref="J192">IF(Purchase_Data[[#This Row],[Children]]&gt;0,"Parent",IF(Purchase_Data[[#This Row],[Children]]=0,"Not Parent",Invalid))</f>
        <v>Not Parent</v>
      </c>
      <c r="K192" s="6" t="s">
        <v>32</v>
      </c>
      <c r="L192" s="6" t="str" cm="1">
        <f t="array" ref="L192">IF(Purchase_Data[[#This Row],[Purchased Bike]]="No","Non-Buyer",IF(Purchase_Data[[#This Row],[Purchased Bike]]="Yes","Buyer",Invalid))</f>
        <v>Buyer</v>
      </c>
      <c r="M192" s="6"/>
      <c r="O192" s="6">
        <v>14238</v>
      </c>
      <c r="P192" s="6" t="s">
        <v>32</v>
      </c>
      <c r="Q192"/>
      <c r="R192"/>
    </row>
    <row r="193" spans="1:18" x14ac:dyDescent="0.2">
      <c r="A193" s="6" t="s">
        <v>860</v>
      </c>
      <c r="B193" s="7">
        <v>0</v>
      </c>
      <c r="C193" s="6" t="s">
        <v>32</v>
      </c>
      <c r="D193" s="7">
        <v>2</v>
      </c>
      <c r="E193" s="6" t="s">
        <v>39</v>
      </c>
      <c r="F193" s="6">
        <f>LEN(Purchase_Data[[#This Row],[CL-ID]])</f>
        <v>8</v>
      </c>
      <c r="G193" s="6" t="str">
        <f>RIGHT(Purchase_Data[[#This Row],[CL-ID]],5)</f>
        <v>14271</v>
      </c>
      <c r="H193" s="6" t="str">
        <f>MID(Purchase_Data[[#This Row],[CL-ID]],4,5)</f>
        <v>14271</v>
      </c>
      <c r="I193" s="6" t="b">
        <f>Purchase_Data[[#This Row],[ID_MID]]=Purchase_Data[[#This Row],[ID_RIGHT]]</f>
        <v>1</v>
      </c>
      <c r="J193" s="6" t="str" cm="1">
        <f t="array" ref="J193">IF(Purchase_Data[[#This Row],[Children]]&gt;0,"Parent",IF(Purchase_Data[[#This Row],[Children]]=0,"Not Parent",Invalid))</f>
        <v>Not Parent</v>
      </c>
      <c r="K193" s="6" t="s">
        <v>34</v>
      </c>
      <c r="L193" s="6" t="str" cm="1">
        <f t="array" ref="L193">IF(Purchase_Data[[#This Row],[Purchased Bike]]="No","Non-Buyer",IF(Purchase_Data[[#This Row],[Purchased Bike]]="Yes","Buyer",Invalid))</f>
        <v>Non-Buyer</v>
      </c>
      <c r="M193" s="6"/>
      <c r="O193" s="6">
        <v>14271</v>
      </c>
      <c r="P193" s="6" t="s">
        <v>34</v>
      </c>
      <c r="Q193"/>
      <c r="R193"/>
    </row>
    <row r="194" spans="1:18" x14ac:dyDescent="0.2">
      <c r="A194" s="6" t="s">
        <v>484</v>
      </c>
      <c r="B194" s="7">
        <v>0</v>
      </c>
      <c r="C194" s="6" t="s">
        <v>32</v>
      </c>
      <c r="D194" s="7">
        <v>1</v>
      </c>
      <c r="E194" s="6" t="s">
        <v>50</v>
      </c>
      <c r="F194" s="6">
        <f>LEN(Purchase_Data[[#This Row],[CL-ID]])</f>
        <v>8</v>
      </c>
      <c r="G194" s="6" t="str">
        <f>RIGHT(Purchase_Data[[#This Row],[CL-ID]],5)</f>
        <v>14278</v>
      </c>
      <c r="H194" s="6" t="str">
        <f>MID(Purchase_Data[[#This Row],[CL-ID]],4,5)</f>
        <v>14278</v>
      </c>
      <c r="I194" s="6" t="b">
        <f>Purchase_Data[[#This Row],[ID_MID]]=Purchase_Data[[#This Row],[ID_RIGHT]]</f>
        <v>1</v>
      </c>
      <c r="J194" s="6" t="str" cm="1">
        <f t="array" ref="J194">IF(Purchase_Data[[#This Row],[Children]]&gt;0,"Parent",IF(Purchase_Data[[#This Row],[Children]]=0,"Not Parent",Invalid))</f>
        <v>Not Parent</v>
      </c>
      <c r="K194" s="6" t="s">
        <v>34</v>
      </c>
      <c r="L194" s="6" t="str" cm="1">
        <f t="array" ref="L194">IF(Purchase_Data[[#This Row],[Purchased Bike]]="No","Non-Buyer",IF(Purchase_Data[[#This Row],[Purchased Bike]]="Yes","Buyer",Invalid))</f>
        <v>Non-Buyer</v>
      </c>
      <c r="M194" s="6"/>
      <c r="O194" s="6">
        <v>14278</v>
      </c>
      <c r="P194" s="6" t="s">
        <v>34</v>
      </c>
      <c r="Q194"/>
      <c r="R194"/>
    </row>
    <row r="195" spans="1:18" x14ac:dyDescent="0.2">
      <c r="A195" s="6" t="s">
        <v>689</v>
      </c>
      <c r="B195" s="7">
        <v>0</v>
      </c>
      <c r="C195" s="6" t="s">
        <v>34</v>
      </c>
      <c r="D195" s="7">
        <v>2</v>
      </c>
      <c r="E195" s="6" t="s">
        <v>42</v>
      </c>
      <c r="F195" s="6">
        <f>LEN(Purchase_Data[[#This Row],[CL-ID]])</f>
        <v>8</v>
      </c>
      <c r="G195" s="6" t="str">
        <f>RIGHT(Purchase_Data[[#This Row],[CL-ID]],5)</f>
        <v>14284</v>
      </c>
      <c r="H195" s="6" t="str">
        <f>MID(Purchase_Data[[#This Row],[CL-ID]],4,5)</f>
        <v>14284</v>
      </c>
      <c r="I195" s="6" t="b">
        <f>Purchase_Data[[#This Row],[ID_MID]]=Purchase_Data[[#This Row],[ID_RIGHT]]</f>
        <v>1</v>
      </c>
      <c r="J195" s="6" t="str" cm="1">
        <f t="array" ref="J195">IF(Purchase_Data[[#This Row],[Children]]&gt;0,"Parent",IF(Purchase_Data[[#This Row],[Children]]=0,"Not Parent",Invalid))</f>
        <v>Not Parent</v>
      </c>
      <c r="K195" s="6" t="s">
        <v>32</v>
      </c>
      <c r="L195" s="6" t="str" cm="1">
        <f t="array" ref="L195">IF(Purchase_Data[[#This Row],[Purchased Bike]]="No","Non-Buyer",IF(Purchase_Data[[#This Row],[Purchased Bike]]="Yes","Buyer",Invalid))</f>
        <v>Buyer</v>
      </c>
      <c r="M195" s="6"/>
      <c r="O195" s="6">
        <v>14284</v>
      </c>
      <c r="P195" s="6" t="s">
        <v>32</v>
      </c>
      <c r="Q195"/>
      <c r="R195"/>
    </row>
    <row r="196" spans="1:18" x14ac:dyDescent="0.2">
      <c r="A196" s="6" t="s">
        <v>323</v>
      </c>
      <c r="B196" s="7">
        <v>1</v>
      </c>
      <c r="C196" s="6" t="s">
        <v>32</v>
      </c>
      <c r="D196" s="7">
        <v>1</v>
      </c>
      <c r="E196" s="6" t="s">
        <v>39</v>
      </c>
      <c r="F196" s="6">
        <f>LEN(Purchase_Data[[#This Row],[CL-ID]])</f>
        <v>8</v>
      </c>
      <c r="G196" s="6" t="str">
        <f>RIGHT(Purchase_Data[[#This Row],[CL-ID]],5)</f>
        <v>14312</v>
      </c>
      <c r="H196" s="6" t="str">
        <f>MID(Purchase_Data[[#This Row],[CL-ID]],4,5)</f>
        <v>14312</v>
      </c>
      <c r="I196" s="6" t="b">
        <f>Purchase_Data[[#This Row],[ID_MID]]=Purchase_Data[[#This Row],[ID_RIGHT]]</f>
        <v>1</v>
      </c>
      <c r="J196" s="6" t="str" cm="1">
        <f t="array" ref="J196">IF(Purchase_Data[[#This Row],[Children]]&gt;0,"Parent",IF(Purchase_Data[[#This Row],[Children]]=0,"Not Parent",Invalid))</f>
        <v>Parent</v>
      </c>
      <c r="K196" s="6" t="s">
        <v>34</v>
      </c>
      <c r="L196" s="6" t="str" cm="1">
        <f t="array" ref="L196">IF(Purchase_Data[[#This Row],[Purchased Bike]]="No","Non-Buyer",IF(Purchase_Data[[#This Row],[Purchased Bike]]="Yes","Buyer",Invalid))</f>
        <v>Non-Buyer</v>
      </c>
      <c r="M196" s="6"/>
      <c r="O196" s="6">
        <v>14312</v>
      </c>
      <c r="P196" s="6" t="s">
        <v>34</v>
      </c>
      <c r="Q196"/>
      <c r="R196"/>
    </row>
    <row r="197" spans="1:18" x14ac:dyDescent="0.2">
      <c r="A197" s="6" t="s">
        <v>1028</v>
      </c>
      <c r="B197" s="7">
        <v>0</v>
      </c>
      <c r="C197" s="6" t="s">
        <v>34</v>
      </c>
      <c r="D197" s="7">
        <v>2</v>
      </c>
      <c r="E197" s="6" t="s">
        <v>39</v>
      </c>
      <c r="F197" s="6">
        <f>LEN(Purchase_Data[[#This Row],[CL-ID]])</f>
        <v>8</v>
      </c>
      <c r="G197" s="6" t="str">
        <f>RIGHT(Purchase_Data[[#This Row],[CL-ID]],5)</f>
        <v>14332</v>
      </c>
      <c r="H197" s="6" t="str">
        <f>MID(Purchase_Data[[#This Row],[CL-ID]],4,5)</f>
        <v>14332</v>
      </c>
      <c r="I197" s="6" t="b">
        <f>Purchase_Data[[#This Row],[ID_MID]]=Purchase_Data[[#This Row],[ID_RIGHT]]</f>
        <v>1</v>
      </c>
      <c r="J197" s="6" t="str" cm="1">
        <f t="array" ref="J197">IF(Purchase_Data[[#This Row],[Children]]&gt;0,"Parent",IF(Purchase_Data[[#This Row],[Children]]=0,"Not Parent",Invalid))</f>
        <v>Not Parent</v>
      </c>
      <c r="K197" s="6" t="s">
        <v>34</v>
      </c>
      <c r="L197" s="6" t="str" cm="1">
        <f t="array" ref="L197">IF(Purchase_Data[[#This Row],[Purchased Bike]]="No","Non-Buyer",IF(Purchase_Data[[#This Row],[Purchased Bike]]="Yes","Buyer",Invalid))</f>
        <v>Non-Buyer</v>
      </c>
      <c r="M197" s="6"/>
      <c r="O197" s="6">
        <v>14332</v>
      </c>
      <c r="P197" s="6" t="s">
        <v>34</v>
      </c>
      <c r="Q197"/>
      <c r="R197"/>
    </row>
    <row r="198" spans="1:18" x14ac:dyDescent="0.2">
      <c r="A198" s="6" t="s">
        <v>80</v>
      </c>
      <c r="B198" s="7">
        <v>2</v>
      </c>
      <c r="C198" s="6" t="s">
        <v>32</v>
      </c>
      <c r="D198" s="7">
        <v>2</v>
      </c>
      <c r="E198" s="6" t="s">
        <v>39</v>
      </c>
      <c r="F198" s="6">
        <f>LEN(Purchase_Data[[#This Row],[CL-ID]])</f>
        <v>8</v>
      </c>
      <c r="G198" s="6" t="str">
        <f>RIGHT(Purchase_Data[[#This Row],[CL-ID]],5)</f>
        <v>14347</v>
      </c>
      <c r="H198" s="6" t="str">
        <f>MID(Purchase_Data[[#This Row],[CL-ID]],4,5)</f>
        <v>14347</v>
      </c>
      <c r="I198" s="6" t="b">
        <f>Purchase_Data[[#This Row],[ID_MID]]=Purchase_Data[[#This Row],[ID_RIGHT]]</f>
        <v>1</v>
      </c>
      <c r="J198" s="6" t="str" cm="1">
        <f t="array" ref="J198">IF(Purchase_Data[[#This Row],[Children]]&gt;0,"Parent",IF(Purchase_Data[[#This Row],[Children]]=0,"Not Parent",Invalid))</f>
        <v>Parent</v>
      </c>
      <c r="K198" s="6" t="s">
        <v>32</v>
      </c>
      <c r="L198" s="6" t="str" cm="1">
        <f t="array" ref="L198">IF(Purchase_Data[[#This Row],[Purchased Bike]]="No","Non-Buyer",IF(Purchase_Data[[#This Row],[Purchased Bike]]="Yes","Buyer",Invalid))</f>
        <v>Buyer</v>
      </c>
      <c r="M198" s="6"/>
      <c r="O198" s="6">
        <v>14347</v>
      </c>
      <c r="P198" s="6" t="s">
        <v>32</v>
      </c>
      <c r="Q198"/>
      <c r="R198"/>
    </row>
    <row r="199" spans="1:18" x14ac:dyDescent="0.2">
      <c r="A199" s="6" t="s">
        <v>972</v>
      </c>
      <c r="B199" s="7">
        <v>2</v>
      </c>
      <c r="C199" s="6" t="s">
        <v>32</v>
      </c>
      <c r="D199" s="7">
        <v>0</v>
      </c>
      <c r="E199" s="6" t="s">
        <v>37</v>
      </c>
      <c r="F199" s="6">
        <f>LEN(Purchase_Data[[#This Row],[CL-ID]])</f>
        <v>8</v>
      </c>
      <c r="G199" s="6" t="str">
        <f>RIGHT(Purchase_Data[[#This Row],[CL-ID]],5)</f>
        <v>14389</v>
      </c>
      <c r="H199" s="6" t="str">
        <f>MID(Purchase_Data[[#This Row],[CL-ID]],4,5)</f>
        <v>14389</v>
      </c>
      <c r="I199" s="6" t="b">
        <f>Purchase_Data[[#This Row],[ID_MID]]=Purchase_Data[[#This Row],[ID_RIGHT]]</f>
        <v>1</v>
      </c>
      <c r="J199" s="6" t="str" cm="1">
        <f t="array" ref="J199">IF(Purchase_Data[[#This Row],[Children]]&gt;0,"Parent",IF(Purchase_Data[[#This Row],[Children]]=0,"Not Parent",Invalid))</f>
        <v>Parent</v>
      </c>
      <c r="K199" s="6" t="s">
        <v>34</v>
      </c>
      <c r="L199" s="6" t="str" cm="1">
        <f t="array" ref="L199">IF(Purchase_Data[[#This Row],[Purchased Bike]]="No","Non-Buyer",IF(Purchase_Data[[#This Row],[Purchased Bike]]="Yes","Buyer",Invalid))</f>
        <v>Non-Buyer</v>
      </c>
      <c r="M199" s="6"/>
      <c r="O199" s="6">
        <v>14389</v>
      </c>
      <c r="P199" s="6" t="s">
        <v>34</v>
      </c>
      <c r="Q199"/>
      <c r="R199"/>
    </row>
    <row r="200" spans="1:18" x14ac:dyDescent="0.2">
      <c r="A200" s="6" t="s">
        <v>590</v>
      </c>
      <c r="B200" s="7">
        <v>3</v>
      </c>
      <c r="C200" s="6" t="s">
        <v>32</v>
      </c>
      <c r="D200" s="7">
        <v>2</v>
      </c>
      <c r="E200" s="6" t="s">
        <v>50</v>
      </c>
      <c r="F200" s="6">
        <f>LEN(Purchase_Data[[#This Row],[CL-ID]])</f>
        <v>8</v>
      </c>
      <c r="G200" s="6" t="str">
        <f>RIGHT(Purchase_Data[[#This Row],[CL-ID]],5)</f>
        <v>14417</v>
      </c>
      <c r="H200" s="6" t="str">
        <f>MID(Purchase_Data[[#This Row],[CL-ID]],4,5)</f>
        <v>14417</v>
      </c>
      <c r="I200" s="6" t="b">
        <f>Purchase_Data[[#This Row],[ID_MID]]=Purchase_Data[[#This Row],[ID_RIGHT]]</f>
        <v>1</v>
      </c>
      <c r="J200" s="6" t="str" cm="1">
        <f t="array" ref="J200">IF(Purchase_Data[[#This Row],[Children]]&gt;0,"Parent",IF(Purchase_Data[[#This Row],[Children]]=0,"Not Parent",Invalid))</f>
        <v>Parent</v>
      </c>
      <c r="K200" s="6" t="s">
        <v>32</v>
      </c>
      <c r="L200" s="6" t="str" cm="1">
        <f t="array" ref="L200">IF(Purchase_Data[[#This Row],[Purchased Bike]]="No","Non-Buyer",IF(Purchase_Data[[#This Row],[Purchased Bike]]="Yes","Buyer",Invalid))</f>
        <v>Buyer</v>
      </c>
      <c r="M200" s="6"/>
      <c r="O200" s="6">
        <v>14417</v>
      </c>
      <c r="P200" s="6" t="s">
        <v>32</v>
      </c>
      <c r="Q200"/>
      <c r="R200"/>
    </row>
    <row r="201" spans="1:18" x14ac:dyDescent="0.2">
      <c r="A201" s="6" t="s">
        <v>941</v>
      </c>
      <c r="B201" s="7">
        <v>4</v>
      </c>
      <c r="C201" s="6" t="s">
        <v>32</v>
      </c>
      <c r="D201" s="7">
        <v>1</v>
      </c>
      <c r="E201" s="6" t="s">
        <v>39</v>
      </c>
      <c r="F201" s="6">
        <f>LEN(Purchase_Data[[#This Row],[CL-ID]])</f>
        <v>8</v>
      </c>
      <c r="G201" s="6" t="str">
        <f>RIGHT(Purchase_Data[[#This Row],[CL-ID]],5)</f>
        <v>14432</v>
      </c>
      <c r="H201" s="6" t="str">
        <f>MID(Purchase_Data[[#This Row],[CL-ID]],4,5)</f>
        <v>14432</v>
      </c>
      <c r="I201" s="6" t="b">
        <f>Purchase_Data[[#This Row],[ID_MID]]=Purchase_Data[[#This Row],[ID_RIGHT]]</f>
        <v>1</v>
      </c>
      <c r="J201" s="6" t="str" cm="1">
        <f t="array" ref="J201">IF(Purchase_Data[[#This Row],[Children]]&gt;0,"Parent",IF(Purchase_Data[[#This Row],[Children]]=0,"Not Parent",Invalid))</f>
        <v>Parent</v>
      </c>
      <c r="K201" s="6" t="s">
        <v>34</v>
      </c>
      <c r="L201" s="6" t="str" cm="1">
        <f t="array" ref="L201">IF(Purchase_Data[[#This Row],[Purchased Bike]]="No","Non-Buyer",IF(Purchase_Data[[#This Row],[Purchased Bike]]="Yes","Buyer",Invalid))</f>
        <v>Non-Buyer</v>
      </c>
      <c r="M201" s="6"/>
      <c r="O201" s="6">
        <v>14432</v>
      </c>
      <c r="P201" s="6" t="s">
        <v>34</v>
      </c>
      <c r="Q201"/>
      <c r="R201"/>
    </row>
    <row r="202" spans="1:18" x14ac:dyDescent="0.2">
      <c r="A202" s="6" t="s">
        <v>703</v>
      </c>
      <c r="B202" s="7">
        <v>1</v>
      </c>
      <c r="C202" s="6" t="s">
        <v>32</v>
      </c>
      <c r="D202" s="7">
        <v>4</v>
      </c>
      <c r="E202" s="6" t="s">
        <v>33</v>
      </c>
      <c r="F202" s="6">
        <f>LEN(Purchase_Data[[#This Row],[CL-ID]])</f>
        <v>8</v>
      </c>
      <c r="G202" s="6" t="str">
        <f>RIGHT(Purchase_Data[[#This Row],[CL-ID]],5)</f>
        <v>14443</v>
      </c>
      <c r="H202" s="6" t="str">
        <f>MID(Purchase_Data[[#This Row],[CL-ID]],4,5)</f>
        <v>14443</v>
      </c>
      <c r="I202" s="6" t="b">
        <f>Purchase_Data[[#This Row],[ID_MID]]=Purchase_Data[[#This Row],[ID_RIGHT]]</f>
        <v>1</v>
      </c>
      <c r="J202" s="6" t="str" cm="1">
        <f t="array" ref="J202">IF(Purchase_Data[[#This Row],[Children]]&gt;0,"Parent",IF(Purchase_Data[[#This Row],[Children]]=0,"Not Parent",Invalid))</f>
        <v>Parent</v>
      </c>
      <c r="K202" s="6" t="s">
        <v>34</v>
      </c>
      <c r="L202" s="6" t="str" cm="1">
        <f t="array" ref="L202">IF(Purchase_Data[[#This Row],[Purchased Bike]]="No","Non-Buyer",IF(Purchase_Data[[#This Row],[Purchased Bike]]="Yes","Buyer",Invalid))</f>
        <v>Non-Buyer</v>
      </c>
      <c r="M202" s="6"/>
      <c r="O202" s="6">
        <v>14443</v>
      </c>
      <c r="P202" s="6" t="s">
        <v>34</v>
      </c>
      <c r="Q202"/>
      <c r="R202"/>
    </row>
    <row r="203" spans="1:18" x14ac:dyDescent="0.2">
      <c r="A203" s="6" t="s">
        <v>652</v>
      </c>
      <c r="B203" s="7">
        <v>3</v>
      </c>
      <c r="C203" s="6" t="s">
        <v>32</v>
      </c>
      <c r="D203" s="7">
        <v>4</v>
      </c>
      <c r="E203" s="6" t="s">
        <v>42</v>
      </c>
      <c r="F203" s="6">
        <f>LEN(Purchase_Data[[#This Row],[CL-ID]])</f>
        <v>8</v>
      </c>
      <c r="G203" s="6" t="str">
        <f>RIGHT(Purchase_Data[[#This Row],[CL-ID]],5)</f>
        <v>14469</v>
      </c>
      <c r="H203" s="6" t="str">
        <f>MID(Purchase_Data[[#This Row],[CL-ID]],4,5)</f>
        <v>14469</v>
      </c>
      <c r="I203" s="6" t="b">
        <f>Purchase_Data[[#This Row],[ID_MID]]=Purchase_Data[[#This Row],[ID_RIGHT]]</f>
        <v>1</v>
      </c>
      <c r="J203" s="6" t="str" cm="1">
        <f t="array" ref="J203">IF(Purchase_Data[[#This Row],[Children]]&gt;0,"Parent",IF(Purchase_Data[[#This Row],[Children]]=0,"Not Parent",Invalid))</f>
        <v>Parent</v>
      </c>
      <c r="K203" s="6" t="s">
        <v>34</v>
      </c>
      <c r="L203" s="6" t="str" cm="1">
        <f t="array" ref="L203">IF(Purchase_Data[[#This Row],[Purchased Bike]]="No","Non-Buyer",IF(Purchase_Data[[#This Row],[Purchased Bike]]="Yes","Buyer",Invalid))</f>
        <v>Non-Buyer</v>
      </c>
      <c r="M203" s="6"/>
      <c r="O203" s="6">
        <v>14469</v>
      </c>
      <c r="P203" s="6" t="s">
        <v>34</v>
      </c>
      <c r="Q203"/>
      <c r="R203"/>
    </row>
    <row r="204" spans="1:18" x14ac:dyDescent="0.2">
      <c r="A204" s="6" t="s">
        <v>760</v>
      </c>
      <c r="B204" s="7">
        <v>3</v>
      </c>
      <c r="C204" s="6" t="s">
        <v>34</v>
      </c>
      <c r="D204" s="7">
        <v>2</v>
      </c>
      <c r="E204" s="6" t="s">
        <v>42</v>
      </c>
      <c r="F204" s="6">
        <f>LEN(Purchase_Data[[#This Row],[CL-ID]])</f>
        <v>8</v>
      </c>
      <c r="G204" s="6" t="str">
        <f>RIGHT(Purchase_Data[[#This Row],[CL-ID]],5)</f>
        <v>14493</v>
      </c>
      <c r="H204" s="6" t="str">
        <f>MID(Purchase_Data[[#This Row],[CL-ID]],4,5)</f>
        <v>14493</v>
      </c>
      <c r="I204" s="6" t="b">
        <f>Purchase_Data[[#This Row],[ID_MID]]=Purchase_Data[[#This Row],[ID_RIGHT]]</f>
        <v>1</v>
      </c>
      <c r="J204" s="6" t="str" cm="1">
        <f t="array" ref="J204">IF(Purchase_Data[[#This Row],[Children]]&gt;0,"Parent",IF(Purchase_Data[[#This Row],[Children]]=0,"Not Parent",Invalid))</f>
        <v>Parent</v>
      </c>
      <c r="K204" s="6" t="s">
        <v>34</v>
      </c>
      <c r="L204" s="6" t="str" cm="1">
        <f t="array" ref="L204">IF(Purchase_Data[[#This Row],[Purchased Bike]]="No","Non-Buyer",IF(Purchase_Data[[#This Row],[Purchased Bike]]="Yes","Buyer",Invalid))</f>
        <v>Non-Buyer</v>
      </c>
      <c r="M204" s="6"/>
      <c r="O204" s="6">
        <v>14493</v>
      </c>
      <c r="P204" s="6" t="s">
        <v>34</v>
      </c>
      <c r="Q204"/>
      <c r="R204"/>
    </row>
    <row r="205" spans="1:18" x14ac:dyDescent="0.2">
      <c r="A205" s="6" t="s">
        <v>603</v>
      </c>
      <c r="B205" s="7">
        <v>3</v>
      </c>
      <c r="C205" s="6" t="s">
        <v>34</v>
      </c>
      <c r="D205" s="7">
        <v>2</v>
      </c>
      <c r="E205" s="6" t="s">
        <v>39</v>
      </c>
      <c r="F205" s="6">
        <f>LEN(Purchase_Data[[#This Row],[CL-ID]])</f>
        <v>8</v>
      </c>
      <c r="G205" s="6" t="str">
        <f>RIGHT(Purchase_Data[[#This Row],[CL-ID]],5)</f>
        <v>14495</v>
      </c>
      <c r="H205" s="6" t="str">
        <f>MID(Purchase_Data[[#This Row],[CL-ID]],4,5)</f>
        <v>14495</v>
      </c>
      <c r="I205" s="6" t="b">
        <f>Purchase_Data[[#This Row],[ID_MID]]=Purchase_Data[[#This Row],[ID_RIGHT]]</f>
        <v>1</v>
      </c>
      <c r="J205" s="6" t="str" cm="1">
        <f t="array" ref="J205">IF(Purchase_Data[[#This Row],[Children]]&gt;0,"Parent",IF(Purchase_Data[[#This Row],[Children]]=0,"Not Parent",Invalid))</f>
        <v>Parent</v>
      </c>
      <c r="K205" s="6" t="s">
        <v>32</v>
      </c>
      <c r="L205" s="6" t="str" cm="1">
        <f t="array" ref="L205">IF(Purchase_Data[[#This Row],[Purchased Bike]]="No","Non-Buyer",IF(Purchase_Data[[#This Row],[Purchased Bike]]="Yes","Buyer",Invalid))</f>
        <v>Buyer</v>
      </c>
      <c r="M205" s="6"/>
      <c r="O205" s="6">
        <v>14495</v>
      </c>
      <c r="P205" s="6" t="s">
        <v>32</v>
      </c>
      <c r="Q205"/>
      <c r="R205"/>
    </row>
    <row r="206" spans="1:18" x14ac:dyDescent="0.2">
      <c r="A206" s="6" t="s">
        <v>677</v>
      </c>
      <c r="B206" s="7">
        <v>2</v>
      </c>
      <c r="C206" s="6" t="s">
        <v>32</v>
      </c>
      <c r="D206" s="7">
        <v>3</v>
      </c>
      <c r="E206" s="6" t="s">
        <v>42</v>
      </c>
      <c r="F206" s="6">
        <f>LEN(Purchase_Data[[#This Row],[CL-ID]])</f>
        <v>8</v>
      </c>
      <c r="G206" s="6" t="str">
        <f>RIGHT(Purchase_Data[[#This Row],[CL-ID]],5)</f>
        <v>14507</v>
      </c>
      <c r="H206" s="6" t="str">
        <f>MID(Purchase_Data[[#This Row],[CL-ID]],4,5)</f>
        <v>14507</v>
      </c>
      <c r="I206" s="6" t="b">
        <f>Purchase_Data[[#This Row],[ID_MID]]=Purchase_Data[[#This Row],[ID_RIGHT]]</f>
        <v>1</v>
      </c>
      <c r="J206" s="6" t="str" cm="1">
        <f t="array" ref="J206">IF(Purchase_Data[[#This Row],[Children]]&gt;0,"Parent",IF(Purchase_Data[[#This Row],[Children]]=0,"Not Parent",Invalid))</f>
        <v>Parent</v>
      </c>
      <c r="K206" s="6" t="s">
        <v>34</v>
      </c>
      <c r="L206" s="6" t="str" cm="1">
        <f t="array" ref="L206">IF(Purchase_Data[[#This Row],[Purchased Bike]]="No","Non-Buyer",IF(Purchase_Data[[#This Row],[Purchased Bike]]="Yes","Buyer",Invalid))</f>
        <v>Non-Buyer</v>
      </c>
      <c r="M206" s="6"/>
      <c r="O206" s="6">
        <v>14507</v>
      </c>
      <c r="P206" s="6" t="s">
        <v>34</v>
      </c>
      <c r="Q206"/>
      <c r="R206"/>
    </row>
    <row r="207" spans="1:18" x14ac:dyDescent="0.2">
      <c r="A207" s="6" t="s">
        <v>773</v>
      </c>
      <c r="B207" s="7">
        <v>0</v>
      </c>
      <c r="C207" s="6" t="s">
        <v>32</v>
      </c>
      <c r="D207" s="7">
        <v>1</v>
      </c>
      <c r="E207" s="6" t="s">
        <v>39</v>
      </c>
      <c r="F207" s="6">
        <f>LEN(Purchase_Data[[#This Row],[CL-ID]])</f>
        <v>8</v>
      </c>
      <c r="G207" s="6" t="str">
        <f>RIGHT(Purchase_Data[[#This Row],[CL-ID]],5)</f>
        <v>14514</v>
      </c>
      <c r="H207" s="6" t="str">
        <f>MID(Purchase_Data[[#This Row],[CL-ID]],4,5)</f>
        <v>14514</v>
      </c>
      <c r="I207" s="6" t="b">
        <f>Purchase_Data[[#This Row],[ID_MID]]=Purchase_Data[[#This Row],[ID_RIGHT]]</f>
        <v>1</v>
      </c>
      <c r="J207" s="6" t="str" cm="1">
        <f t="array" ref="J207">IF(Purchase_Data[[#This Row],[Children]]&gt;0,"Parent",IF(Purchase_Data[[#This Row],[Children]]=0,"Not Parent",Invalid))</f>
        <v>Not Parent</v>
      </c>
      <c r="K207" s="6" t="s">
        <v>34</v>
      </c>
      <c r="L207" s="6" t="str" cm="1">
        <f t="array" ref="L207">IF(Purchase_Data[[#This Row],[Purchased Bike]]="No","Non-Buyer",IF(Purchase_Data[[#This Row],[Purchased Bike]]="Yes","Buyer",Invalid))</f>
        <v>Non-Buyer</v>
      </c>
      <c r="M207" s="6"/>
      <c r="O207" s="6">
        <v>14514</v>
      </c>
      <c r="P207" s="6" t="s">
        <v>34</v>
      </c>
      <c r="Q207"/>
      <c r="R207"/>
    </row>
    <row r="208" spans="1:18" x14ac:dyDescent="0.2">
      <c r="A208" s="6" t="s">
        <v>112</v>
      </c>
      <c r="B208" s="7">
        <v>3</v>
      </c>
      <c r="C208" s="6" t="s">
        <v>34</v>
      </c>
      <c r="D208" s="7">
        <v>2</v>
      </c>
      <c r="E208" s="6" t="s">
        <v>42</v>
      </c>
      <c r="F208" s="6">
        <f>LEN(Purchase_Data[[#This Row],[CL-ID]])</f>
        <v>8</v>
      </c>
      <c r="G208" s="6" t="str">
        <f>RIGHT(Purchase_Data[[#This Row],[CL-ID]],5)</f>
        <v>14517</v>
      </c>
      <c r="H208" s="6" t="str">
        <f>MID(Purchase_Data[[#This Row],[CL-ID]],4,5)</f>
        <v>14517</v>
      </c>
      <c r="I208" s="6" t="b">
        <f>Purchase_Data[[#This Row],[ID_MID]]=Purchase_Data[[#This Row],[ID_RIGHT]]</f>
        <v>1</v>
      </c>
      <c r="J208" s="6" t="str" cm="1">
        <f t="array" ref="J208">IF(Purchase_Data[[#This Row],[Children]]&gt;0,"Parent",IF(Purchase_Data[[#This Row],[Children]]=0,"Not Parent",Invalid))</f>
        <v>Parent</v>
      </c>
      <c r="K208" s="6" t="s">
        <v>34</v>
      </c>
      <c r="L208" s="6" t="str" cm="1">
        <f t="array" ref="L208">IF(Purchase_Data[[#This Row],[Purchased Bike]]="No","Non-Buyer",IF(Purchase_Data[[#This Row],[Purchased Bike]]="Yes","Buyer",Invalid))</f>
        <v>Non-Buyer</v>
      </c>
      <c r="M208" s="6"/>
      <c r="O208" s="6">
        <v>14517</v>
      </c>
      <c r="P208" s="6" t="s">
        <v>34</v>
      </c>
      <c r="Q208"/>
      <c r="R208"/>
    </row>
    <row r="209" spans="1:18" x14ac:dyDescent="0.2">
      <c r="A209" s="6" t="s">
        <v>322</v>
      </c>
      <c r="B209" s="7">
        <v>1</v>
      </c>
      <c r="C209" s="6" t="s">
        <v>32</v>
      </c>
      <c r="D209" s="7">
        <v>0</v>
      </c>
      <c r="E209" s="6" t="s">
        <v>33</v>
      </c>
      <c r="F209" s="6">
        <f>LEN(Purchase_Data[[#This Row],[CL-ID]])</f>
        <v>8</v>
      </c>
      <c r="G209" s="6" t="str">
        <f>RIGHT(Purchase_Data[[#This Row],[CL-ID]],5)</f>
        <v>14544</v>
      </c>
      <c r="H209" s="6" t="str">
        <f>MID(Purchase_Data[[#This Row],[CL-ID]],4,5)</f>
        <v>14544</v>
      </c>
      <c r="I209" s="6" t="b">
        <f>Purchase_Data[[#This Row],[ID_MID]]=Purchase_Data[[#This Row],[ID_RIGHT]]</f>
        <v>1</v>
      </c>
      <c r="J209" s="6" t="str" cm="1">
        <f t="array" ref="J209">IF(Purchase_Data[[#This Row],[Children]]&gt;0,"Parent",IF(Purchase_Data[[#This Row],[Children]]=0,"Not Parent",Invalid))</f>
        <v>Parent</v>
      </c>
      <c r="K209" s="6" t="s">
        <v>34</v>
      </c>
      <c r="L209" s="6" t="str" cm="1">
        <f t="array" ref="L209">IF(Purchase_Data[[#This Row],[Purchased Bike]]="No","Non-Buyer",IF(Purchase_Data[[#This Row],[Purchased Bike]]="Yes","Buyer",Invalid))</f>
        <v>Non-Buyer</v>
      </c>
      <c r="M209" s="6"/>
      <c r="O209" s="6">
        <v>14544</v>
      </c>
      <c r="P209" s="6" t="s">
        <v>34</v>
      </c>
      <c r="Q209"/>
      <c r="R209"/>
    </row>
    <row r="210" spans="1:18" x14ac:dyDescent="0.2">
      <c r="A210" s="6" t="s">
        <v>314</v>
      </c>
      <c r="B210" s="7">
        <v>2</v>
      </c>
      <c r="C210" s="6" t="s">
        <v>32</v>
      </c>
      <c r="D210" s="7">
        <v>0</v>
      </c>
      <c r="E210" s="6" t="s">
        <v>42</v>
      </c>
      <c r="F210" s="6">
        <f>LEN(Purchase_Data[[#This Row],[CL-ID]])</f>
        <v>8</v>
      </c>
      <c r="G210" s="6" t="str">
        <f>RIGHT(Purchase_Data[[#This Row],[CL-ID]],5)</f>
        <v>14545</v>
      </c>
      <c r="H210" s="6" t="str">
        <f>MID(Purchase_Data[[#This Row],[CL-ID]],4,5)</f>
        <v>14545</v>
      </c>
      <c r="I210" s="6" t="b">
        <f>Purchase_Data[[#This Row],[ID_MID]]=Purchase_Data[[#This Row],[ID_RIGHT]]</f>
        <v>1</v>
      </c>
      <c r="J210" s="6" t="str" cm="1">
        <f t="array" ref="J210">IF(Purchase_Data[[#This Row],[Children]]&gt;0,"Parent",IF(Purchase_Data[[#This Row],[Children]]=0,"Not Parent",Invalid))</f>
        <v>Parent</v>
      </c>
      <c r="K210" s="6" t="s">
        <v>34</v>
      </c>
      <c r="L210" s="6" t="str" cm="1">
        <f t="array" ref="L210">IF(Purchase_Data[[#This Row],[Purchased Bike]]="No","Non-Buyer",IF(Purchase_Data[[#This Row],[Purchased Bike]]="Yes","Buyer",Invalid))</f>
        <v>Non-Buyer</v>
      </c>
      <c r="M210" s="6"/>
      <c r="O210" s="6">
        <v>14545</v>
      </c>
      <c r="P210" s="6" t="s">
        <v>34</v>
      </c>
      <c r="Q210"/>
      <c r="R210"/>
    </row>
    <row r="211" spans="1:18" x14ac:dyDescent="0.2">
      <c r="A211" s="6" t="s">
        <v>459</v>
      </c>
      <c r="B211" s="7">
        <v>2</v>
      </c>
      <c r="C211" s="6" t="s">
        <v>32</v>
      </c>
      <c r="D211" s="7">
        <v>0</v>
      </c>
      <c r="E211" s="6" t="s">
        <v>42</v>
      </c>
      <c r="F211" s="6">
        <f>LEN(Purchase_Data[[#This Row],[CL-ID]])</f>
        <v>8</v>
      </c>
      <c r="G211" s="6" t="str">
        <f>RIGHT(Purchase_Data[[#This Row],[CL-ID]],5)</f>
        <v>14547</v>
      </c>
      <c r="H211" s="6" t="str">
        <f>MID(Purchase_Data[[#This Row],[CL-ID]],4,5)</f>
        <v>14547</v>
      </c>
      <c r="I211" s="6" t="b">
        <f>Purchase_Data[[#This Row],[ID_MID]]=Purchase_Data[[#This Row],[ID_RIGHT]]</f>
        <v>1</v>
      </c>
      <c r="J211" s="6" t="str" cm="1">
        <f t="array" ref="J211">IF(Purchase_Data[[#This Row],[Children]]&gt;0,"Parent",IF(Purchase_Data[[#This Row],[Children]]=0,"Not Parent",Invalid))</f>
        <v>Parent</v>
      </c>
      <c r="K211" s="6" t="s">
        <v>34</v>
      </c>
      <c r="L211" s="6" t="str" cm="1">
        <f t="array" ref="L211">IF(Purchase_Data[[#This Row],[Purchased Bike]]="No","Non-Buyer",IF(Purchase_Data[[#This Row],[Purchased Bike]]="Yes","Buyer",Invalid))</f>
        <v>Non-Buyer</v>
      </c>
      <c r="M211" s="6"/>
      <c r="O211" s="6">
        <v>14547</v>
      </c>
      <c r="P211" s="6" t="s">
        <v>34</v>
      </c>
      <c r="Q211"/>
      <c r="R211"/>
    </row>
    <row r="212" spans="1:18" x14ac:dyDescent="0.2">
      <c r="A212" s="6" t="s">
        <v>377</v>
      </c>
      <c r="B212" s="7">
        <v>1</v>
      </c>
      <c r="C212" s="6" t="s">
        <v>32</v>
      </c>
      <c r="D212" s="7">
        <v>0</v>
      </c>
      <c r="E212" s="6" t="s">
        <v>33</v>
      </c>
      <c r="F212" s="6">
        <f>LEN(Purchase_Data[[#This Row],[CL-ID]])</f>
        <v>8</v>
      </c>
      <c r="G212" s="6" t="str">
        <f>RIGHT(Purchase_Data[[#This Row],[CL-ID]],5)</f>
        <v>14554</v>
      </c>
      <c r="H212" s="6" t="str">
        <f>MID(Purchase_Data[[#This Row],[CL-ID]],4,5)</f>
        <v>14554</v>
      </c>
      <c r="I212" s="6" t="b">
        <f>Purchase_Data[[#This Row],[ID_MID]]=Purchase_Data[[#This Row],[ID_RIGHT]]</f>
        <v>1</v>
      </c>
      <c r="J212" s="6" t="str" cm="1">
        <f t="array" ref="J212">IF(Purchase_Data[[#This Row],[Children]]&gt;0,"Parent",IF(Purchase_Data[[#This Row],[Children]]=0,"Not Parent",Invalid))</f>
        <v>Parent</v>
      </c>
      <c r="K212" s="6" t="s">
        <v>34</v>
      </c>
      <c r="L212" s="6" t="str" cm="1">
        <f t="array" ref="L212">IF(Purchase_Data[[#This Row],[Purchased Bike]]="No","Non-Buyer",IF(Purchase_Data[[#This Row],[Purchased Bike]]="Yes","Buyer",Invalid))</f>
        <v>Non-Buyer</v>
      </c>
      <c r="M212" s="6"/>
      <c r="O212" s="6">
        <v>14554</v>
      </c>
      <c r="P212" s="6" t="s">
        <v>34</v>
      </c>
      <c r="Q212"/>
      <c r="R212"/>
    </row>
    <row r="213" spans="1:18" x14ac:dyDescent="0.2">
      <c r="A213" s="6" t="s">
        <v>931</v>
      </c>
      <c r="B213" s="7">
        <v>1</v>
      </c>
      <c r="C213" s="6" t="s">
        <v>32</v>
      </c>
      <c r="D213" s="7">
        <v>0</v>
      </c>
      <c r="E213" s="6" t="s">
        <v>33</v>
      </c>
      <c r="F213" s="6">
        <f>LEN(Purchase_Data[[#This Row],[CL-ID]])</f>
        <v>8</v>
      </c>
      <c r="G213" s="6" t="str">
        <f>RIGHT(Purchase_Data[[#This Row],[CL-ID]],5)</f>
        <v>14569</v>
      </c>
      <c r="H213" s="6" t="str">
        <f>MID(Purchase_Data[[#This Row],[CL-ID]],4,5)</f>
        <v>14569</v>
      </c>
      <c r="I213" s="6" t="b">
        <f>Purchase_Data[[#This Row],[ID_MID]]=Purchase_Data[[#This Row],[ID_RIGHT]]</f>
        <v>1</v>
      </c>
      <c r="J213" s="6" t="str" cm="1">
        <f t="array" ref="J213">IF(Purchase_Data[[#This Row],[Children]]&gt;0,"Parent",IF(Purchase_Data[[#This Row],[Children]]=0,"Not Parent",Invalid))</f>
        <v>Parent</v>
      </c>
      <c r="K213" s="6" t="s">
        <v>34</v>
      </c>
      <c r="L213" s="6" t="str" cm="1">
        <f t="array" ref="L213">IF(Purchase_Data[[#This Row],[Purchased Bike]]="No","Non-Buyer",IF(Purchase_Data[[#This Row],[Purchased Bike]]="Yes","Buyer",Invalid))</f>
        <v>Non-Buyer</v>
      </c>
      <c r="M213" s="6"/>
      <c r="O213" s="6">
        <v>14569</v>
      </c>
      <c r="P213" s="6" t="s">
        <v>34</v>
      </c>
      <c r="Q213"/>
      <c r="R213"/>
    </row>
    <row r="214" spans="1:18" x14ac:dyDescent="0.2">
      <c r="A214" s="6" t="s">
        <v>681</v>
      </c>
      <c r="B214" s="7">
        <v>3</v>
      </c>
      <c r="C214" s="6" t="s">
        <v>32</v>
      </c>
      <c r="D214" s="7">
        <v>0</v>
      </c>
      <c r="E214" s="6" t="s">
        <v>37</v>
      </c>
      <c r="F214" s="6">
        <f>LEN(Purchase_Data[[#This Row],[CL-ID]])</f>
        <v>8</v>
      </c>
      <c r="G214" s="6" t="str">
        <f>RIGHT(Purchase_Data[[#This Row],[CL-ID]],5)</f>
        <v>14572</v>
      </c>
      <c r="H214" s="6" t="str">
        <f>MID(Purchase_Data[[#This Row],[CL-ID]],4,5)</f>
        <v>14572</v>
      </c>
      <c r="I214" s="6" t="b">
        <f>Purchase_Data[[#This Row],[ID_MID]]=Purchase_Data[[#This Row],[ID_RIGHT]]</f>
        <v>1</v>
      </c>
      <c r="J214" s="6" t="str" cm="1">
        <f t="array" ref="J214">IF(Purchase_Data[[#This Row],[Children]]&gt;0,"Parent",IF(Purchase_Data[[#This Row],[Children]]=0,"Not Parent",Invalid))</f>
        <v>Parent</v>
      </c>
      <c r="K214" s="6" t="s">
        <v>32</v>
      </c>
      <c r="L214" s="6" t="str" cm="1">
        <f t="array" ref="L214">IF(Purchase_Data[[#This Row],[Purchased Bike]]="No","Non-Buyer",IF(Purchase_Data[[#This Row],[Purchased Bike]]="Yes","Buyer",Invalid))</f>
        <v>Buyer</v>
      </c>
      <c r="M214" s="6"/>
      <c r="O214" s="6">
        <v>14572</v>
      </c>
      <c r="P214" s="6" t="s">
        <v>32</v>
      </c>
      <c r="Q214"/>
      <c r="R214"/>
    </row>
    <row r="215" spans="1:18" x14ac:dyDescent="0.2">
      <c r="A215" s="6" t="s">
        <v>706</v>
      </c>
      <c r="B215" s="7">
        <v>0</v>
      </c>
      <c r="C215" s="6" t="s">
        <v>32</v>
      </c>
      <c r="D215" s="7">
        <v>0</v>
      </c>
      <c r="E215" s="6" t="s">
        <v>33</v>
      </c>
      <c r="F215" s="6">
        <f>LEN(Purchase_Data[[#This Row],[CL-ID]])</f>
        <v>8</v>
      </c>
      <c r="G215" s="6" t="str">
        <f>RIGHT(Purchase_Data[[#This Row],[CL-ID]],5)</f>
        <v>14592</v>
      </c>
      <c r="H215" s="6" t="str">
        <f>MID(Purchase_Data[[#This Row],[CL-ID]],4,5)</f>
        <v>14592</v>
      </c>
      <c r="I215" s="6" t="b">
        <f>Purchase_Data[[#This Row],[ID_MID]]=Purchase_Data[[#This Row],[ID_RIGHT]]</f>
        <v>1</v>
      </c>
      <c r="J215" s="6" t="str" cm="1">
        <f t="array" ref="J215">IF(Purchase_Data[[#This Row],[Children]]&gt;0,"Parent",IF(Purchase_Data[[#This Row],[Children]]=0,"Not Parent",Invalid))</f>
        <v>Not Parent</v>
      </c>
      <c r="K215" s="6" t="s">
        <v>34</v>
      </c>
      <c r="L215" s="6" t="str" cm="1">
        <f t="array" ref="L215">IF(Purchase_Data[[#This Row],[Purchased Bike]]="No","Non-Buyer",IF(Purchase_Data[[#This Row],[Purchased Bike]]="Yes","Buyer",Invalid))</f>
        <v>Non-Buyer</v>
      </c>
      <c r="M215" s="6"/>
      <c r="O215" s="6">
        <v>14592</v>
      </c>
      <c r="P215" s="6" t="s">
        <v>34</v>
      </c>
      <c r="Q215"/>
      <c r="R215"/>
    </row>
    <row r="216" spans="1:18" x14ac:dyDescent="0.2">
      <c r="A216" s="6" t="s">
        <v>812</v>
      </c>
      <c r="B216" s="7">
        <v>3</v>
      </c>
      <c r="C216" s="6" t="s">
        <v>32</v>
      </c>
      <c r="D216" s="7">
        <v>0</v>
      </c>
      <c r="E216" s="6" t="s">
        <v>33</v>
      </c>
      <c r="F216" s="6">
        <f>LEN(Purchase_Data[[#This Row],[CL-ID]])</f>
        <v>8</v>
      </c>
      <c r="G216" s="6" t="str">
        <f>RIGHT(Purchase_Data[[#This Row],[CL-ID]],5)</f>
        <v>14602</v>
      </c>
      <c r="H216" s="6" t="str">
        <f>MID(Purchase_Data[[#This Row],[CL-ID]],4,5)</f>
        <v>14602</v>
      </c>
      <c r="I216" s="6" t="b">
        <f>Purchase_Data[[#This Row],[ID_MID]]=Purchase_Data[[#This Row],[ID_RIGHT]]</f>
        <v>1</v>
      </c>
      <c r="J216" s="6" t="str" cm="1">
        <f t="array" ref="J216">IF(Purchase_Data[[#This Row],[Children]]&gt;0,"Parent",IF(Purchase_Data[[#This Row],[Children]]=0,"Not Parent",Invalid))</f>
        <v>Parent</v>
      </c>
      <c r="K216" s="6" t="s">
        <v>32</v>
      </c>
      <c r="L216" s="6" t="str" cm="1">
        <f t="array" ref="L216">IF(Purchase_Data[[#This Row],[Purchased Bike]]="No","Non-Buyer",IF(Purchase_Data[[#This Row],[Purchased Bike]]="Yes","Buyer",Invalid))</f>
        <v>Buyer</v>
      </c>
      <c r="M216" s="6"/>
      <c r="O216" s="6">
        <v>14602</v>
      </c>
      <c r="P216" s="6" t="s">
        <v>32</v>
      </c>
      <c r="Q216"/>
      <c r="R216"/>
    </row>
    <row r="217" spans="1:18" x14ac:dyDescent="0.2">
      <c r="A217" s="6" t="s">
        <v>804</v>
      </c>
      <c r="B217" s="7">
        <v>4</v>
      </c>
      <c r="C217" s="6" t="s">
        <v>32</v>
      </c>
      <c r="D217" s="7">
        <v>3</v>
      </c>
      <c r="E217" s="6" t="s">
        <v>50</v>
      </c>
      <c r="F217" s="6">
        <f>LEN(Purchase_Data[[#This Row],[CL-ID]])</f>
        <v>8</v>
      </c>
      <c r="G217" s="6" t="str">
        <f>RIGHT(Purchase_Data[[#This Row],[CL-ID]],5)</f>
        <v>14608</v>
      </c>
      <c r="H217" s="6" t="str">
        <f>MID(Purchase_Data[[#This Row],[CL-ID]],4,5)</f>
        <v>14608</v>
      </c>
      <c r="I217" s="6" t="b">
        <f>Purchase_Data[[#This Row],[ID_MID]]=Purchase_Data[[#This Row],[ID_RIGHT]]</f>
        <v>1</v>
      </c>
      <c r="J217" s="6" t="str" cm="1">
        <f t="array" ref="J217">IF(Purchase_Data[[#This Row],[Children]]&gt;0,"Parent",IF(Purchase_Data[[#This Row],[Children]]=0,"Not Parent",Invalid))</f>
        <v>Parent</v>
      </c>
      <c r="K217" s="6" t="s">
        <v>34</v>
      </c>
      <c r="L217" s="6" t="str" cm="1">
        <f t="array" ref="L217">IF(Purchase_Data[[#This Row],[Purchased Bike]]="No","Non-Buyer",IF(Purchase_Data[[#This Row],[Purchased Bike]]="Yes","Buyer",Invalid))</f>
        <v>Non-Buyer</v>
      </c>
      <c r="M217" s="6"/>
      <c r="O217" s="6">
        <v>14608</v>
      </c>
      <c r="P217" s="6" t="s">
        <v>34</v>
      </c>
      <c r="Q217"/>
      <c r="R217"/>
    </row>
    <row r="218" spans="1:18" x14ac:dyDescent="0.2">
      <c r="A218" s="6" t="s">
        <v>648</v>
      </c>
      <c r="B218" s="7">
        <v>1</v>
      </c>
      <c r="C218" s="6" t="s">
        <v>32</v>
      </c>
      <c r="D218" s="7">
        <v>1</v>
      </c>
      <c r="E218" s="6" t="s">
        <v>37</v>
      </c>
      <c r="F218" s="6">
        <f>LEN(Purchase_Data[[#This Row],[CL-ID]])</f>
        <v>8</v>
      </c>
      <c r="G218" s="6" t="str">
        <f>RIGHT(Purchase_Data[[#This Row],[CL-ID]],5)</f>
        <v>14633</v>
      </c>
      <c r="H218" s="6" t="str">
        <f>MID(Purchase_Data[[#This Row],[CL-ID]],4,5)</f>
        <v>14633</v>
      </c>
      <c r="I218" s="6" t="b">
        <f>Purchase_Data[[#This Row],[ID_MID]]=Purchase_Data[[#This Row],[ID_RIGHT]]</f>
        <v>1</v>
      </c>
      <c r="J218" s="6" t="str" cm="1">
        <f t="array" ref="J218">IF(Purchase_Data[[#This Row],[Children]]&gt;0,"Parent",IF(Purchase_Data[[#This Row],[Children]]=0,"Not Parent",Invalid))</f>
        <v>Parent</v>
      </c>
      <c r="K218" s="6" t="s">
        <v>34</v>
      </c>
      <c r="L218" s="6" t="str" cm="1">
        <f t="array" ref="L218">IF(Purchase_Data[[#This Row],[Purchased Bike]]="No","Non-Buyer",IF(Purchase_Data[[#This Row],[Purchased Bike]]="Yes","Buyer",Invalid))</f>
        <v>Non-Buyer</v>
      </c>
      <c r="M218" s="6"/>
      <c r="O218" s="6">
        <v>14633</v>
      </c>
      <c r="P218" s="6" t="s">
        <v>34</v>
      </c>
      <c r="Q218"/>
      <c r="R218"/>
    </row>
    <row r="219" spans="1:18" x14ac:dyDescent="0.2">
      <c r="A219" s="6" t="s">
        <v>809</v>
      </c>
      <c r="B219" s="7">
        <v>1</v>
      </c>
      <c r="C219" s="6" t="s">
        <v>34</v>
      </c>
      <c r="D219" s="7">
        <v>1</v>
      </c>
      <c r="E219" s="6" t="s">
        <v>33</v>
      </c>
      <c r="F219" s="6">
        <f>LEN(Purchase_Data[[#This Row],[CL-ID]])</f>
        <v>8</v>
      </c>
      <c r="G219" s="6" t="str">
        <f>RIGHT(Purchase_Data[[#This Row],[CL-ID]],5)</f>
        <v>14657</v>
      </c>
      <c r="H219" s="6" t="str">
        <f>MID(Purchase_Data[[#This Row],[CL-ID]],4,5)</f>
        <v>14657</v>
      </c>
      <c r="I219" s="6" t="b">
        <f>Purchase_Data[[#This Row],[ID_MID]]=Purchase_Data[[#This Row],[ID_RIGHT]]</f>
        <v>1</v>
      </c>
      <c r="J219" s="6" t="str" cm="1">
        <f t="array" ref="J219">IF(Purchase_Data[[#This Row],[Children]]&gt;0,"Parent",IF(Purchase_Data[[#This Row],[Children]]=0,"Not Parent",Invalid))</f>
        <v>Parent</v>
      </c>
      <c r="K219" s="6" t="s">
        <v>32</v>
      </c>
      <c r="L219" s="6" t="str" cm="1">
        <f t="array" ref="L219">IF(Purchase_Data[[#This Row],[Purchased Bike]]="No","Non-Buyer",IF(Purchase_Data[[#This Row],[Purchased Bike]]="Yes","Buyer",Invalid))</f>
        <v>Buyer</v>
      </c>
      <c r="M219" s="6"/>
      <c r="O219" s="6">
        <v>14657</v>
      </c>
      <c r="P219" s="6" t="s">
        <v>32</v>
      </c>
      <c r="Q219"/>
      <c r="R219"/>
    </row>
    <row r="220" spans="1:18" x14ac:dyDescent="0.2">
      <c r="A220" s="6" t="s">
        <v>992</v>
      </c>
      <c r="B220" s="7">
        <v>1</v>
      </c>
      <c r="C220" s="6" t="s">
        <v>32</v>
      </c>
      <c r="D220" s="7">
        <v>1</v>
      </c>
      <c r="E220" s="6" t="s">
        <v>33</v>
      </c>
      <c r="F220" s="6">
        <f>LEN(Purchase_Data[[#This Row],[CL-ID]])</f>
        <v>8</v>
      </c>
      <c r="G220" s="6" t="str">
        <f>RIGHT(Purchase_Data[[#This Row],[CL-ID]],5)</f>
        <v>14662</v>
      </c>
      <c r="H220" s="6" t="str">
        <f>MID(Purchase_Data[[#This Row],[CL-ID]],4,5)</f>
        <v>14662</v>
      </c>
      <c r="I220" s="6" t="b">
        <f>Purchase_Data[[#This Row],[ID_MID]]=Purchase_Data[[#This Row],[ID_RIGHT]]</f>
        <v>1</v>
      </c>
      <c r="J220" s="6" t="str" cm="1">
        <f t="array" ref="J220">IF(Purchase_Data[[#This Row],[Children]]&gt;0,"Parent",IF(Purchase_Data[[#This Row],[Children]]=0,"Not Parent",Invalid))</f>
        <v>Parent</v>
      </c>
      <c r="K220" s="6" t="s">
        <v>32</v>
      </c>
      <c r="L220" s="6" t="str" cm="1">
        <f t="array" ref="L220">IF(Purchase_Data[[#This Row],[Purchased Bike]]="No","Non-Buyer",IF(Purchase_Data[[#This Row],[Purchased Bike]]="Yes","Buyer",Invalid))</f>
        <v>Buyer</v>
      </c>
      <c r="M220" s="6"/>
      <c r="O220" s="6">
        <v>14662</v>
      </c>
      <c r="P220" s="6" t="s">
        <v>32</v>
      </c>
      <c r="Q220"/>
      <c r="R220"/>
    </row>
    <row r="221" spans="1:18" x14ac:dyDescent="0.2">
      <c r="A221" s="6" t="s">
        <v>250</v>
      </c>
      <c r="B221" s="7">
        <v>4</v>
      </c>
      <c r="C221" s="6" t="s">
        <v>32</v>
      </c>
      <c r="D221" s="7">
        <v>1</v>
      </c>
      <c r="E221" s="6" t="s">
        <v>33</v>
      </c>
      <c r="F221" s="6">
        <f>LEN(Purchase_Data[[#This Row],[CL-ID]])</f>
        <v>8</v>
      </c>
      <c r="G221" s="6" t="str">
        <f>RIGHT(Purchase_Data[[#This Row],[CL-ID]],5)</f>
        <v>14669</v>
      </c>
      <c r="H221" s="6" t="str">
        <f>MID(Purchase_Data[[#This Row],[CL-ID]],4,5)</f>
        <v>14669</v>
      </c>
      <c r="I221" s="6" t="b">
        <f>Purchase_Data[[#This Row],[ID_MID]]=Purchase_Data[[#This Row],[ID_RIGHT]]</f>
        <v>1</v>
      </c>
      <c r="J221" s="6" t="str" cm="1">
        <f t="array" ref="J221">IF(Purchase_Data[[#This Row],[Children]]&gt;0,"Parent",IF(Purchase_Data[[#This Row],[Children]]=0,"Not Parent",Invalid))</f>
        <v>Parent</v>
      </c>
      <c r="K221" s="6" t="s">
        <v>34</v>
      </c>
      <c r="L221" s="6" t="str" cm="1">
        <f t="array" ref="L221">IF(Purchase_Data[[#This Row],[Purchased Bike]]="No","Non-Buyer",IF(Purchase_Data[[#This Row],[Purchased Bike]]="Yes","Buyer",Invalid))</f>
        <v>Non-Buyer</v>
      </c>
      <c r="M221" s="6"/>
      <c r="O221" s="6">
        <v>14669</v>
      </c>
      <c r="P221" s="6" t="s">
        <v>34</v>
      </c>
      <c r="Q221"/>
      <c r="R221"/>
    </row>
    <row r="222" spans="1:18" x14ac:dyDescent="0.2">
      <c r="A222" s="6" t="s">
        <v>150</v>
      </c>
      <c r="B222" s="7">
        <v>0</v>
      </c>
      <c r="C222" s="6" t="s">
        <v>34</v>
      </c>
      <c r="D222" s="7">
        <v>1</v>
      </c>
      <c r="E222" s="6" t="s">
        <v>39</v>
      </c>
      <c r="F222" s="6">
        <f>LEN(Purchase_Data[[#This Row],[CL-ID]])</f>
        <v>8</v>
      </c>
      <c r="G222" s="6" t="str">
        <f>RIGHT(Purchase_Data[[#This Row],[CL-ID]],5)</f>
        <v>14682</v>
      </c>
      <c r="H222" s="6" t="str">
        <f>MID(Purchase_Data[[#This Row],[CL-ID]],4,5)</f>
        <v>14682</v>
      </c>
      <c r="I222" s="6" t="b">
        <f>Purchase_Data[[#This Row],[ID_MID]]=Purchase_Data[[#This Row],[ID_RIGHT]]</f>
        <v>1</v>
      </c>
      <c r="J222" s="6" t="str" cm="1">
        <f t="array" ref="J222">IF(Purchase_Data[[#This Row],[Children]]&gt;0,"Parent",IF(Purchase_Data[[#This Row],[Children]]=0,"Not Parent",Invalid))</f>
        <v>Not Parent</v>
      </c>
      <c r="K222" s="6" t="s">
        <v>34</v>
      </c>
      <c r="L222" s="6" t="str" cm="1">
        <f t="array" ref="L222">IF(Purchase_Data[[#This Row],[Purchased Bike]]="No","Non-Buyer",IF(Purchase_Data[[#This Row],[Purchased Bike]]="Yes","Buyer",Invalid))</f>
        <v>Non-Buyer</v>
      </c>
      <c r="M222" s="6"/>
      <c r="O222" s="6">
        <v>14682</v>
      </c>
      <c r="P222" s="6" t="s">
        <v>34</v>
      </c>
      <c r="Q222"/>
      <c r="R222"/>
    </row>
    <row r="223" spans="1:18" x14ac:dyDescent="0.2">
      <c r="A223" s="6" t="s">
        <v>320</v>
      </c>
      <c r="B223" s="7">
        <v>0</v>
      </c>
      <c r="C223" s="6" t="s">
        <v>34</v>
      </c>
      <c r="D223" s="7">
        <v>2</v>
      </c>
      <c r="E223" s="6" t="s">
        <v>33</v>
      </c>
      <c r="F223" s="6">
        <f>LEN(Purchase_Data[[#This Row],[CL-ID]])</f>
        <v>8</v>
      </c>
      <c r="G223" s="6" t="str">
        <f>RIGHT(Purchase_Data[[#This Row],[CL-ID]],5)</f>
        <v>14696</v>
      </c>
      <c r="H223" s="6" t="str">
        <f>MID(Purchase_Data[[#This Row],[CL-ID]],4,5)</f>
        <v>14696</v>
      </c>
      <c r="I223" s="6" t="b">
        <f>Purchase_Data[[#This Row],[ID_MID]]=Purchase_Data[[#This Row],[ID_RIGHT]]</f>
        <v>1</v>
      </c>
      <c r="J223" s="6" t="str" cm="1">
        <f t="array" ref="J223">IF(Purchase_Data[[#This Row],[Children]]&gt;0,"Parent",IF(Purchase_Data[[#This Row],[Children]]=0,"Not Parent",Invalid))</f>
        <v>Not Parent</v>
      </c>
      <c r="K223" s="6" t="s">
        <v>34</v>
      </c>
      <c r="L223" s="6" t="str" cm="1">
        <f t="array" ref="L223">IF(Purchase_Data[[#This Row],[Purchased Bike]]="No","Non-Buyer",IF(Purchase_Data[[#This Row],[Purchased Bike]]="Yes","Buyer",Invalid))</f>
        <v>Non-Buyer</v>
      </c>
      <c r="M223" s="6"/>
      <c r="O223" s="6">
        <v>14696</v>
      </c>
      <c r="P223" s="6" t="s">
        <v>34</v>
      </c>
      <c r="Q223"/>
      <c r="R223"/>
    </row>
    <row r="224" spans="1:18" x14ac:dyDescent="0.2">
      <c r="A224" s="6" t="s">
        <v>605</v>
      </c>
      <c r="B224" s="7">
        <v>1</v>
      </c>
      <c r="C224" s="6" t="s">
        <v>32</v>
      </c>
      <c r="D224" s="7">
        <v>1</v>
      </c>
      <c r="E224" s="6" t="s">
        <v>42</v>
      </c>
      <c r="F224" s="6">
        <f>LEN(Purchase_Data[[#This Row],[CL-ID]])</f>
        <v>8</v>
      </c>
      <c r="G224" s="6" t="str">
        <f>RIGHT(Purchase_Data[[#This Row],[CL-ID]],5)</f>
        <v>14754</v>
      </c>
      <c r="H224" s="6" t="str">
        <f>MID(Purchase_Data[[#This Row],[CL-ID]],4,5)</f>
        <v>14754</v>
      </c>
      <c r="I224" s="6" t="b">
        <f>Purchase_Data[[#This Row],[ID_MID]]=Purchase_Data[[#This Row],[ID_RIGHT]]</f>
        <v>1</v>
      </c>
      <c r="J224" s="6" t="str" cm="1">
        <f t="array" ref="J224">IF(Purchase_Data[[#This Row],[Children]]&gt;0,"Parent",IF(Purchase_Data[[#This Row],[Children]]=0,"Not Parent",Invalid))</f>
        <v>Parent</v>
      </c>
      <c r="K224" s="6" t="s">
        <v>32</v>
      </c>
      <c r="L224" s="6" t="str" cm="1">
        <f t="array" ref="L224">IF(Purchase_Data[[#This Row],[Purchased Bike]]="No","Non-Buyer",IF(Purchase_Data[[#This Row],[Purchased Bike]]="Yes","Buyer",Invalid))</f>
        <v>Buyer</v>
      </c>
      <c r="M224" s="6"/>
      <c r="O224" s="6">
        <v>14754</v>
      </c>
      <c r="P224" s="6" t="s">
        <v>32</v>
      </c>
      <c r="Q224"/>
      <c r="R224"/>
    </row>
    <row r="225" spans="1:18" x14ac:dyDescent="0.2">
      <c r="A225" s="6" t="s">
        <v>269</v>
      </c>
      <c r="B225" s="7">
        <v>0</v>
      </c>
      <c r="C225" s="6" t="s">
        <v>32</v>
      </c>
      <c r="D225" s="7">
        <v>0</v>
      </c>
      <c r="E225" s="6" t="s">
        <v>33</v>
      </c>
      <c r="F225" s="6">
        <f>LEN(Purchase_Data[[#This Row],[CL-ID]])</f>
        <v>8</v>
      </c>
      <c r="G225" s="6" t="str">
        <f>RIGHT(Purchase_Data[[#This Row],[CL-ID]],5)</f>
        <v>14777</v>
      </c>
      <c r="H225" s="6" t="str">
        <f>MID(Purchase_Data[[#This Row],[CL-ID]],4,5)</f>
        <v>14777</v>
      </c>
      <c r="I225" s="6" t="b">
        <f>Purchase_Data[[#This Row],[ID_MID]]=Purchase_Data[[#This Row],[ID_RIGHT]]</f>
        <v>1</v>
      </c>
      <c r="J225" s="6" t="str" cm="1">
        <f t="array" ref="J225">IF(Purchase_Data[[#This Row],[Children]]&gt;0,"Parent",IF(Purchase_Data[[#This Row],[Children]]=0,"Not Parent",Invalid))</f>
        <v>Not Parent</v>
      </c>
      <c r="K225" s="6" t="s">
        <v>32</v>
      </c>
      <c r="L225" s="6" t="str" cm="1">
        <f t="array" ref="L225">IF(Purchase_Data[[#This Row],[Purchased Bike]]="No","Non-Buyer",IF(Purchase_Data[[#This Row],[Purchased Bike]]="Yes","Buyer",Invalid))</f>
        <v>Buyer</v>
      </c>
      <c r="M225" s="6"/>
      <c r="O225" s="6">
        <v>14777</v>
      </c>
      <c r="P225" s="6" t="s">
        <v>32</v>
      </c>
      <c r="Q225"/>
      <c r="R225"/>
    </row>
    <row r="226" spans="1:18" x14ac:dyDescent="0.2">
      <c r="A226" s="6" t="s">
        <v>393</v>
      </c>
      <c r="B226" s="7">
        <v>1</v>
      </c>
      <c r="C226" s="6" t="s">
        <v>34</v>
      </c>
      <c r="D226" s="7">
        <v>1</v>
      </c>
      <c r="E226" s="6" t="s">
        <v>42</v>
      </c>
      <c r="F226" s="6">
        <f>LEN(Purchase_Data[[#This Row],[CL-ID]])</f>
        <v>8</v>
      </c>
      <c r="G226" s="6" t="str">
        <f>RIGHT(Purchase_Data[[#This Row],[CL-ID]],5)</f>
        <v>14785</v>
      </c>
      <c r="H226" s="6" t="str">
        <f>MID(Purchase_Data[[#This Row],[CL-ID]],4,5)</f>
        <v>14785</v>
      </c>
      <c r="I226" s="6" t="b">
        <f>Purchase_Data[[#This Row],[ID_MID]]=Purchase_Data[[#This Row],[ID_RIGHT]]</f>
        <v>1</v>
      </c>
      <c r="J226" s="6" t="str" cm="1">
        <f t="array" ref="J226">IF(Purchase_Data[[#This Row],[Children]]&gt;0,"Parent",IF(Purchase_Data[[#This Row],[Children]]=0,"Not Parent",Invalid))</f>
        <v>Parent</v>
      </c>
      <c r="K226" s="6" t="s">
        <v>34</v>
      </c>
      <c r="L226" s="6" t="str" cm="1">
        <f t="array" ref="L226">IF(Purchase_Data[[#This Row],[Purchased Bike]]="No","Non-Buyer",IF(Purchase_Data[[#This Row],[Purchased Bike]]="Yes","Buyer",Invalid))</f>
        <v>Non-Buyer</v>
      </c>
      <c r="M226" s="6"/>
      <c r="O226" s="6">
        <v>14785</v>
      </c>
      <c r="P226" s="6" t="s">
        <v>34</v>
      </c>
      <c r="Q226"/>
      <c r="R226"/>
    </row>
    <row r="227" spans="1:18" x14ac:dyDescent="0.2">
      <c r="A227" s="6" t="s">
        <v>500</v>
      </c>
      <c r="B227" s="7">
        <v>0</v>
      </c>
      <c r="C227" s="6" t="s">
        <v>32</v>
      </c>
      <c r="D227" s="7">
        <v>0</v>
      </c>
      <c r="E227" s="6" t="s">
        <v>33</v>
      </c>
      <c r="F227" s="6">
        <f>LEN(Purchase_Data[[#This Row],[CL-ID]])</f>
        <v>8</v>
      </c>
      <c r="G227" s="6" t="str">
        <f>RIGHT(Purchase_Data[[#This Row],[CL-ID]],5)</f>
        <v>14791</v>
      </c>
      <c r="H227" s="6" t="str">
        <f>MID(Purchase_Data[[#This Row],[CL-ID]],4,5)</f>
        <v>14791</v>
      </c>
      <c r="I227" s="6" t="b">
        <f>Purchase_Data[[#This Row],[ID_MID]]=Purchase_Data[[#This Row],[ID_RIGHT]]</f>
        <v>1</v>
      </c>
      <c r="J227" s="6" t="str" cm="1">
        <f t="array" ref="J227">IF(Purchase_Data[[#This Row],[Children]]&gt;0,"Parent",IF(Purchase_Data[[#This Row],[Children]]=0,"Not Parent",Invalid))</f>
        <v>Not Parent</v>
      </c>
      <c r="K227" s="6" t="s">
        <v>32</v>
      </c>
      <c r="L227" s="6" t="str" cm="1">
        <f t="array" ref="L227">IF(Purchase_Data[[#This Row],[Purchased Bike]]="No","Non-Buyer",IF(Purchase_Data[[#This Row],[Purchased Bike]]="Yes","Buyer",Invalid))</f>
        <v>Buyer</v>
      </c>
      <c r="M227" s="6"/>
      <c r="O227" s="6">
        <v>14791</v>
      </c>
      <c r="P227" s="6" t="s">
        <v>32</v>
      </c>
      <c r="Q227"/>
      <c r="R227"/>
    </row>
    <row r="228" spans="1:18" x14ac:dyDescent="0.2">
      <c r="A228" s="6" t="s">
        <v>194</v>
      </c>
      <c r="B228" s="7">
        <v>4</v>
      </c>
      <c r="C228" s="6" t="s">
        <v>32</v>
      </c>
      <c r="D228" s="7">
        <v>2</v>
      </c>
      <c r="E228" s="6" t="s">
        <v>33</v>
      </c>
      <c r="F228" s="6">
        <f>LEN(Purchase_Data[[#This Row],[CL-ID]])</f>
        <v>8</v>
      </c>
      <c r="G228" s="6" t="str">
        <f>RIGHT(Purchase_Data[[#This Row],[CL-ID]],5)</f>
        <v>14798</v>
      </c>
      <c r="H228" s="6" t="str">
        <f>MID(Purchase_Data[[#This Row],[CL-ID]],4,5)</f>
        <v>14798</v>
      </c>
      <c r="I228" s="6" t="b">
        <f>Purchase_Data[[#This Row],[ID_MID]]=Purchase_Data[[#This Row],[ID_RIGHT]]</f>
        <v>1</v>
      </c>
      <c r="J228" s="6" t="str" cm="1">
        <f t="array" ref="J228">IF(Purchase_Data[[#This Row],[Children]]&gt;0,"Parent",IF(Purchase_Data[[#This Row],[Children]]=0,"Not Parent",Invalid))</f>
        <v>Parent</v>
      </c>
      <c r="K228" s="6" t="s">
        <v>32</v>
      </c>
      <c r="L228" s="6" t="str" cm="1">
        <f t="array" ref="L228">IF(Purchase_Data[[#This Row],[Purchased Bike]]="No","Non-Buyer",IF(Purchase_Data[[#This Row],[Purchased Bike]]="Yes","Buyer",Invalid))</f>
        <v>Buyer</v>
      </c>
      <c r="M228" s="6"/>
      <c r="O228" s="6">
        <v>14798</v>
      </c>
      <c r="P228" s="6" t="s">
        <v>32</v>
      </c>
      <c r="Q228"/>
      <c r="R228"/>
    </row>
    <row r="229" spans="1:18" x14ac:dyDescent="0.2">
      <c r="A229" s="6" t="s">
        <v>318</v>
      </c>
      <c r="B229" s="7">
        <v>3</v>
      </c>
      <c r="C229" s="6" t="s">
        <v>32</v>
      </c>
      <c r="D229" s="7">
        <v>2</v>
      </c>
      <c r="E229" s="6" t="s">
        <v>33</v>
      </c>
      <c r="F229" s="6">
        <f>LEN(Purchase_Data[[#This Row],[CL-ID]])</f>
        <v>8</v>
      </c>
      <c r="G229" s="6" t="str">
        <f>RIGHT(Purchase_Data[[#This Row],[CL-ID]],5)</f>
        <v>14804</v>
      </c>
      <c r="H229" s="6" t="str">
        <f>MID(Purchase_Data[[#This Row],[CL-ID]],4,5)</f>
        <v>14804</v>
      </c>
      <c r="I229" s="6" t="b">
        <f>Purchase_Data[[#This Row],[ID_MID]]=Purchase_Data[[#This Row],[ID_RIGHT]]</f>
        <v>1</v>
      </c>
      <c r="J229" s="6" t="str" cm="1">
        <f t="array" ref="J229">IF(Purchase_Data[[#This Row],[Children]]&gt;0,"Parent",IF(Purchase_Data[[#This Row],[Children]]=0,"Not Parent",Invalid))</f>
        <v>Parent</v>
      </c>
      <c r="K229" s="6" t="s">
        <v>34</v>
      </c>
      <c r="L229" s="6" t="str" cm="1">
        <f t="array" ref="L229">IF(Purchase_Data[[#This Row],[Purchased Bike]]="No","Non-Buyer",IF(Purchase_Data[[#This Row],[Purchased Bike]]="Yes","Buyer",Invalid))</f>
        <v>Non-Buyer</v>
      </c>
      <c r="M229" s="6"/>
      <c r="O229" s="6">
        <v>14804</v>
      </c>
      <c r="P229" s="6" t="s">
        <v>34</v>
      </c>
      <c r="Q229"/>
      <c r="R229"/>
    </row>
    <row r="230" spans="1:18" x14ac:dyDescent="0.2">
      <c r="A230" s="6" t="s">
        <v>462</v>
      </c>
      <c r="B230" s="7">
        <v>3</v>
      </c>
      <c r="C230" s="6" t="s">
        <v>32</v>
      </c>
      <c r="D230" s="7">
        <v>2</v>
      </c>
      <c r="E230" s="6" t="s">
        <v>33</v>
      </c>
      <c r="F230" s="6">
        <f>LEN(Purchase_Data[[#This Row],[CL-ID]])</f>
        <v>8</v>
      </c>
      <c r="G230" s="6" t="str">
        <f>RIGHT(Purchase_Data[[#This Row],[CL-ID]],5)</f>
        <v>14805</v>
      </c>
      <c r="H230" s="6" t="str">
        <f>MID(Purchase_Data[[#This Row],[CL-ID]],4,5)</f>
        <v>14805</v>
      </c>
      <c r="I230" s="6" t="b">
        <f>Purchase_Data[[#This Row],[ID_MID]]=Purchase_Data[[#This Row],[ID_RIGHT]]</f>
        <v>1</v>
      </c>
      <c r="J230" s="6" t="str" cm="1">
        <f t="array" ref="J230">IF(Purchase_Data[[#This Row],[Children]]&gt;0,"Parent",IF(Purchase_Data[[#This Row],[Children]]=0,"Not Parent",Invalid))</f>
        <v>Parent</v>
      </c>
      <c r="K230" s="6" t="s">
        <v>34</v>
      </c>
      <c r="L230" s="6" t="str" cm="1">
        <f t="array" ref="L230">IF(Purchase_Data[[#This Row],[Purchased Bike]]="No","Non-Buyer",IF(Purchase_Data[[#This Row],[Purchased Bike]]="Yes","Buyer",Invalid))</f>
        <v>Non-Buyer</v>
      </c>
      <c r="M230" s="6"/>
      <c r="O230" s="6">
        <v>14805</v>
      </c>
      <c r="P230" s="6" t="s">
        <v>34</v>
      </c>
      <c r="Q230"/>
      <c r="R230"/>
    </row>
    <row r="231" spans="1:18" x14ac:dyDescent="0.2">
      <c r="A231" s="6" t="s">
        <v>106</v>
      </c>
      <c r="B231" s="7">
        <v>4</v>
      </c>
      <c r="C231" s="6" t="s">
        <v>32</v>
      </c>
      <c r="D231" s="7">
        <v>1</v>
      </c>
      <c r="E231" s="6" t="s">
        <v>33</v>
      </c>
      <c r="F231" s="6">
        <f>LEN(Purchase_Data[[#This Row],[CL-ID]])</f>
        <v>8</v>
      </c>
      <c r="G231" s="6" t="str">
        <f>RIGHT(Purchase_Data[[#This Row],[CL-ID]],5)</f>
        <v>14813</v>
      </c>
      <c r="H231" s="6" t="str">
        <f>MID(Purchase_Data[[#This Row],[CL-ID]],4,5)</f>
        <v>14813</v>
      </c>
      <c r="I231" s="6" t="b">
        <f>Purchase_Data[[#This Row],[ID_MID]]=Purchase_Data[[#This Row],[ID_RIGHT]]</f>
        <v>1</v>
      </c>
      <c r="J231" s="6" t="str" cm="1">
        <f t="array" ref="J231">IF(Purchase_Data[[#This Row],[Children]]&gt;0,"Parent",IF(Purchase_Data[[#This Row],[Children]]=0,"Not Parent",Invalid))</f>
        <v>Parent</v>
      </c>
      <c r="K231" s="6" t="s">
        <v>32</v>
      </c>
      <c r="L231" s="6" t="str" cm="1">
        <f t="array" ref="L231">IF(Purchase_Data[[#This Row],[Purchased Bike]]="No","Non-Buyer",IF(Purchase_Data[[#This Row],[Purchased Bike]]="Yes","Buyer",Invalid))</f>
        <v>Buyer</v>
      </c>
      <c r="M231" s="6"/>
      <c r="O231" s="6">
        <v>14813</v>
      </c>
      <c r="P231" s="6" t="s">
        <v>32</v>
      </c>
      <c r="Q231"/>
      <c r="R231"/>
    </row>
    <row r="232" spans="1:18" x14ac:dyDescent="0.2">
      <c r="A232" s="6" t="s">
        <v>174</v>
      </c>
      <c r="B232" s="7">
        <v>1</v>
      </c>
      <c r="C232" s="6" t="s">
        <v>32</v>
      </c>
      <c r="D232" s="7">
        <v>0</v>
      </c>
      <c r="E232" s="6" t="s">
        <v>33</v>
      </c>
      <c r="F232" s="6">
        <f>LEN(Purchase_Data[[#This Row],[CL-ID]])</f>
        <v>8</v>
      </c>
      <c r="G232" s="6" t="str">
        <f>RIGHT(Purchase_Data[[#This Row],[CL-ID]],5)</f>
        <v>14832</v>
      </c>
      <c r="H232" s="6" t="str">
        <f>MID(Purchase_Data[[#This Row],[CL-ID]],4,5)</f>
        <v>14832</v>
      </c>
      <c r="I232" s="6" t="b">
        <f>Purchase_Data[[#This Row],[ID_MID]]=Purchase_Data[[#This Row],[ID_RIGHT]]</f>
        <v>1</v>
      </c>
      <c r="J232" s="6" t="str" cm="1">
        <f t="array" ref="J232">IF(Purchase_Data[[#This Row],[Children]]&gt;0,"Parent",IF(Purchase_Data[[#This Row],[Children]]=0,"Not Parent",Invalid))</f>
        <v>Parent</v>
      </c>
      <c r="K232" s="6" t="s">
        <v>32</v>
      </c>
      <c r="L232" s="6" t="str" cm="1">
        <f t="array" ref="L232">IF(Purchase_Data[[#This Row],[Purchased Bike]]="No","Non-Buyer",IF(Purchase_Data[[#This Row],[Purchased Bike]]="Yes","Buyer",Invalid))</f>
        <v>Buyer</v>
      </c>
      <c r="M232" s="6"/>
      <c r="O232" s="6">
        <v>14832</v>
      </c>
      <c r="P232" s="6" t="s">
        <v>32</v>
      </c>
      <c r="Q232"/>
      <c r="R232"/>
    </row>
    <row r="233" spans="1:18" x14ac:dyDescent="0.2">
      <c r="A233" s="6" t="s">
        <v>366</v>
      </c>
      <c r="B233" s="7">
        <v>2</v>
      </c>
      <c r="C233" s="6" t="s">
        <v>32</v>
      </c>
      <c r="D233" s="7">
        <v>2</v>
      </c>
      <c r="E233" s="6" t="s">
        <v>42</v>
      </c>
      <c r="F233" s="6">
        <f>LEN(Purchase_Data[[#This Row],[CL-ID]])</f>
        <v>8</v>
      </c>
      <c r="G233" s="6" t="str">
        <f>RIGHT(Purchase_Data[[#This Row],[CL-ID]],5)</f>
        <v>14865</v>
      </c>
      <c r="H233" s="6" t="str">
        <f>MID(Purchase_Data[[#This Row],[CL-ID]],4,5)</f>
        <v>14865</v>
      </c>
      <c r="I233" s="6" t="b">
        <f>Purchase_Data[[#This Row],[ID_MID]]=Purchase_Data[[#This Row],[ID_RIGHT]]</f>
        <v>1</v>
      </c>
      <c r="J233" s="6" t="str" cm="1">
        <f t="array" ref="J233">IF(Purchase_Data[[#This Row],[Children]]&gt;0,"Parent",IF(Purchase_Data[[#This Row],[Children]]=0,"Not Parent",Invalid))</f>
        <v>Parent</v>
      </c>
      <c r="K233" s="6" t="s">
        <v>34</v>
      </c>
      <c r="L233" s="6" t="str" cm="1">
        <f t="array" ref="L233">IF(Purchase_Data[[#This Row],[Purchased Bike]]="No","Non-Buyer",IF(Purchase_Data[[#This Row],[Purchased Bike]]="Yes","Buyer",Invalid))</f>
        <v>Non-Buyer</v>
      </c>
      <c r="M233" s="6"/>
      <c r="O233" s="6">
        <v>14865</v>
      </c>
      <c r="P233" s="6" t="s">
        <v>34</v>
      </c>
      <c r="Q233"/>
      <c r="R233"/>
    </row>
    <row r="234" spans="1:18" x14ac:dyDescent="0.2">
      <c r="A234" s="6" t="s">
        <v>920</v>
      </c>
      <c r="B234" s="7">
        <v>0</v>
      </c>
      <c r="C234" s="6" t="s">
        <v>32</v>
      </c>
      <c r="D234" s="7">
        <v>0</v>
      </c>
      <c r="E234" s="6" t="s">
        <v>33</v>
      </c>
      <c r="F234" s="6">
        <f>LEN(Purchase_Data[[#This Row],[CL-ID]])</f>
        <v>8</v>
      </c>
      <c r="G234" s="6" t="str">
        <f>RIGHT(Purchase_Data[[#This Row],[CL-ID]],5)</f>
        <v>14872</v>
      </c>
      <c r="H234" s="6" t="str">
        <f>MID(Purchase_Data[[#This Row],[CL-ID]],4,5)</f>
        <v>14872</v>
      </c>
      <c r="I234" s="6" t="b">
        <f>Purchase_Data[[#This Row],[ID_MID]]=Purchase_Data[[#This Row],[ID_RIGHT]]</f>
        <v>1</v>
      </c>
      <c r="J234" s="6" t="str" cm="1">
        <f t="array" ref="J234">IF(Purchase_Data[[#This Row],[Children]]&gt;0,"Parent",IF(Purchase_Data[[#This Row],[Children]]=0,"Not Parent",Invalid))</f>
        <v>Not Parent</v>
      </c>
      <c r="K234" s="6" t="s">
        <v>34</v>
      </c>
      <c r="L234" s="6" t="str" cm="1">
        <f t="array" ref="L234">IF(Purchase_Data[[#This Row],[Purchased Bike]]="No","Non-Buyer",IF(Purchase_Data[[#This Row],[Purchased Bike]]="Yes","Buyer",Invalid))</f>
        <v>Non-Buyer</v>
      </c>
      <c r="M234" s="6"/>
      <c r="O234" s="6">
        <v>14872</v>
      </c>
      <c r="P234" s="6" t="s">
        <v>34</v>
      </c>
      <c r="Q234"/>
      <c r="R234"/>
    </row>
    <row r="235" spans="1:18" x14ac:dyDescent="0.2">
      <c r="A235" s="6" t="s">
        <v>912</v>
      </c>
      <c r="B235" s="7">
        <v>1</v>
      </c>
      <c r="C235" s="6" t="s">
        <v>32</v>
      </c>
      <c r="D235" s="7">
        <v>1</v>
      </c>
      <c r="E235" s="6" t="s">
        <v>39</v>
      </c>
      <c r="F235" s="6">
        <f>LEN(Purchase_Data[[#This Row],[CL-ID]])</f>
        <v>8</v>
      </c>
      <c r="G235" s="6" t="str">
        <f>RIGHT(Purchase_Data[[#This Row],[CL-ID]],5)</f>
        <v>14883</v>
      </c>
      <c r="H235" s="6" t="str">
        <f>MID(Purchase_Data[[#This Row],[CL-ID]],4,5)</f>
        <v>14883</v>
      </c>
      <c r="I235" s="6" t="b">
        <f>Purchase_Data[[#This Row],[ID_MID]]=Purchase_Data[[#This Row],[ID_RIGHT]]</f>
        <v>1</v>
      </c>
      <c r="J235" s="6" t="str" cm="1">
        <f t="array" ref="J235">IF(Purchase_Data[[#This Row],[Children]]&gt;0,"Parent",IF(Purchase_Data[[#This Row],[Children]]=0,"Not Parent",Invalid))</f>
        <v>Parent</v>
      </c>
      <c r="K235" s="6" t="s">
        <v>32</v>
      </c>
      <c r="L235" s="6" t="str" cm="1">
        <f t="array" ref="L235">IF(Purchase_Data[[#This Row],[Purchased Bike]]="No","Non-Buyer",IF(Purchase_Data[[#This Row],[Purchased Bike]]="Yes","Buyer",Invalid))</f>
        <v>Buyer</v>
      </c>
      <c r="M235" s="6"/>
      <c r="O235" s="6">
        <v>14883</v>
      </c>
      <c r="P235" s="6" t="s">
        <v>32</v>
      </c>
      <c r="Q235"/>
      <c r="R235"/>
    </row>
    <row r="236" spans="1:18" x14ac:dyDescent="0.2">
      <c r="A236" s="6" t="s">
        <v>1010</v>
      </c>
      <c r="B236" s="7">
        <v>1</v>
      </c>
      <c r="C236" s="6" t="s">
        <v>32</v>
      </c>
      <c r="D236" s="7">
        <v>1</v>
      </c>
      <c r="E236" s="6" t="s">
        <v>39</v>
      </c>
      <c r="F236" s="6">
        <f>LEN(Purchase_Data[[#This Row],[CL-ID]])</f>
        <v>8</v>
      </c>
      <c r="G236" s="6" t="str">
        <f>RIGHT(Purchase_Data[[#This Row],[CL-ID]],5)</f>
        <v>14887</v>
      </c>
      <c r="H236" s="6" t="str">
        <f>MID(Purchase_Data[[#This Row],[CL-ID]],4,5)</f>
        <v>14887</v>
      </c>
      <c r="I236" s="6" t="b">
        <f>Purchase_Data[[#This Row],[ID_MID]]=Purchase_Data[[#This Row],[ID_RIGHT]]</f>
        <v>1</v>
      </c>
      <c r="J236" s="6" t="str" cm="1">
        <f t="array" ref="J236">IF(Purchase_Data[[#This Row],[Children]]&gt;0,"Parent",IF(Purchase_Data[[#This Row],[Children]]=0,"Not Parent",Invalid))</f>
        <v>Parent</v>
      </c>
      <c r="K236" s="6" t="s">
        <v>34</v>
      </c>
      <c r="L236" s="6" t="str" cm="1">
        <f t="array" ref="L236">IF(Purchase_Data[[#This Row],[Purchased Bike]]="No","Non-Buyer",IF(Purchase_Data[[#This Row],[Purchased Bike]]="Yes","Buyer",Invalid))</f>
        <v>Non-Buyer</v>
      </c>
      <c r="M236" s="6"/>
      <c r="O236" s="6">
        <v>14887</v>
      </c>
      <c r="P236" s="6" t="s">
        <v>34</v>
      </c>
      <c r="Q236"/>
      <c r="R236"/>
    </row>
    <row r="237" spans="1:18" x14ac:dyDescent="0.2">
      <c r="A237" s="6" t="s">
        <v>575</v>
      </c>
      <c r="B237" s="7">
        <v>1</v>
      </c>
      <c r="C237" s="6" t="s">
        <v>32</v>
      </c>
      <c r="D237" s="7">
        <v>1</v>
      </c>
      <c r="E237" s="6" t="s">
        <v>42</v>
      </c>
      <c r="F237" s="6">
        <f>LEN(Purchase_Data[[#This Row],[CL-ID]])</f>
        <v>8</v>
      </c>
      <c r="G237" s="6" t="str">
        <f>RIGHT(Purchase_Data[[#This Row],[CL-ID]],5)</f>
        <v>14900</v>
      </c>
      <c r="H237" s="6" t="str">
        <f>MID(Purchase_Data[[#This Row],[CL-ID]],4,5)</f>
        <v>14900</v>
      </c>
      <c r="I237" s="6" t="b">
        <f>Purchase_Data[[#This Row],[ID_MID]]=Purchase_Data[[#This Row],[ID_RIGHT]]</f>
        <v>1</v>
      </c>
      <c r="J237" s="6" t="str" cm="1">
        <f t="array" ref="J237">IF(Purchase_Data[[#This Row],[Children]]&gt;0,"Parent",IF(Purchase_Data[[#This Row],[Children]]=0,"Not Parent",Invalid))</f>
        <v>Parent</v>
      </c>
      <c r="K237" s="6" t="s">
        <v>32</v>
      </c>
      <c r="L237" s="6" t="str" cm="1">
        <f t="array" ref="L237">IF(Purchase_Data[[#This Row],[Purchased Bike]]="No","Non-Buyer",IF(Purchase_Data[[#This Row],[Purchased Bike]]="Yes","Buyer",Invalid))</f>
        <v>Buyer</v>
      </c>
      <c r="M237" s="6"/>
      <c r="O237" s="6">
        <v>14900</v>
      </c>
      <c r="P237" s="6" t="s">
        <v>32</v>
      </c>
      <c r="Q237"/>
      <c r="R237"/>
    </row>
    <row r="238" spans="1:18" x14ac:dyDescent="0.2">
      <c r="A238" s="6" t="s">
        <v>779</v>
      </c>
      <c r="B238" s="7">
        <v>1</v>
      </c>
      <c r="C238" s="6" t="s">
        <v>32</v>
      </c>
      <c r="D238" s="7">
        <v>1</v>
      </c>
      <c r="E238" s="6" t="s">
        <v>42</v>
      </c>
      <c r="F238" s="6">
        <f>LEN(Purchase_Data[[#This Row],[CL-ID]])</f>
        <v>8</v>
      </c>
      <c r="G238" s="6" t="str">
        <f>RIGHT(Purchase_Data[[#This Row],[CL-ID]],5)</f>
        <v>14913</v>
      </c>
      <c r="H238" s="6" t="str">
        <f>MID(Purchase_Data[[#This Row],[CL-ID]],4,5)</f>
        <v>14913</v>
      </c>
      <c r="I238" s="6" t="b">
        <f>Purchase_Data[[#This Row],[ID_MID]]=Purchase_Data[[#This Row],[ID_RIGHT]]</f>
        <v>1</v>
      </c>
      <c r="J238" s="6" t="str" cm="1">
        <f t="array" ref="J238">IF(Purchase_Data[[#This Row],[Children]]&gt;0,"Parent",IF(Purchase_Data[[#This Row],[Children]]=0,"Not Parent",Invalid))</f>
        <v>Parent</v>
      </c>
      <c r="K238" s="6" t="s">
        <v>32</v>
      </c>
      <c r="L238" s="6" t="str" cm="1">
        <f t="array" ref="L238">IF(Purchase_Data[[#This Row],[Purchased Bike]]="No","Non-Buyer",IF(Purchase_Data[[#This Row],[Purchased Bike]]="Yes","Buyer",Invalid))</f>
        <v>Buyer</v>
      </c>
      <c r="M238" s="6"/>
      <c r="O238" s="6">
        <v>14913</v>
      </c>
      <c r="P238" s="6" t="s">
        <v>32</v>
      </c>
      <c r="Q238"/>
      <c r="R238"/>
    </row>
    <row r="239" spans="1:18" x14ac:dyDescent="0.2">
      <c r="A239" s="6" t="s">
        <v>969</v>
      </c>
      <c r="B239" s="7">
        <v>1</v>
      </c>
      <c r="C239" s="6" t="s">
        <v>32</v>
      </c>
      <c r="D239" s="7">
        <v>1</v>
      </c>
      <c r="E239" s="6" t="s">
        <v>42</v>
      </c>
      <c r="F239" s="6">
        <f>LEN(Purchase_Data[[#This Row],[CL-ID]])</f>
        <v>8</v>
      </c>
      <c r="G239" s="6" t="str">
        <f>RIGHT(Purchase_Data[[#This Row],[CL-ID]],5)</f>
        <v>14914</v>
      </c>
      <c r="H239" s="6" t="str">
        <f>MID(Purchase_Data[[#This Row],[CL-ID]],4,5)</f>
        <v>14914</v>
      </c>
      <c r="I239" s="6" t="b">
        <f>Purchase_Data[[#This Row],[ID_MID]]=Purchase_Data[[#This Row],[ID_RIGHT]]</f>
        <v>1</v>
      </c>
      <c r="J239" s="6" t="str" cm="1">
        <f t="array" ref="J239">IF(Purchase_Data[[#This Row],[Children]]&gt;0,"Parent",IF(Purchase_Data[[#This Row],[Children]]=0,"Not Parent",Invalid))</f>
        <v>Parent</v>
      </c>
      <c r="K239" s="6" t="s">
        <v>32</v>
      </c>
      <c r="L239" s="6" t="str" cm="1">
        <f t="array" ref="L239">IF(Purchase_Data[[#This Row],[Purchased Bike]]="No","Non-Buyer",IF(Purchase_Data[[#This Row],[Purchased Bike]]="Yes","Buyer",Invalid))</f>
        <v>Buyer</v>
      </c>
      <c r="M239" s="6"/>
      <c r="O239" s="6">
        <v>14914</v>
      </c>
      <c r="P239" s="6" t="s">
        <v>32</v>
      </c>
      <c r="Q239"/>
      <c r="R239"/>
    </row>
    <row r="240" spans="1:18" x14ac:dyDescent="0.2">
      <c r="A240" s="6" t="s">
        <v>433</v>
      </c>
      <c r="B240" s="7">
        <v>1</v>
      </c>
      <c r="C240" s="6" t="s">
        <v>32</v>
      </c>
      <c r="D240" s="7">
        <v>0</v>
      </c>
      <c r="E240" s="6" t="s">
        <v>33</v>
      </c>
      <c r="F240" s="6">
        <f>LEN(Purchase_Data[[#This Row],[CL-ID]])</f>
        <v>8</v>
      </c>
      <c r="G240" s="6" t="str">
        <f>RIGHT(Purchase_Data[[#This Row],[CL-ID]],5)</f>
        <v>14926</v>
      </c>
      <c r="H240" s="6" t="str">
        <f>MID(Purchase_Data[[#This Row],[CL-ID]],4,5)</f>
        <v>14926</v>
      </c>
      <c r="I240" s="6" t="b">
        <f>Purchase_Data[[#This Row],[ID_MID]]=Purchase_Data[[#This Row],[ID_RIGHT]]</f>
        <v>1</v>
      </c>
      <c r="J240" s="6" t="str" cm="1">
        <f t="array" ref="J240">IF(Purchase_Data[[#This Row],[Children]]&gt;0,"Parent",IF(Purchase_Data[[#This Row],[Children]]=0,"Not Parent",Invalid))</f>
        <v>Parent</v>
      </c>
      <c r="K240" s="6" t="s">
        <v>32</v>
      </c>
      <c r="L240" s="6" t="str" cm="1">
        <f t="array" ref="L240">IF(Purchase_Data[[#This Row],[Purchased Bike]]="No","Non-Buyer",IF(Purchase_Data[[#This Row],[Purchased Bike]]="Yes","Buyer",Invalid))</f>
        <v>Buyer</v>
      </c>
      <c r="M240" s="6"/>
      <c r="O240" s="6">
        <v>14926</v>
      </c>
      <c r="P240" s="6" t="s">
        <v>32</v>
      </c>
      <c r="Q240"/>
      <c r="R240"/>
    </row>
    <row r="241" spans="1:18" x14ac:dyDescent="0.2">
      <c r="A241" s="6" t="s">
        <v>102</v>
      </c>
      <c r="B241" s="7">
        <v>1</v>
      </c>
      <c r="C241" s="6" t="s">
        <v>32</v>
      </c>
      <c r="D241" s="7">
        <v>0</v>
      </c>
      <c r="E241" s="6" t="s">
        <v>33</v>
      </c>
      <c r="F241" s="6">
        <f>LEN(Purchase_Data[[#This Row],[CL-ID]])</f>
        <v>8</v>
      </c>
      <c r="G241" s="6" t="str">
        <f>RIGHT(Purchase_Data[[#This Row],[CL-ID]],5)</f>
        <v>14927</v>
      </c>
      <c r="H241" s="6" t="str">
        <f>MID(Purchase_Data[[#This Row],[CL-ID]],4,5)</f>
        <v>14927</v>
      </c>
      <c r="I241" s="6" t="b">
        <f>Purchase_Data[[#This Row],[ID_MID]]=Purchase_Data[[#This Row],[ID_RIGHT]]</f>
        <v>1</v>
      </c>
      <c r="J241" s="6" t="str" cm="1">
        <f t="array" ref="J241">IF(Purchase_Data[[#This Row],[Children]]&gt;0,"Parent",IF(Purchase_Data[[#This Row],[Children]]=0,"Not Parent",Invalid))</f>
        <v>Parent</v>
      </c>
      <c r="K241" s="6" t="s">
        <v>32</v>
      </c>
      <c r="L241" s="6" t="str" cm="1">
        <f t="array" ref="L241">IF(Purchase_Data[[#This Row],[Purchased Bike]]="No","Non-Buyer",IF(Purchase_Data[[#This Row],[Purchased Bike]]="Yes","Buyer",Invalid))</f>
        <v>Buyer</v>
      </c>
      <c r="M241" s="6"/>
      <c r="O241" s="6">
        <v>14927</v>
      </c>
      <c r="P241" s="6" t="s">
        <v>32</v>
      </c>
      <c r="Q241"/>
      <c r="R241"/>
    </row>
    <row r="242" spans="1:18" x14ac:dyDescent="0.2">
      <c r="A242" s="6" t="s">
        <v>88</v>
      </c>
      <c r="B242" s="7">
        <v>0</v>
      </c>
      <c r="C242" s="6" t="s">
        <v>32</v>
      </c>
      <c r="D242" s="7">
        <v>0</v>
      </c>
      <c r="E242" s="6" t="s">
        <v>33</v>
      </c>
      <c r="F242" s="6">
        <f>LEN(Purchase_Data[[#This Row],[CL-ID]])</f>
        <v>8</v>
      </c>
      <c r="G242" s="6" t="str">
        <f>RIGHT(Purchase_Data[[#This Row],[CL-ID]],5)</f>
        <v>14939</v>
      </c>
      <c r="H242" s="6" t="str">
        <f>MID(Purchase_Data[[#This Row],[CL-ID]],4,5)</f>
        <v>14939</v>
      </c>
      <c r="I242" s="6" t="b">
        <f>Purchase_Data[[#This Row],[ID_MID]]=Purchase_Data[[#This Row],[ID_RIGHT]]</f>
        <v>1</v>
      </c>
      <c r="J242" s="6" t="str" cm="1">
        <f t="array" ref="J242">IF(Purchase_Data[[#This Row],[Children]]&gt;0,"Parent",IF(Purchase_Data[[#This Row],[Children]]=0,"Not Parent",Invalid))</f>
        <v>Not Parent</v>
      </c>
      <c r="K242" s="6" t="s">
        <v>32</v>
      </c>
      <c r="L242" s="6" t="str" cm="1">
        <f t="array" ref="L242">IF(Purchase_Data[[#This Row],[Purchased Bike]]="No","Non-Buyer",IF(Purchase_Data[[#This Row],[Purchased Bike]]="Yes","Buyer",Invalid))</f>
        <v>Buyer</v>
      </c>
      <c r="M242" s="6"/>
      <c r="O242" s="6">
        <v>14939</v>
      </c>
      <c r="P242" s="6" t="s">
        <v>32</v>
      </c>
      <c r="Q242"/>
      <c r="R242"/>
    </row>
    <row r="243" spans="1:18" x14ac:dyDescent="0.2">
      <c r="A243" s="6" t="s">
        <v>468</v>
      </c>
      <c r="B243" s="7">
        <v>3</v>
      </c>
      <c r="C243" s="6" t="s">
        <v>32</v>
      </c>
      <c r="D243" s="7">
        <v>2</v>
      </c>
      <c r="E243" s="6" t="s">
        <v>39</v>
      </c>
      <c r="F243" s="6">
        <f>LEN(Purchase_Data[[#This Row],[CL-ID]])</f>
        <v>8</v>
      </c>
      <c r="G243" s="6" t="str">
        <f>RIGHT(Purchase_Data[[#This Row],[CL-ID]],5)</f>
        <v>15019</v>
      </c>
      <c r="H243" s="6" t="str">
        <f>MID(Purchase_Data[[#This Row],[CL-ID]],4,5)</f>
        <v>15019</v>
      </c>
      <c r="I243" s="6" t="b">
        <f>Purchase_Data[[#This Row],[ID_MID]]=Purchase_Data[[#This Row],[ID_RIGHT]]</f>
        <v>1</v>
      </c>
      <c r="J243" s="6" t="str" cm="1">
        <f t="array" ref="J243">IF(Purchase_Data[[#This Row],[Children]]&gt;0,"Parent",IF(Purchase_Data[[#This Row],[Children]]=0,"Not Parent",Invalid))</f>
        <v>Parent</v>
      </c>
      <c r="K243" s="6" t="s">
        <v>34</v>
      </c>
      <c r="L243" s="6" t="str" cm="1">
        <f t="array" ref="L243">IF(Purchase_Data[[#This Row],[Purchased Bike]]="No","Non-Buyer",IF(Purchase_Data[[#This Row],[Purchased Bike]]="Yes","Buyer",Invalid))</f>
        <v>Non-Buyer</v>
      </c>
      <c r="M243" s="6"/>
      <c r="O243" s="6">
        <v>15019</v>
      </c>
      <c r="P243" s="6" t="s">
        <v>34</v>
      </c>
      <c r="Q243"/>
      <c r="R243"/>
    </row>
    <row r="244" spans="1:18" x14ac:dyDescent="0.2">
      <c r="A244" s="6" t="s">
        <v>153</v>
      </c>
      <c r="B244" s="7">
        <v>0</v>
      </c>
      <c r="C244" s="6" t="s">
        <v>32</v>
      </c>
      <c r="D244" s="7">
        <v>0</v>
      </c>
      <c r="E244" s="6" t="s">
        <v>33</v>
      </c>
      <c r="F244" s="6">
        <f>LEN(Purchase_Data[[#This Row],[CL-ID]])</f>
        <v>8</v>
      </c>
      <c r="G244" s="6" t="str">
        <f>RIGHT(Purchase_Data[[#This Row],[CL-ID]],5)</f>
        <v>15030</v>
      </c>
      <c r="H244" s="6" t="str">
        <f>MID(Purchase_Data[[#This Row],[CL-ID]],4,5)</f>
        <v>15030</v>
      </c>
      <c r="I244" s="6" t="b">
        <f>Purchase_Data[[#This Row],[ID_MID]]=Purchase_Data[[#This Row],[ID_RIGHT]]</f>
        <v>1</v>
      </c>
      <c r="J244" s="6" t="str" cm="1">
        <f t="array" ref="J244">IF(Purchase_Data[[#This Row],[Children]]&gt;0,"Parent",IF(Purchase_Data[[#This Row],[Children]]=0,"Not Parent",Invalid))</f>
        <v>Not Parent</v>
      </c>
      <c r="K244" s="6" t="s">
        <v>32</v>
      </c>
      <c r="L244" s="6" t="str" cm="1">
        <f t="array" ref="L244">IF(Purchase_Data[[#This Row],[Purchased Bike]]="No","Non-Buyer",IF(Purchase_Data[[#This Row],[Purchased Bike]]="Yes","Buyer",Invalid))</f>
        <v>Buyer</v>
      </c>
      <c r="M244" s="6"/>
      <c r="O244" s="6">
        <v>15030</v>
      </c>
      <c r="P244" s="6" t="s">
        <v>32</v>
      </c>
      <c r="Q244"/>
      <c r="R244"/>
    </row>
    <row r="245" spans="1:18" x14ac:dyDescent="0.2">
      <c r="A245" s="6" t="s">
        <v>623</v>
      </c>
      <c r="B245" s="7">
        <v>2</v>
      </c>
      <c r="C245" s="6" t="s">
        <v>34</v>
      </c>
      <c r="D245" s="7">
        <v>3</v>
      </c>
      <c r="E245" s="6" t="s">
        <v>33</v>
      </c>
      <c r="F245" s="6">
        <f>LEN(Purchase_Data[[#This Row],[CL-ID]])</f>
        <v>8</v>
      </c>
      <c r="G245" s="6" t="str">
        <f>RIGHT(Purchase_Data[[#This Row],[CL-ID]],5)</f>
        <v>15194</v>
      </c>
      <c r="H245" s="6" t="str">
        <f>MID(Purchase_Data[[#This Row],[CL-ID]],4,5)</f>
        <v>15194</v>
      </c>
      <c r="I245" s="6" t="b">
        <f>Purchase_Data[[#This Row],[ID_MID]]=Purchase_Data[[#This Row],[ID_RIGHT]]</f>
        <v>1</v>
      </c>
      <c r="J245" s="6" t="str" cm="1">
        <f t="array" ref="J245">IF(Purchase_Data[[#This Row],[Children]]&gt;0,"Parent",IF(Purchase_Data[[#This Row],[Children]]=0,"Not Parent",Invalid))</f>
        <v>Parent</v>
      </c>
      <c r="K245" s="6" t="s">
        <v>32</v>
      </c>
      <c r="L245" s="6" t="str" cm="1">
        <f t="array" ref="L245">IF(Purchase_Data[[#This Row],[Purchased Bike]]="No","Non-Buyer",IF(Purchase_Data[[#This Row],[Purchased Bike]]="Yes","Buyer",Invalid))</f>
        <v>Buyer</v>
      </c>
      <c r="M245" s="6"/>
      <c r="O245" s="6">
        <v>15194</v>
      </c>
      <c r="P245" s="6" t="s">
        <v>32</v>
      </c>
      <c r="Q245"/>
      <c r="R245"/>
    </row>
    <row r="246" spans="1:18" x14ac:dyDescent="0.2">
      <c r="A246" s="6" t="s">
        <v>237</v>
      </c>
      <c r="B246" s="7">
        <v>0</v>
      </c>
      <c r="C246" s="6" t="s">
        <v>34</v>
      </c>
      <c r="D246" s="7">
        <v>1</v>
      </c>
      <c r="E246" s="6" t="s">
        <v>42</v>
      </c>
      <c r="F246" s="6">
        <f>LEN(Purchase_Data[[#This Row],[CL-ID]])</f>
        <v>8</v>
      </c>
      <c r="G246" s="6" t="str">
        <f>RIGHT(Purchase_Data[[#This Row],[CL-ID]],5)</f>
        <v>15214</v>
      </c>
      <c r="H246" s="6" t="str">
        <f>MID(Purchase_Data[[#This Row],[CL-ID]],4,5)</f>
        <v>15214</v>
      </c>
      <c r="I246" s="6" t="b">
        <f>Purchase_Data[[#This Row],[ID_MID]]=Purchase_Data[[#This Row],[ID_RIGHT]]</f>
        <v>1</v>
      </c>
      <c r="J246" s="6" t="str" cm="1">
        <f t="array" ref="J246">IF(Purchase_Data[[#This Row],[Children]]&gt;0,"Parent",IF(Purchase_Data[[#This Row],[Children]]=0,"Not Parent",Invalid))</f>
        <v>Not Parent</v>
      </c>
      <c r="K246" s="6" t="s">
        <v>32</v>
      </c>
      <c r="L246" s="6" t="str" cm="1">
        <f t="array" ref="L246">IF(Purchase_Data[[#This Row],[Purchased Bike]]="No","Non-Buyer",IF(Purchase_Data[[#This Row],[Purchased Bike]]="Yes","Buyer",Invalid))</f>
        <v>Buyer</v>
      </c>
      <c r="M246" s="6"/>
      <c r="O246" s="6">
        <v>15214</v>
      </c>
      <c r="P246" s="6" t="s">
        <v>32</v>
      </c>
      <c r="Q246"/>
      <c r="R246"/>
    </row>
    <row r="247" spans="1:18" x14ac:dyDescent="0.2">
      <c r="A247" s="6" t="s">
        <v>841</v>
      </c>
      <c r="B247" s="7">
        <v>0</v>
      </c>
      <c r="C247" s="6" t="s">
        <v>32</v>
      </c>
      <c r="D247" s="7">
        <v>2</v>
      </c>
      <c r="E247" s="6" t="s">
        <v>39</v>
      </c>
      <c r="F247" s="6">
        <f>LEN(Purchase_Data[[#This Row],[CL-ID]])</f>
        <v>8</v>
      </c>
      <c r="G247" s="6" t="str">
        <f>RIGHT(Purchase_Data[[#This Row],[CL-ID]],5)</f>
        <v>15255</v>
      </c>
      <c r="H247" s="6" t="str">
        <f>MID(Purchase_Data[[#This Row],[CL-ID]],4,5)</f>
        <v>15255</v>
      </c>
      <c r="I247" s="6" t="b">
        <f>Purchase_Data[[#This Row],[ID_MID]]=Purchase_Data[[#This Row],[ID_RIGHT]]</f>
        <v>1</v>
      </c>
      <c r="J247" s="6" t="str" cm="1">
        <f t="array" ref="J247">IF(Purchase_Data[[#This Row],[Children]]&gt;0,"Parent",IF(Purchase_Data[[#This Row],[Children]]=0,"Not Parent",Invalid))</f>
        <v>Not Parent</v>
      </c>
      <c r="K247" s="6" t="s">
        <v>32</v>
      </c>
      <c r="L247" s="6" t="str" cm="1">
        <f t="array" ref="L247">IF(Purchase_Data[[#This Row],[Purchased Bike]]="No","Non-Buyer",IF(Purchase_Data[[#This Row],[Purchased Bike]]="Yes","Buyer",Invalid))</f>
        <v>Buyer</v>
      </c>
      <c r="M247" s="6"/>
      <c r="O247" s="6">
        <v>15255</v>
      </c>
      <c r="P247" s="6" t="s">
        <v>32</v>
      </c>
      <c r="Q247"/>
      <c r="R247"/>
    </row>
    <row r="248" spans="1:18" x14ac:dyDescent="0.2">
      <c r="A248" s="6" t="s">
        <v>221</v>
      </c>
      <c r="B248" s="7">
        <v>2</v>
      </c>
      <c r="C248" s="6" t="s">
        <v>32</v>
      </c>
      <c r="D248" s="7">
        <v>2</v>
      </c>
      <c r="E248" s="6" t="s">
        <v>39</v>
      </c>
      <c r="F248" s="6">
        <f>LEN(Purchase_Data[[#This Row],[CL-ID]])</f>
        <v>8</v>
      </c>
      <c r="G248" s="6" t="str">
        <f>RIGHT(Purchase_Data[[#This Row],[CL-ID]],5)</f>
        <v>15265</v>
      </c>
      <c r="H248" s="6" t="str">
        <f>MID(Purchase_Data[[#This Row],[CL-ID]],4,5)</f>
        <v>15265</v>
      </c>
      <c r="I248" s="6" t="b">
        <f>Purchase_Data[[#This Row],[ID_MID]]=Purchase_Data[[#This Row],[ID_RIGHT]]</f>
        <v>1</v>
      </c>
      <c r="J248" s="6" t="str" cm="1">
        <f t="array" ref="J248">IF(Purchase_Data[[#This Row],[Children]]&gt;0,"Parent",IF(Purchase_Data[[#This Row],[Children]]=0,"Not Parent",Invalid))</f>
        <v>Parent</v>
      </c>
      <c r="K248" s="6" t="s">
        <v>32</v>
      </c>
      <c r="L248" s="6" t="str" cm="1">
        <f t="array" ref="L248">IF(Purchase_Data[[#This Row],[Purchased Bike]]="No","Non-Buyer",IF(Purchase_Data[[#This Row],[Purchased Bike]]="Yes","Buyer",Invalid))</f>
        <v>Buyer</v>
      </c>
      <c r="M248" s="6"/>
      <c r="O248" s="6">
        <v>15265</v>
      </c>
      <c r="P248" s="6" t="s">
        <v>32</v>
      </c>
      <c r="Q248"/>
      <c r="R248"/>
    </row>
    <row r="249" spans="1:18" x14ac:dyDescent="0.2">
      <c r="A249" s="6" t="s">
        <v>675</v>
      </c>
      <c r="B249" s="7">
        <v>0</v>
      </c>
      <c r="C249" s="6" t="s">
        <v>34</v>
      </c>
      <c r="D249" s="7">
        <v>2</v>
      </c>
      <c r="E249" s="6" t="s">
        <v>42</v>
      </c>
      <c r="F249" s="6">
        <f>LEN(Purchase_Data[[#This Row],[CL-ID]])</f>
        <v>8</v>
      </c>
      <c r="G249" s="6" t="str">
        <f>RIGHT(Purchase_Data[[#This Row],[CL-ID]],5)</f>
        <v>15272</v>
      </c>
      <c r="H249" s="6" t="str">
        <f>MID(Purchase_Data[[#This Row],[CL-ID]],4,5)</f>
        <v>15272</v>
      </c>
      <c r="I249" s="6" t="b">
        <f>Purchase_Data[[#This Row],[ID_MID]]=Purchase_Data[[#This Row],[ID_RIGHT]]</f>
        <v>1</v>
      </c>
      <c r="J249" s="6" t="str" cm="1">
        <f t="array" ref="J249">IF(Purchase_Data[[#This Row],[Children]]&gt;0,"Parent",IF(Purchase_Data[[#This Row],[Children]]=0,"Not Parent",Invalid))</f>
        <v>Not Parent</v>
      </c>
      <c r="K249" s="6" t="s">
        <v>34</v>
      </c>
      <c r="L249" s="6" t="str" cm="1">
        <f t="array" ref="L249">IF(Purchase_Data[[#This Row],[Purchased Bike]]="No","Non-Buyer",IF(Purchase_Data[[#This Row],[Purchased Bike]]="Yes","Buyer",Invalid))</f>
        <v>Non-Buyer</v>
      </c>
      <c r="M249" s="6"/>
      <c r="O249" s="6">
        <v>15272</v>
      </c>
      <c r="P249" s="6" t="s">
        <v>34</v>
      </c>
      <c r="Q249"/>
      <c r="R249"/>
    </row>
    <row r="250" spans="1:18" x14ac:dyDescent="0.2">
      <c r="A250" s="6" t="s">
        <v>540</v>
      </c>
      <c r="B250" s="7">
        <v>0</v>
      </c>
      <c r="C250" s="6" t="s">
        <v>32</v>
      </c>
      <c r="D250" s="7">
        <v>1</v>
      </c>
      <c r="E250" s="6" t="s">
        <v>39</v>
      </c>
      <c r="F250" s="6">
        <f>LEN(Purchase_Data[[#This Row],[CL-ID]])</f>
        <v>8</v>
      </c>
      <c r="G250" s="6" t="str">
        <f>RIGHT(Purchase_Data[[#This Row],[CL-ID]],5)</f>
        <v>15275</v>
      </c>
      <c r="H250" s="6" t="str">
        <f>MID(Purchase_Data[[#This Row],[CL-ID]],4,5)</f>
        <v>15275</v>
      </c>
      <c r="I250" s="6" t="b">
        <f>Purchase_Data[[#This Row],[ID_MID]]=Purchase_Data[[#This Row],[ID_RIGHT]]</f>
        <v>1</v>
      </c>
      <c r="J250" s="6" t="str" cm="1">
        <f t="array" ref="J250">IF(Purchase_Data[[#This Row],[Children]]&gt;0,"Parent",IF(Purchase_Data[[#This Row],[Children]]=0,"Not Parent",Invalid))</f>
        <v>Not Parent</v>
      </c>
      <c r="K250" s="6" t="s">
        <v>34</v>
      </c>
      <c r="L250" s="6" t="str" cm="1">
        <f t="array" ref="L250">IF(Purchase_Data[[#This Row],[Purchased Bike]]="No","Non-Buyer",IF(Purchase_Data[[#This Row],[Purchased Bike]]="Yes","Buyer",Invalid))</f>
        <v>Non-Buyer</v>
      </c>
      <c r="M250" s="6"/>
      <c r="O250" s="6">
        <v>15275</v>
      </c>
      <c r="P250" s="6" t="s">
        <v>34</v>
      </c>
      <c r="Q250"/>
      <c r="R250"/>
    </row>
    <row r="251" spans="1:18" x14ac:dyDescent="0.2">
      <c r="A251" s="6" t="s">
        <v>837</v>
      </c>
      <c r="B251" s="7">
        <v>1</v>
      </c>
      <c r="C251" s="6" t="s">
        <v>32</v>
      </c>
      <c r="D251" s="7">
        <v>0</v>
      </c>
      <c r="E251" s="6" t="s">
        <v>42</v>
      </c>
      <c r="F251" s="6">
        <f>LEN(Purchase_Data[[#This Row],[CL-ID]])</f>
        <v>8</v>
      </c>
      <c r="G251" s="6" t="str">
        <f>RIGHT(Purchase_Data[[#This Row],[CL-ID]],5)</f>
        <v>15287</v>
      </c>
      <c r="H251" s="6" t="str">
        <f>MID(Purchase_Data[[#This Row],[CL-ID]],4,5)</f>
        <v>15287</v>
      </c>
      <c r="I251" s="6" t="b">
        <f>Purchase_Data[[#This Row],[ID_MID]]=Purchase_Data[[#This Row],[ID_RIGHT]]</f>
        <v>1</v>
      </c>
      <c r="J251" s="6" t="str" cm="1">
        <f t="array" ref="J251">IF(Purchase_Data[[#This Row],[Children]]&gt;0,"Parent",IF(Purchase_Data[[#This Row],[Children]]=0,"Not Parent",Invalid))</f>
        <v>Parent</v>
      </c>
      <c r="K251" s="6" t="s">
        <v>32</v>
      </c>
      <c r="L251" s="6" t="str" cm="1">
        <f t="array" ref="L251">IF(Purchase_Data[[#This Row],[Purchased Bike]]="No","Non-Buyer",IF(Purchase_Data[[#This Row],[Purchased Bike]]="Yes","Buyer",Invalid))</f>
        <v>Buyer</v>
      </c>
      <c r="M251" s="6"/>
      <c r="O251" s="6">
        <v>15287</v>
      </c>
      <c r="P251" s="6" t="s">
        <v>32</v>
      </c>
      <c r="Q251"/>
      <c r="R251"/>
    </row>
    <row r="252" spans="1:18" x14ac:dyDescent="0.2">
      <c r="A252" s="6" t="s">
        <v>978</v>
      </c>
      <c r="B252" s="7">
        <v>1</v>
      </c>
      <c r="C252" s="6" t="s">
        <v>32</v>
      </c>
      <c r="D252" s="7">
        <v>0</v>
      </c>
      <c r="E252" s="6" t="s">
        <v>42</v>
      </c>
      <c r="F252" s="6">
        <f>LEN(Purchase_Data[[#This Row],[CL-ID]])</f>
        <v>8</v>
      </c>
      <c r="G252" s="6" t="str">
        <f>RIGHT(Purchase_Data[[#This Row],[CL-ID]],5)</f>
        <v>15292</v>
      </c>
      <c r="H252" s="6" t="str">
        <f>MID(Purchase_Data[[#This Row],[CL-ID]],4,5)</f>
        <v>15292</v>
      </c>
      <c r="I252" s="6" t="b">
        <f>Purchase_Data[[#This Row],[ID_MID]]=Purchase_Data[[#This Row],[ID_RIGHT]]</f>
        <v>1</v>
      </c>
      <c r="J252" s="6" t="str" cm="1">
        <f t="array" ref="J252">IF(Purchase_Data[[#This Row],[Children]]&gt;0,"Parent",IF(Purchase_Data[[#This Row],[Children]]=0,"Not Parent",Invalid))</f>
        <v>Parent</v>
      </c>
      <c r="K252" s="6" t="s">
        <v>34</v>
      </c>
      <c r="L252" s="6" t="str" cm="1">
        <f t="array" ref="L252">IF(Purchase_Data[[#This Row],[Purchased Bike]]="No","Non-Buyer",IF(Purchase_Data[[#This Row],[Purchased Bike]]="Yes","Buyer",Invalid))</f>
        <v>Non-Buyer</v>
      </c>
      <c r="M252" s="6"/>
      <c r="O252" s="6">
        <v>15292</v>
      </c>
      <c r="P252" s="6" t="s">
        <v>34</v>
      </c>
      <c r="Q252"/>
      <c r="R252"/>
    </row>
    <row r="253" spans="1:18" x14ac:dyDescent="0.2">
      <c r="A253" s="6" t="s">
        <v>535</v>
      </c>
      <c r="B253" s="7">
        <v>1</v>
      </c>
      <c r="C253" s="6" t="s">
        <v>32</v>
      </c>
      <c r="D253" s="7">
        <v>0</v>
      </c>
      <c r="E253" s="6" t="s">
        <v>37</v>
      </c>
      <c r="F253" s="6">
        <f>LEN(Purchase_Data[[#This Row],[CL-ID]])</f>
        <v>8</v>
      </c>
      <c r="G253" s="6" t="str">
        <f>RIGHT(Purchase_Data[[#This Row],[CL-ID]],5)</f>
        <v>15302</v>
      </c>
      <c r="H253" s="6" t="str">
        <f>MID(Purchase_Data[[#This Row],[CL-ID]],4,5)</f>
        <v>15302</v>
      </c>
      <c r="I253" s="6" t="b">
        <f>Purchase_Data[[#This Row],[ID_MID]]=Purchase_Data[[#This Row],[ID_RIGHT]]</f>
        <v>1</v>
      </c>
      <c r="J253" s="6" t="str" cm="1">
        <f t="array" ref="J253">IF(Purchase_Data[[#This Row],[Children]]&gt;0,"Parent",IF(Purchase_Data[[#This Row],[Children]]=0,"Not Parent",Invalid))</f>
        <v>Parent</v>
      </c>
      <c r="K253" s="6" t="s">
        <v>32</v>
      </c>
      <c r="L253" s="6" t="str" cm="1">
        <f t="array" ref="L253">IF(Purchase_Data[[#This Row],[Purchased Bike]]="No","Non-Buyer",IF(Purchase_Data[[#This Row],[Purchased Bike]]="Yes","Buyer",Invalid))</f>
        <v>Buyer</v>
      </c>
      <c r="M253" s="6"/>
      <c r="O253" s="6">
        <v>15302</v>
      </c>
      <c r="P253" s="6" t="s">
        <v>32</v>
      </c>
      <c r="Q253"/>
      <c r="R253"/>
    </row>
    <row r="254" spans="1:18" x14ac:dyDescent="0.2">
      <c r="A254" s="6" t="s">
        <v>616</v>
      </c>
      <c r="B254" s="7">
        <v>4</v>
      </c>
      <c r="C254" s="6" t="s">
        <v>32</v>
      </c>
      <c r="D254" s="7">
        <v>2</v>
      </c>
      <c r="E254" s="6" t="s">
        <v>37</v>
      </c>
      <c r="F254" s="6">
        <f>LEN(Purchase_Data[[#This Row],[CL-ID]])</f>
        <v>8</v>
      </c>
      <c r="G254" s="6" t="str">
        <f>RIGHT(Purchase_Data[[#This Row],[CL-ID]],5)</f>
        <v>15313</v>
      </c>
      <c r="H254" s="6" t="str">
        <f>MID(Purchase_Data[[#This Row],[CL-ID]],4,5)</f>
        <v>15313</v>
      </c>
      <c r="I254" s="6" t="b">
        <f>Purchase_Data[[#This Row],[ID_MID]]=Purchase_Data[[#This Row],[ID_RIGHT]]</f>
        <v>1</v>
      </c>
      <c r="J254" s="6" t="str" cm="1">
        <f t="array" ref="J254">IF(Purchase_Data[[#This Row],[Children]]&gt;0,"Parent",IF(Purchase_Data[[#This Row],[Children]]=0,"Not Parent",Invalid))</f>
        <v>Parent</v>
      </c>
      <c r="K254" s="6" t="s">
        <v>34</v>
      </c>
      <c r="L254" s="6" t="str" cm="1">
        <f t="array" ref="L254">IF(Purchase_Data[[#This Row],[Purchased Bike]]="No","Non-Buyer",IF(Purchase_Data[[#This Row],[Purchased Bike]]="Yes","Buyer",Invalid))</f>
        <v>Non-Buyer</v>
      </c>
      <c r="M254" s="6"/>
      <c r="O254" s="6">
        <v>15313</v>
      </c>
      <c r="P254" s="6" t="s">
        <v>34</v>
      </c>
      <c r="Q254"/>
      <c r="R254"/>
    </row>
    <row r="255" spans="1:18" x14ac:dyDescent="0.2">
      <c r="A255" s="6" t="s">
        <v>990</v>
      </c>
      <c r="B255" s="7">
        <v>4</v>
      </c>
      <c r="C255" s="6" t="s">
        <v>34</v>
      </c>
      <c r="D255" s="7">
        <v>1</v>
      </c>
      <c r="E255" s="6" t="s">
        <v>42</v>
      </c>
      <c r="F255" s="6">
        <f>LEN(Purchase_Data[[#This Row],[CL-ID]])</f>
        <v>8</v>
      </c>
      <c r="G255" s="6" t="str">
        <f>RIGHT(Purchase_Data[[#This Row],[CL-ID]],5)</f>
        <v>15319</v>
      </c>
      <c r="H255" s="6" t="str">
        <f>MID(Purchase_Data[[#This Row],[CL-ID]],4,5)</f>
        <v>15319</v>
      </c>
      <c r="I255" s="6" t="b">
        <f>Purchase_Data[[#This Row],[ID_MID]]=Purchase_Data[[#This Row],[ID_RIGHT]]</f>
        <v>1</v>
      </c>
      <c r="J255" s="6" t="str" cm="1">
        <f t="array" ref="J255">IF(Purchase_Data[[#This Row],[Children]]&gt;0,"Parent",IF(Purchase_Data[[#This Row],[Children]]=0,"Not Parent",Invalid))</f>
        <v>Parent</v>
      </c>
      <c r="K255" s="6" t="s">
        <v>34</v>
      </c>
      <c r="L255" s="6" t="str" cm="1">
        <f t="array" ref="L255">IF(Purchase_Data[[#This Row],[Purchased Bike]]="No","Non-Buyer",IF(Purchase_Data[[#This Row],[Purchased Bike]]="Yes","Buyer",Invalid))</f>
        <v>Non-Buyer</v>
      </c>
      <c r="M255" s="6"/>
      <c r="O255" s="6">
        <v>15319</v>
      </c>
      <c r="P255" s="6" t="s">
        <v>34</v>
      </c>
      <c r="Q255"/>
      <c r="R255"/>
    </row>
    <row r="256" spans="1:18" x14ac:dyDescent="0.2">
      <c r="A256" s="6" t="s">
        <v>817</v>
      </c>
      <c r="B256" s="7">
        <v>3</v>
      </c>
      <c r="C256" s="6" t="s">
        <v>34</v>
      </c>
      <c r="D256" s="7">
        <v>2</v>
      </c>
      <c r="E256" s="6" t="s">
        <v>37</v>
      </c>
      <c r="F256" s="6">
        <f>LEN(Purchase_Data[[#This Row],[CL-ID]])</f>
        <v>8</v>
      </c>
      <c r="G256" s="6" t="str">
        <f>RIGHT(Purchase_Data[[#This Row],[CL-ID]],5)</f>
        <v>15372</v>
      </c>
      <c r="H256" s="6" t="str">
        <f>MID(Purchase_Data[[#This Row],[CL-ID]],4,5)</f>
        <v>15372</v>
      </c>
      <c r="I256" s="6" t="b">
        <f>Purchase_Data[[#This Row],[ID_MID]]=Purchase_Data[[#This Row],[ID_RIGHT]]</f>
        <v>1</v>
      </c>
      <c r="J256" s="6" t="str" cm="1">
        <f t="array" ref="J256">IF(Purchase_Data[[#This Row],[Children]]&gt;0,"Parent",IF(Purchase_Data[[#This Row],[Children]]=0,"Not Parent",Invalid))</f>
        <v>Parent</v>
      </c>
      <c r="K256" s="6" t="s">
        <v>32</v>
      </c>
      <c r="L256" s="6" t="str" cm="1">
        <f t="array" ref="L256">IF(Purchase_Data[[#This Row],[Purchased Bike]]="No","Non-Buyer",IF(Purchase_Data[[#This Row],[Purchased Bike]]="Yes","Buyer",Invalid))</f>
        <v>Buyer</v>
      </c>
      <c r="M256" s="6"/>
      <c r="O256" s="6">
        <v>15372</v>
      </c>
      <c r="P256" s="6" t="s">
        <v>32</v>
      </c>
      <c r="Q256"/>
      <c r="R256"/>
    </row>
    <row r="257" spans="1:18" x14ac:dyDescent="0.2">
      <c r="A257" s="6" t="s">
        <v>564</v>
      </c>
      <c r="B257" s="7">
        <v>1</v>
      </c>
      <c r="C257" s="6" t="s">
        <v>32</v>
      </c>
      <c r="D257" s="7">
        <v>2</v>
      </c>
      <c r="E257" s="6" t="s">
        <v>42</v>
      </c>
      <c r="F257" s="6">
        <f>LEN(Purchase_Data[[#This Row],[CL-ID]])</f>
        <v>8</v>
      </c>
      <c r="G257" s="6" t="str">
        <f>RIGHT(Purchase_Data[[#This Row],[CL-ID]],5)</f>
        <v>15382</v>
      </c>
      <c r="H257" s="6" t="str">
        <f>MID(Purchase_Data[[#This Row],[CL-ID]],4,5)</f>
        <v>15382</v>
      </c>
      <c r="I257" s="6" t="b">
        <f>Purchase_Data[[#This Row],[ID_MID]]=Purchase_Data[[#This Row],[ID_RIGHT]]</f>
        <v>1</v>
      </c>
      <c r="J257" s="6" t="str" cm="1">
        <f t="array" ref="J257">IF(Purchase_Data[[#This Row],[Children]]&gt;0,"Parent",IF(Purchase_Data[[#This Row],[Children]]=0,"Not Parent",Invalid))</f>
        <v>Parent</v>
      </c>
      <c r="K257" s="6" t="s">
        <v>34</v>
      </c>
      <c r="L257" s="6" t="str" cm="1">
        <f t="array" ref="L257">IF(Purchase_Data[[#This Row],[Purchased Bike]]="No","Non-Buyer",IF(Purchase_Data[[#This Row],[Purchased Bike]]="Yes","Buyer",Invalid))</f>
        <v>Non-Buyer</v>
      </c>
      <c r="M257" s="6"/>
      <c r="O257" s="6">
        <v>15382</v>
      </c>
      <c r="P257" s="6" t="s">
        <v>34</v>
      </c>
      <c r="Q257"/>
      <c r="R257"/>
    </row>
    <row r="258" spans="1:18" x14ac:dyDescent="0.2">
      <c r="A258" s="6" t="s">
        <v>786</v>
      </c>
      <c r="B258" s="7">
        <v>2</v>
      </c>
      <c r="C258" s="6" t="s">
        <v>32</v>
      </c>
      <c r="D258" s="7">
        <v>3</v>
      </c>
      <c r="E258" s="6" t="s">
        <v>37</v>
      </c>
      <c r="F258" s="6">
        <f>LEN(Purchase_Data[[#This Row],[CL-ID]])</f>
        <v>8</v>
      </c>
      <c r="G258" s="6" t="str">
        <f>RIGHT(Purchase_Data[[#This Row],[CL-ID]],5)</f>
        <v>15412</v>
      </c>
      <c r="H258" s="6" t="str">
        <f>MID(Purchase_Data[[#This Row],[CL-ID]],4,5)</f>
        <v>15412</v>
      </c>
      <c r="I258" s="6" t="b">
        <f>Purchase_Data[[#This Row],[ID_MID]]=Purchase_Data[[#This Row],[ID_RIGHT]]</f>
        <v>1</v>
      </c>
      <c r="J258" s="6" t="str" cm="1">
        <f t="array" ref="J258">IF(Purchase_Data[[#This Row],[Children]]&gt;0,"Parent",IF(Purchase_Data[[#This Row],[Children]]=0,"Not Parent",Invalid))</f>
        <v>Parent</v>
      </c>
      <c r="K258" s="6" t="s">
        <v>34</v>
      </c>
      <c r="L258" s="6" t="str" cm="1">
        <f t="array" ref="L258">IF(Purchase_Data[[#This Row],[Purchased Bike]]="No","Non-Buyer",IF(Purchase_Data[[#This Row],[Purchased Bike]]="Yes","Buyer",Invalid))</f>
        <v>Non-Buyer</v>
      </c>
      <c r="M258" s="6"/>
      <c r="O258" s="6">
        <v>15412</v>
      </c>
      <c r="P258" s="6" t="s">
        <v>34</v>
      </c>
      <c r="Q258"/>
      <c r="R258"/>
    </row>
    <row r="259" spans="1:18" x14ac:dyDescent="0.2">
      <c r="A259" s="6" t="s">
        <v>521</v>
      </c>
      <c r="B259" s="7">
        <v>1</v>
      </c>
      <c r="C259" s="6" t="s">
        <v>32</v>
      </c>
      <c r="D259" s="7">
        <v>0</v>
      </c>
      <c r="E259" s="6" t="s">
        <v>33</v>
      </c>
      <c r="F259" s="6">
        <f>LEN(Purchase_Data[[#This Row],[CL-ID]])</f>
        <v>8</v>
      </c>
      <c r="G259" s="6" t="str">
        <f>RIGHT(Purchase_Data[[#This Row],[CL-ID]],5)</f>
        <v>15450</v>
      </c>
      <c r="H259" s="6" t="str">
        <f>MID(Purchase_Data[[#This Row],[CL-ID]],4,5)</f>
        <v>15450</v>
      </c>
      <c r="I259" s="6" t="b">
        <f>Purchase_Data[[#This Row],[ID_MID]]=Purchase_Data[[#This Row],[ID_RIGHT]]</f>
        <v>1</v>
      </c>
      <c r="J259" s="6" t="str" cm="1">
        <f t="array" ref="J259">IF(Purchase_Data[[#This Row],[Children]]&gt;0,"Parent",IF(Purchase_Data[[#This Row],[Children]]=0,"Not Parent",Invalid))</f>
        <v>Parent</v>
      </c>
      <c r="K259" s="6" t="s">
        <v>34</v>
      </c>
      <c r="L259" s="6" t="str" cm="1">
        <f t="array" ref="L259">IF(Purchase_Data[[#This Row],[Purchased Bike]]="No","Non-Buyer",IF(Purchase_Data[[#This Row],[Purchased Bike]]="Yes","Buyer",Invalid))</f>
        <v>Non-Buyer</v>
      </c>
      <c r="M259" s="6"/>
      <c r="O259" s="6">
        <v>15450</v>
      </c>
      <c r="P259" s="6" t="s">
        <v>34</v>
      </c>
      <c r="Q259"/>
      <c r="R259"/>
    </row>
    <row r="260" spans="1:18" x14ac:dyDescent="0.2">
      <c r="A260" s="6" t="s">
        <v>203</v>
      </c>
      <c r="B260" s="7">
        <v>0</v>
      </c>
      <c r="C260" s="6" t="s">
        <v>34</v>
      </c>
      <c r="D260" s="7">
        <v>1</v>
      </c>
      <c r="E260" s="6" t="s">
        <v>33</v>
      </c>
      <c r="F260" s="6">
        <f>LEN(Purchase_Data[[#This Row],[CL-ID]])</f>
        <v>8</v>
      </c>
      <c r="G260" s="6" t="str">
        <f>RIGHT(Purchase_Data[[#This Row],[CL-ID]],5)</f>
        <v>15465</v>
      </c>
      <c r="H260" s="6" t="str">
        <f>MID(Purchase_Data[[#This Row],[CL-ID]],4,5)</f>
        <v>15465</v>
      </c>
      <c r="I260" s="6" t="b">
        <f>Purchase_Data[[#This Row],[ID_MID]]=Purchase_Data[[#This Row],[ID_RIGHT]]</f>
        <v>1</v>
      </c>
      <c r="J260" s="6" t="str" cm="1">
        <f t="array" ref="J260">IF(Purchase_Data[[#This Row],[Children]]&gt;0,"Parent",IF(Purchase_Data[[#This Row],[Children]]=0,"Not Parent",Invalid))</f>
        <v>Not Parent</v>
      </c>
      <c r="K260" s="6" t="s">
        <v>34</v>
      </c>
      <c r="L260" s="6" t="str" cm="1">
        <f t="array" ref="L260">IF(Purchase_Data[[#This Row],[Purchased Bike]]="No","Non-Buyer",IF(Purchase_Data[[#This Row],[Purchased Bike]]="Yes","Buyer",Invalid))</f>
        <v>Non-Buyer</v>
      </c>
      <c r="M260" s="6"/>
      <c r="O260" s="6">
        <v>15465</v>
      </c>
      <c r="P260" s="6" t="s">
        <v>34</v>
      </c>
      <c r="Q260"/>
      <c r="R260"/>
    </row>
    <row r="261" spans="1:18" x14ac:dyDescent="0.2">
      <c r="A261" s="6" t="s">
        <v>824</v>
      </c>
      <c r="B261" s="7">
        <v>1</v>
      </c>
      <c r="C261" s="6" t="s">
        <v>32</v>
      </c>
      <c r="D261" s="7">
        <v>1</v>
      </c>
      <c r="E261" s="6" t="s">
        <v>33</v>
      </c>
      <c r="F261" s="6">
        <f>LEN(Purchase_Data[[#This Row],[CL-ID]])</f>
        <v>8</v>
      </c>
      <c r="G261" s="6" t="str">
        <f>RIGHT(Purchase_Data[[#This Row],[CL-ID]],5)</f>
        <v>15468</v>
      </c>
      <c r="H261" s="6" t="str">
        <f>MID(Purchase_Data[[#This Row],[CL-ID]],4,5)</f>
        <v>15468</v>
      </c>
      <c r="I261" s="6" t="b">
        <f>Purchase_Data[[#This Row],[ID_MID]]=Purchase_Data[[#This Row],[ID_RIGHT]]</f>
        <v>1</v>
      </c>
      <c r="J261" s="6" t="str" cm="1">
        <f t="array" ref="J261">IF(Purchase_Data[[#This Row],[Children]]&gt;0,"Parent",IF(Purchase_Data[[#This Row],[Children]]=0,"Not Parent",Invalid))</f>
        <v>Parent</v>
      </c>
      <c r="K261" s="6" t="s">
        <v>34</v>
      </c>
      <c r="L261" s="6" t="str" cm="1">
        <f t="array" ref="L261">IF(Purchase_Data[[#This Row],[Purchased Bike]]="No","Non-Buyer",IF(Purchase_Data[[#This Row],[Purchased Bike]]="Yes","Buyer",Invalid))</f>
        <v>Non-Buyer</v>
      </c>
      <c r="M261" s="6"/>
      <c r="O261" s="6">
        <v>15468</v>
      </c>
      <c r="P261" s="6" t="s">
        <v>34</v>
      </c>
      <c r="Q261"/>
      <c r="R261"/>
    </row>
    <row r="262" spans="1:18" x14ac:dyDescent="0.2">
      <c r="A262" s="6" t="s">
        <v>864</v>
      </c>
      <c r="B262" s="7">
        <v>4</v>
      </c>
      <c r="C262" s="6" t="s">
        <v>32</v>
      </c>
      <c r="D262" s="7">
        <v>0</v>
      </c>
      <c r="E262" s="6" t="s">
        <v>37</v>
      </c>
      <c r="F262" s="6">
        <f>LEN(Purchase_Data[[#This Row],[CL-ID]])</f>
        <v>8</v>
      </c>
      <c r="G262" s="6" t="str">
        <f>RIGHT(Purchase_Data[[#This Row],[CL-ID]],5)</f>
        <v>15501</v>
      </c>
      <c r="H262" s="6" t="str">
        <f>MID(Purchase_Data[[#This Row],[CL-ID]],4,5)</f>
        <v>15501</v>
      </c>
      <c r="I262" s="6" t="b">
        <f>Purchase_Data[[#This Row],[ID_MID]]=Purchase_Data[[#This Row],[ID_RIGHT]]</f>
        <v>1</v>
      </c>
      <c r="J262" s="6" t="str" cm="1">
        <f t="array" ref="J262">IF(Purchase_Data[[#This Row],[Children]]&gt;0,"Parent",IF(Purchase_Data[[#This Row],[Children]]=0,"Not Parent",Invalid))</f>
        <v>Parent</v>
      </c>
      <c r="K262" s="6" t="s">
        <v>32</v>
      </c>
      <c r="L262" s="6" t="str" cm="1">
        <f t="array" ref="L262">IF(Purchase_Data[[#This Row],[Purchased Bike]]="No","Non-Buyer",IF(Purchase_Data[[#This Row],[Purchased Bike]]="Yes","Buyer",Invalid))</f>
        <v>Buyer</v>
      </c>
      <c r="M262" s="6"/>
      <c r="O262" s="6">
        <v>15501</v>
      </c>
      <c r="P262" s="6" t="s">
        <v>32</v>
      </c>
      <c r="Q262"/>
      <c r="R262"/>
    </row>
    <row r="263" spans="1:18" x14ac:dyDescent="0.2">
      <c r="A263" s="6" t="s">
        <v>584</v>
      </c>
      <c r="B263" s="7">
        <v>4</v>
      </c>
      <c r="C263" s="6" t="s">
        <v>32</v>
      </c>
      <c r="D263" s="7">
        <v>2</v>
      </c>
      <c r="E263" s="6" t="s">
        <v>37</v>
      </c>
      <c r="F263" s="6">
        <f>LEN(Purchase_Data[[#This Row],[CL-ID]])</f>
        <v>8</v>
      </c>
      <c r="G263" s="6" t="str">
        <f>RIGHT(Purchase_Data[[#This Row],[CL-ID]],5)</f>
        <v>15529</v>
      </c>
      <c r="H263" s="6" t="str">
        <f>MID(Purchase_Data[[#This Row],[CL-ID]],4,5)</f>
        <v>15529</v>
      </c>
      <c r="I263" s="6" t="b">
        <f>Purchase_Data[[#This Row],[ID_MID]]=Purchase_Data[[#This Row],[ID_RIGHT]]</f>
        <v>1</v>
      </c>
      <c r="J263" s="6" t="str" cm="1">
        <f t="array" ref="J263">IF(Purchase_Data[[#This Row],[Children]]&gt;0,"Parent",IF(Purchase_Data[[#This Row],[Children]]=0,"Not Parent",Invalid))</f>
        <v>Parent</v>
      </c>
      <c r="K263" s="6" t="s">
        <v>32</v>
      </c>
      <c r="L263" s="6" t="str" cm="1">
        <f t="array" ref="L263">IF(Purchase_Data[[#This Row],[Purchased Bike]]="No","Non-Buyer",IF(Purchase_Data[[#This Row],[Purchased Bike]]="Yes","Buyer",Invalid))</f>
        <v>Buyer</v>
      </c>
      <c r="M263" s="6"/>
      <c r="O263" s="6">
        <v>15529</v>
      </c>
      <c r="P263" s="6" t="s">
        <v>32</v>
      </c>
      <c r="Q263"/>
      <c r="R263"/>
    </row>
    <row r="264" spans="1:18" x14ac:dyDescent="0.2">
      <c r="A264" s="6" t="s">
        <v>838</v>
      </c>
      <c r="B264" s="7">
        <v>4</v>
      </c>
      <c r="C264" s="6" t="s">
        <v>32</v>
      </c>
      <c r="D264" s="7">
        <v>2</v>
      </c>
      <c r="E264" s="6" t="s">
        <v>37</v>
      </c>
      <c r="F264" s="6">
        <f>LEN(Purchase_Data[[#This Row],[CL-ID]])</f>
        <v>8</v>
      </c>
      <c r="G264" s="6" t="str">
        <f>RIGHT(Purchase_Data[[#This Row],[CL-ID]],5)</f>
        <v>15532</v>
      </c>
      <c r="H264" s="6" t="str">
        <f>MID(Purchase_Data[[#This Row],[CL-ID]],4,5)</f>
        <v>15532</v>
      </c>
      <c r="I264" s="6" t="b">
        <f>Purchase_Data[[#This Row],[ID_MID]]=Purchase_Data[[#This Row],[ID_RIGHT]]</f>
        <v>1</v>
      </c>
      <c r="J264" s="6" t="str" cm="1">
        <f t="array" ref="J264">IF(Purchase_Data[[#This Row],[Children]]&gt;0,"Parent",IF(Purchase_Data[[#This Row],[Children]]=0,"Not Parent",Invalid))</f>
        <v>Parent</v>
      </c>
      <c r="K264" s="6" t="s">
        <v>32</v>
      </c>
      <c r="L264" s="6" t="str" cm="1">
        <f t="array" ref="L264">IF(Purchase_Data[[#This Row],[Purchased Bike]]="No","Non-Buyer",IF(Purchase_Data[[#This Row],[Purchased Bike]]="Yes","Buyer",Invalid))</f>
        <v>Buyer</v>
      </c>
      <c r="M264" s="6"/>
      <c r="O264" s="6">
        <v>15532</v>
      </c>
      <c r="P264" s="6" t="s">
        <v>32</v>
      </c>
      <c r="Q264"/>
      <c r="R264"/>
    </row>
    <row r="265" spans="1:18" x14ac:dyDescent="0.2">
      <c r="A265" s="6" t="s">
        <v>880</v>
      </c>
      <c r="B265" s="7">
        <v>1</v>
      </c>
      <c r="C265" s="6" t="s">
        <v>32</v>
      </c>
      <c r="D265" s="7">
        <v>1</v>
      </c>
      <c r="E265" s="6" t="s">
        <v>37</v>
      </c>
      <c r="F265" s="6">
        <f>LEN(Purchase_Data[[#This Row],[CL-ID]])</f>
        <v>8</v>
      </c>
      <c r="G265" s="6" t="str">
        <f>RIGHT(Purchase_Data[[#This Row],[CL-ID]],5)</f>
        <v>15555</v>
      </c>
      <c r="H265" s="6" t="str">
        <f>MID(Purchase_Data[[#This Row],[CL-ID]],4,5)</f>
        <v>15555</v>
      </c>
      <c r="I265" s="6" t="b">
        <f>Purchase_Data[[#This Row],[ID_MID]]=Purchase_Data[[#This Row],[ID_RIGHT]]</f>
        <v>1</v>
      </c>
      <c r="J265" s="6" t="str" cm="1">
        <f t="array" ref="J265">IF(Purchase_Data[[#This Row],[Children]]&gt;0,"Parent",IF(Purchase_Data[[#This Row],[Children]]=0,"Not Parent",Invalid))</f>
        <v>Parent</v>
      </c>
      <c r="K265" s="6" t="s">
        <v>32</v>
      </c>
      <c r="L265" s="6" t="str" cm="1">
        <f t="array" ref="L265">IF(Purchase_Data[[#This Row],[Purchased Bike]]="No","Non-Buyer",IF(Purchase_Data[[#This Row],[Purchased Bike]]="Yes","Buyer",Invalid))</f>
        <v>Buyer</v>
      </c>
      <c r="M265" s="6"/>
      <c r="O265" s="6">
        <v>15555</v>
      </c>
      <c r="P265" s="6" t="s">
        <v>32</v>
      </c>
      <c r="Q265"/>
      <c r="R265"/>
    </row>
    <row r="266" spans="1:18" x14ac:dyDescent="0.2">
      <c r="A266" s="6" t="s">
        <v>538</v>
      </c>
      <c r="B266" s="7">
        <v>5</v>
      </c>
      <c r="C266" s="6" t="s">
        <v>32</v>
      </c>
      <c r="D266" s="7">
        <v>1</v>
      </c>
      <c r="E266" s="6" t="s">
        <v>37</v>
      </c>
      <c r="F266" s="6">
        <f>LEN(Purchase_Data[[#This Row],[CL-ID]])</f>
        <v>8</v>
      </c>
      <c r="G266" s="6" t="str">
        <f>RIGHT(Purchase_Data[[#This Row],[CL-ID]],5)</f>
        <v>15559</v>
      </c>
      <c r="H266" s="6" t="str">
        <f>MID(Purchase_Data[[#This Row],[CL-ID]],4,5)</f>
        <v>15559</v>
      </c>
      <c r="I266" s="6" t="b">
        <f>Purchase_Data[[#This Row],[ID_MID]]=Purchase_Data[[#This Row],[ID_RIGHT]]</f>
        <v>1</v>
      </c>
      <c r="J266" s="6" t="str" cm="1">
        <f t="array" ref="J266">IF(Purchase_Data[[#This Row],[Children]]&gt;0,"Parent",IF(Purchase_Data[[#This Row],[Children]]=0,"Not Parent",Invalid))</f>
        <v>Parent</v>
      </c>
      <c r="K266" s="6" t="s">
        <v>34</v>
      </c>
      <c r="L266" s="6" t="str" cm="1">
        <f t="array" ref="L266">IF(Purchase_Data[[#This Row],[Purchased Bike]]="No","Non-Buyer",IF(Purchase_Data[[#This Row],[Purchased Bike]]="Yes","Buyer",Invalid))</f>
        <v>Non-Buyer</v>
      </c>
      <c r="M266" s="6"/>
      <c r="O266" s="6">
        <v>15559</v>
      </c>
      <c r="P266" s="6" t="s">
        <v>34</v>
      </c>
      <c r="Q266"/>
      <c r="R266"/>
    </row>
    <row r="267" spans="1:18" x14ac:dyDescent="0.2">
      <c r="A267" s="6" t="s">
        <v>97</v>
      </c>
      <c r="B267" s="7">
        <v>2</v>
      </c>
      <c r="C267" s="6" t="s">
        <v>32</v>
      </c>
      <c r="D267" s="7">
        <v>1</v>
      </c>
      <c r="E267" s="6" t="s">
        <v>37</v>
      </c>
      <c r="F267" s="6">
        <f>LEN(Purchase_Data[[#This Row],[CL-ID]])</f>
        <v>8</v>
      </c>
      <c r="G267" s="6" t="str">
        <f>RIGHT(Purchase_Data[[#This Row],[CL-ID]],5)</f>
        <v>15580</v>
      </c>
      <c r="H267" s="6" t="str">
        <f>MID(Purchase_Data[[#This Row],[CL-ID]],4,5)</f>
        <v>15580</v>
      </c>
      <c r="I267" s="6" t="b">
        <f>Purchase_Data[[#This Row],[ID_MID]]=Purchase_Data[[#This Row],[ID_RIGHT]]</f>
        <v>1</v>
      </c>
      <c r="J267" s="6" t="str" cm="1">
        <f t="array" ref="J267">IF(Purchase_Data[[#This Row],[Children]]&gt;0,"Parent",IF(Purchase_Data[[#This Row],[Children]]=0,"Not Parent",Invalid))</f>
        <v>Parent</v>
      </c>
      <c r="K267" s="6" t="s">
        <v>32</v>
      </c>
      <c r="L267" s="6" t="str" cm="1">
        <f t="array" ref="L267">IF(Purchase_Data[[#This Row],[Purchased Bike]]="No","Non-Buyer",IF(Purchase_Data[[#This Row],[Purchased Bike]]="Yes","Buyer",Invalid))</f>
        <v>Buyer</v>
      </c>
      <c r="M267" s="6"/>
      <c r="O267" s="6">
        <v>15580</v>
      </c>
      <c r="P267" s="6" t="s">
        <v>32</v>
      </c>
      <c r="Q267"/>
      <c r="R267"/>
    </row>
    <row r="268" spans="1:18" x14ac:dyDescent="0.2">
      <c r="A268" s="6" t="s">
        <v>131</v>
      </c>
      <c r="B268" s="7">
        <v>0</v>
      </c>
      <c r="C268" s="6" t="s">
        <v>34</v>
      </c>
      <c r="D268" s="7">
        <v>1</v>
      </c>
      <c r="E268" s="6" t="s">
        <v>37</v>
      </c>
      <c r="F268" s="6">
        <f>LEN(Purchase_Data[[#This Row],[CL-ID]])</f>
        <v>8</v>
      </c>
      <c r="G268" s="6" t="str">
        <f>RIGHT(Purchase_Data[[#This Row],[CL-ID]],5)</f>
        <v>15608</v>
      </c>
      <c r="H268" s="6" t="str">
        <f>MID(Purchase_Data[[#This Row],[CL-ID]],4,5)</f>
        <v>15608</v>
      </c>
      <c r="I268" s="6" t="b">
        <f>Purchase_Data[[#This Row],[ID_MID]]=Purchase_Data[[#This Row],[ID_RIGHT]]</f>
        <v>1</v>
      </c>
      <c r="J268" s="6" t="str" cm="1">
        <f t="array" ref="J268">IF(Purchase_Data[[#This Row],[Children]]&gt;0,"Parent",IF(Purchase_Data[[#This Row],[Children]]=0,"Not Parent",Invalid))</f>
        <v>Not Parent</v>
      </c>
      <c r="K268" s="6" t="s">
        <v>34</v>
      </c>
      <c r="L268" s="6" t="str" cm="1">
        <f t="array" ref="L268">IF(Purchase_Data[[#This Row],[Purchased Bike]]="No","Non-Buyer",IF(Purchase_Data[[#This Row],[Purchased Bike]]="Yes","Buyer",Invalid))</f>
        <v>Non-Buyer</v>
      </c>
      <c r="M268" s="6"/>
      <c r="O268" s="6">
        <v>15608</v>
      </c>
      <c r="P268" s="6" t="s">
        <v>34</v>
      </c>
      <c r="Q268"/>
      <c r="R268"/>
    </row>
    <row r="269" spans="1:18" x14ac:dyDescent="0.2">
      <c r="A269" s="6" t="s">
        <v>508</v>
      </c>
      <c r="B269" s="7">
        <v>0</v>
      </c>
      <c r="C269" s="6" t="s">
        <v>34</v>
      </c>
      <c r="D269" s="7">
        <v>1</v>
      </c>
      <c r="E269" s="6" t="s">
        <v>42</v>
      </c>
      <c r="F269" s="6">
        <f>LEN(Purchase_Data[[#This Row],[CL-ID]])</f>
        <v>8</v>
      </c>
      <c r="G269" s="6" t="str">
        <f>RIGHT(Purchase_Data[[#This Row],[CL-ID]],5)</f>
        <v>15612</v>
      </c>
      <c r="H269" s="6" t="str">
        <f>MID(Purchase_Data[[#This Row],[CL-ID]],4,5)</f>
        <v>15612</v>
      </c>
      <c r="I269" s="6" t="b">
        <f>Purchase_Data[[#This Row],[ID_MID]]=Purchase_Data[[#This Row],[ID_RIGHT]]</f>
        <v>1</v>
      </c>
      <c r="J269" s="6" t="str" cm="1">
        <f t="array" ref="J269">IF(Purchase_Data[[#This Row],[Children]]&gt;0,"Parent",IF(Purchase_Data[[#This Row],[Children]]=0,"Not Parent",Invalid))</f>
        <v>Not Parent</v>
      </c>
      <c r="K269" s="6" t="s">
        <v>34</v>
      </c>
      <c r="L269" s="6" t="str" cm="1">
        <f t="array" ref="L269">IF(Purchase_Data[[#This Row],[Purchased Bike]]="No","Non-Buyer",IF(Purchase_Data[[#This Row],[Purchased Bike]]="Yes","Buyer",Invalid))</f>
        <v>Non-Buyer</v>
      </c>
      <c r="M269" s="6"/>
      <c r="O269" s="6">
        <v>15612</v>
      </c>
      <c r="P269" s="6" t="s">
        <v>34</v>
      </c>
      <c r="Q269"/>
      <c r="R269"/>
    </row>
    <row r="270" spans="1:18" x14ac:dyDescent="0.2">
      <c r="A270" s="6" t="s">
        <v>413</v>
      </c>
      <c r="B270" s="7">
        <v>1</v>
      </c>
      <c r="C270" s="6" t="s">
        <v>32</v>
      </c>
      <c r="D270" s="7">
        <v>1</v>
      </c>
      <c r="E270" s="6" t="s">
        <v>33</v>
      </c>
      <c r="F270" s="6">
        <f>LEN(Purchase_Data[[#This Row],[CL-ID]])</f>
        <v>8</v>
      </c>
      <c r="G270" s="6" t="str">
        <f>RIGHT(Purchase_Data[[#This Row],[CL-ID]],5)</f>
        <v>15628</v>
      </c>
      <c r="H270" s="6" t="str">
        <f>MID(Purchase_Data[[#This Row],[CL-ID]],4,5)</f>
        <v>15628</v>
      </c>
      <c r="I270" s="6" t="b">
        <f>Purchase_Data[[#This Row],[ID_MID]]=Purchase_Data[[#This Row],[ID_RIGHT]]</f>
        <v>1</v>
      </c>
      <c r="J270" s="6" t="str" cm="1">
        <f t="array" ref="J270">IF(Purchase_Data[[#This Row],[Children]]&gt;0,"Parent",IF(Purchase_Data[[#This Row],[Children]]=0,"Not Parent",Invalid))</f>
        <v>Parent</v>
      </c>
      <c r="K270" s="6" t="s">
        <v>34</v>
      </c>
      <c r="L270" s="6" t="str" cm="1">
        <f t="array" ref="L270">IF(Purchase_Data[[#This Row],[Purchased Bike]]="No","Non-Buyer",IF(Purchase_Data[[#This Row],[Purchased Bike]]="Yes","Buyer",Invalid))</f>
        <v>Non-Buyer</v>
      </c>
      <c r="M270" s="6"/>
      <c r="O270" s="6">
        <v>15628</v>
      </c>
      <c r="P270" s="6" t="s">
        <v>34</v>
      </c>
      <c r="Q270"/>
      <c r="R270"/>
    </row>
    <row r="271" spans="1:18" x14ac:dyDescent="0.2">
      <c r="A271" s="6" t="s">
        <v>526</v>
      </c>
      <c r="B271" s="7">
        <v>0</v>
      </c>
      <c r="C271" s="6" t="s">
        <v>32</v>
      </c>
      <c r="D271" s="7">
        <v>2</v>
      </c>
      <c r="E271" s="6" t="s">
        <v>42</v>
      </c>
      <c r="F271" s="6">
        <f>LEN(Purchase_Data[[#This Row],[CL-ID]])</f>
        <v>8</v>
      </c>
      <c r="G271" s="6" t="str">
        <f>RIGHT(Purchase_Data[[#This Row],[CL-ID]],5)</f>
        <v>15629</v>
      </c>
      <c r="H271" s="6" t="str">
        <f>MID(Purchase_Data[[#This Row],[CL-ID]],4,5)</f>
        <v>15629</v>
      </c>
      <c r="I271" s="6" t="b">
        <f>Purchase_Data[[#This Row],[ID_MID]]=Purchase_Data[[#This Row],[ID_RIGHT]]</f>
        <v>1</v>
      </c>
      <c r="J271" s="6" t="str" cm="1">
        <f t="array" ref="J271">IF(Purchase_Data[[#This Row],[Children]]&gt;0,"Parent",IF(Purchase_Data[[#This Row],[Children]]=0,"Not Parent",Invalid))</f>
        <v>Not Parent</v>
      </c>
      <c r="K271" s="6" t="s">
        <v>34</v>
      </c>
      <c r="L271" s="6" t="str" cm="1">
        <f t="array" ref="L271">IF(Purchase_Data[[#This Row],[Purchased Bike]]="No","Non-Buyer",IF(Purchase_Data[[#This Row],[Purchased Bike]]="Yes","Buyer",Invalid))</f>
        <v>Non-Buyer</v>
      </c>
      <c r="M271" s="6"/>
      <c r="O271" s="6">
        <v>15629</v>
      </c>
      <c r="P271" s="6" t="s">
        <v>34</v>
      </c>
      <c r="Q271"/>
      <c r="R271"/>
    </row>
    <row r="272" spans="1:18" x14ac:dyDescent="0.2">
      <c r="A272" s="6" t="s">
        <v>244</v>
      </c>
      <c r="B272" s="7">
        <v>3</v>
      </c>
      <c r="C272" s="6" t="s">
        <v>32</v>
      </c>
      <c r="D272" s="7">
        <v>0</v>
      </c>
      <c r="E272" s="6" t="s">
        <v>33</v>
      </c>
      <c r="F272" s="6">
        <f>LEN(Purchase_Data[[#This Row],[CL-ID]])</f>
        <v>8</v>
      </c>
      <c r="G272" s="6" t="str">
        <f>RIGHT(Purchase_Data[[#This Row],[CL-ID]],5)</f>
        <v>15657</v>
      </c>
      <c r="H272" s="6" t="str">
        <f>MID(Purchase_Data[[#This Row],[CL-ID]],4,5)</f>
        <v>15657</v>
      </c>
      <c r="I272" s="6" t="b">
        <f>Purchase_Data[[#This Row],[ID_MID]]=Purchase_Data[[#This Row],[ID_RIGHT]]</f>
        <v>1</v>
      </c>
      <c r="J272" s="6" t="str" cm="1">
        <f t="array" ref="J272">IF(Purchase_Data[[#This Row],[Children]]&gt;0,"Parent",IF(Purchase_Data[[#This Row],[Children]]=0,"Not Parent",Invalid))</f>
        <v>Parent</v>
      </c>
      <c r="K272" s="6" t="s">
        <v>32</v>
      </c>
      <c r="L272" s="6" t="str" cm="1">
        <f t="array" ref="L272">IF(Purchase_Data[[#This Row],[Purchased Bike]]="No","Non-Buyer",IF(Purchase_Data[[#This Row],[Purchased Bike]]="Yes","Buyer",Invalid))</f>
        <v>Buyer</v>
      </c>
      <c r="M272" s="6"/>
      <c r="O272" s="6">
        <v>15657</v>
      </c>
      <c r="P272" s="6" t="s">
        <v>32</v>
      </c>
      <c r="Q272"/>
      <c r="R272"/>
    </row>
    <row r="273" spans="1:18" x14ac:dyDescent="0.2">
      <c r="A273" s="6" t="s">
        <v>511</v>
      </c>
      <c r="B273" s="7">
        <v>0</v>
      </c>
      <c r="C273" s="6" t="s">
        <v>32</v>
      </c>
      <c r="D273" s="7">
        <v>0</v>
      </c>
      <c r="E273" s="6" t="s">
        <v>33</v>
      </c>
      <c r="F273" s="6">
        <f>LEN(Purchase_Data[[#This Row],[CL-ID]])</f>
        <v>8</v>
      </c>
      <c r="G273" s="6" t="str">
        <f>RIGHT(Purchase_Data[[#This Row],[CL-ID]],5)</f>
        <v>15665</v>
      </c>
      <c r="H273" s="6" t="str">
        <f>MID(Purchase_Data[[#This Row],[CL-ID]],4,5)</f>
        <v>15665</v>
      </c>
      <c r="I273" s="6" t="b">
        <f>Purchase_Data[[#This Row],[ID_MID]]=Purchase_Data[[#This Row],[ID_RIGHT]]</f>
        <v>1</v>
      </c>
      <c r="J273" s="6" t="str" cm="1">
        <f t="array" ref="J273">IF(Purchase_Data[[#This Row],[Children]]&gt;0,"Parent",IF(Purchase_Data[[#This Row],[Children]]=0,"Not Parent",Invalid))</f>
        <v>Not Parent</v>
      </c>
      <c r="K273" s="6" t="s">
        <v>32</v>
      </c>
      <c r="L273" s="6" t="str" cm="1">
        <f t="array" ref="L273">IF(Purchase_Data[[#This Row],[Purchased Bike]]="No","Non-Buyer",IF(Purchase_Data[[#This Row],[Purchased Bike]]="Yes","Buyer",Invalid))</f>
        <v>Buyer</v>
      </c>
      <c r="M273" s="6"/>
      <c r="O273" s="6">
        <v>15665</v>
      </c>
      <c r="P273" s="6" t="s">
        <v>32</v>
      </c>
      <c r="Q273"/>
      <c r="R273"/>
    </row>
    <row r="274" spans="1:18" x14ac:dyDescent="0.2">
      <c r="A274" s="6" t="s">
        <v>230</v>
      </c>
      <c r="B274" s="7">
        <v>5</v>
      </c>
      <c r="C274" s="6" t="s">
        <v>32</v>
      </c>
      <c r="D274" s="7">
        <v>2</v>
      </c>
      <c r="E274" s="6" t="s">
        <v>50</v>
      </c>
      <c r="F274" s="6">
        <f>LEN(Purchase_Data[[#This Row],[CL-ID]])</f>
        <v>8</v>
      </c>
      <c r="G274" s="6" t="str">
        <f>RIGHT(Purchase_Data[[#This Row],[CL-ID]],5)</f>
        <v>15682</v>
      </c>
      <c r="H274" s="6" t="str">
        <f>MID(Purchase_Data[[#This Row],[CL-ID]],4,5)</f>
        <v>15682</v>
      </c>
      <c r="I274" s="6" t="b">
        <f>Purchase_Data[[#This Row],[ID_MID]]=Purchase_Data[[#This Row],[ID_RIGHT]]</f>
        <v>1</v>
      </c>
      <c r="J274" s="6" t="str" cm="1">
        <f t="array" ref="J274">IF(Purchase_Data[[#This Row],[Children]]&gt;0,"Parent",IF(Purchase_Data[[#This Row],[Children]]=0,"Not Parent",Invalid))</f>
        <v>Parent</v>
      </c>
      <c r="K274" s="6" t="s">
        <v>34</v>
      </c>
      <c r="L274" s="6" t="str" cm="1">
        <f t="array" ref="L274">IF(Purchase_Data[[#This Row],[Purchased Bike]]="No","Non-Buyer",IF(Purchase_Data[[#This Row],[Purchased Bike]]="Yes","Buyer",Invalid))</f>
        <v>Non-Buyer</v>
      </c>
      <c r="M274" s="6"/>
      <c r="O274" s="6">
        <v>15682</v>
      </c>
      <c r="P274" s="6" t="s">
        <v>34</v>
      </c>
      <c r="Q274"/>
      <c r="R274"/>
    </row>
    <row r="275" spans="1:18" x14ac:dyDescent="0.2">
      <c r="A275" s="6" t="s">
        <v>557</v>
      </c>
      <c r="B275" s="7">
        <v>5</v>
      </c>
      <c r="C275" s="6" t="s">
        <v>32</v>
      </c>
      <c r="D275" s="7">
        <v>2</v>
      </c>
      <c r="E275" s="6" t="s">
        <v>42</v>
      </c>
      <c r="F275" s="6">
        <f>LEN(Purchase_Data[[#This Row],[CL-ID]])</f>
        <v>8</v>
      </c>
      <c r="G275" s="6" t="str">
        <f>RIGHT(Purchase_Data[[#This Row],[CL-ID]],5)</f>
        <v>15740</v>
      </c>
      <c r="H275" s="6" t="str">
        <f>MID(Purchase_Data[[#This Row],[CL-ID]],4,5)</f>
        <v>15740</v>
      </c>
      <c r="I275" s="6" t="b">
        <f>Purchase_Data[[#This Row],[ID_MID]]=Purchase_Data[[#This Row],[ID_RIGHT]]</f>
        <v>1</v>
      </c>
      <c r="J275" s="6" t="str" cm="1">
        <f t="array" ref="J275">IF(Purchase_Data[[#This Row],[Children]]&gt;0,"Parent",IF(Purchase_Data[[#This Row],[Children]]=0,"Not Parent",Invalid))</f>
        <v>Parent</v>
      </c>
      <c r="K275" s="6" t="s">
        <v>34</v>
      </c>
      <c r="L275" s="6" t="str" cm="1">
        <f t="array" ref="L275">IF(Purchase_Data[[#This Row],[Purchased Bike]]="No","Non-Buyer",IF(Purchase_Data[[#This Row],[Purchased Bike]]="Yes","Buyer",Invalid))</f>
        <v>Non-Buyer</v>
      </c>
      <c r="M275" s="6"/>
      <c r="O275" s="6">
        <v>15740</v>
      </c>
      <c r="P275" s="6" t="s">
        <v>34</v>
      </c>
      <c r="Q275"/>
      <c r="R275"/>
    </row>
    <row r="276" spans="1:18" x14ac:dyDescent="0.2">
      <c r="A276" s="6" t="s">
        <v>850</v>
      </c>
      <c r="B276" s="7">
        <v>4</v>
      </c>
      <c r="C276" s="6" t="s">
        <v>32</v>
      </c>
      <c r="D276" s="7">
        <v>2</v>
      </c>
      <c r="E276" s="6" t="s">
        <v>50</v>
      </c>
      <c r="F276" s="6">
        <f>LEN(Purchase_Data[[#This Row],[CL-ID]])</f>
        <v>8</v>
      </c>
      <c r="G276" s="6" t="str">
        <f>RIGHT(Purchase_Data[[#This Row],[CL-ID]],5)</f>
        <v>15749</v>
      </c>
      <c r="H276" s="6" t="str">
        <f>MID(Purchase_Data[[#This Row],[CL-ID]],4,5)</f>
        <v>15749</v>
      </c>
      <c r="I276" s="6" t="b">
        <f>Purchase_Data[[#This Row],[ID_MID]]=Purchase_Data[[#This Row],[ID_RIGHT]]</f>
        <v>1</v>
      </c>
      <c r="J276" s="6" t="str" cm="1">
        <f t="array" ref="J276">IF(Purchase_Data[[#This Row],[Children]]&gt;0,"Parent",IF(Purchase_Data[[#This Row],[Children]]=0,"Not Parent",Invalid))</f>
        <v>Parent</v>
      </c>
      <c r="K276" s="6" t="s">
        <v>34</v>
      </c>
      <c r="L276" s="6" t="str" cm="1">
        <f t="array" ref="L276">IF(Purchase_Data[[#This Row],[Purchased Bike]]="No","Non-Buyer",IF(Purchase_Data[[#This Row],[Purchased Bike]]="Yes","Buyer",Invalid))</f>
        <v>Non-Buyer</v>
      </c>
      <c r="M276" s="6"/>
      <c r="O276" s="6">
        <v>15749</v>
      </c>
      <c r="P276" s="6" t="s">
        <v>34</v>
      </c>
      <c r="Q276"/>
      <c r="R276"/>
    </row>
    <row r="277" spans="1:18" x14ac:dyDescent="0.2">
      <c r="A277" s="6" t="s">
        <v>116</v>
      </c>
      <c r="B277" s="7">
        <v>2</v>
      </c>
      <c r="C277" s="6" t="s">
        <v>34</v>
      </c>
      <c r="D277" s="7">
        <v>2</v>
      </c>
      <c r="E277" s="6" t="s">
        <v>42</v>
      </c>
      <c r="F277" s="6">
        <f>LEN(Purchase_Data[[#This Row],[CL-ID]])</f>
        <v>8</v>
      </c>
      <c r="G277" s="6" t="str">
        <f>RIGHT(Purchase_Data[[#This Row],[CL-ID]],5)</f>
        <v>15752</v>
      </c>
      <c r="H277" s="6" t="str">
        <f>MID(Purchase_Data[[#This Row],[CL-ID]],4,5)</f>
        <v>15752</v>
      </c>
      <c r="I277" s="6" t="b">
        <f>Purchase_Data[[#This Row],[ID_MID]]=Purchase_Data[[#This Row],[ID_RIGHT]]</f>
        <v>1</v>
      </c>
      <c r="J277" s="6" t="str" cm="1">
        <f t="array" ref="J277">IF(Purchase_Data[[#This Row],[Children]]&gt;0,"Parent",IF(Purchase_Data[[#This Row],[Children]]=0,"Not Parent",Invalid))</f>
        <v>Parent</v>
      </c>
      <c r="K277" s="6" t="s">
        <v>32</v>
      </c>
      <c r="L277" s="6" t="str" cm="1">
        <f t="array" ref="L277">IF(Purchase_Data[[#This Row],[Purchased Bike]]="No","Non-Buyer",IF(Purchase_Data[[#This Row],[Purchased Bike]]="Yes","Buyer",Invalid))</f>
        <v>Buyer</v>
      </c>
      <c r="M277" s="6"/>
      <c r="O277" s="6">
        <v>15752</v>
      </c>
      <c r="P277" s="6" t="s">
        <v>32</v>
      </c>
      <c r="Q277"/>
      <c r="R277"/>
    </row>
    <row r="278" spans="1:18" x14ac:dyDescent="0.2">
      <c r="A278" s="6" t="s">
        <v>326</v>
      </c>
      <c r="B278" s="7">
        <v>0</v>
      </c>
      <c r="C278" s="6" t="s">
        <v>32</v>
      </c>
      <c r="D278" s="7">
        <v>0</v>
      </c>
      <c r="E278" s="6" t="s">
        <v>39</v>
      </c>
      <c r="F278" s="6">
        <f>LEN(Purchase_Data[[#This Row],[CL-ID]])</f>
        <v>8</v>
      </c>
      <c r="G278" s="6" t="str">
        <f>RIGHT(Purchase_Data[[#This Row],[CL-ID]],5)</f>
        <v>15758</v>
      </c>
      <c r="H278" s="6" t="str">
        <f>MID(Purchase_Data[[#This Row],[CL-ID]],4,5)</f>
        <v>15758</v>
      </c>
      <c r="I278" s="6" t="b">
        <f>Purchase_Data[[#This Row],[ID_MID]]=Purchase_Data[[#This Row],[ID_RIGHT]]</f>
        <v>1</v>
      </c>
      <c r="J278" s="6" t="str" cm="1">
        <f t="array" ref="J278">IF(Purchase_Data[[#This Row],[Children]]&gt;0,"Parent",IF(Purchase_Data[[#This Row],[Children]]=0,"Not Parent",Invalid))</f>
        <v>Not Parent</v>
      </c>
      <c r="K278" s="6" t="s">
        <v>34</v>
      </c>
      <c r="L278" s="6" t="str" cm="1">
        <f t="array" ref="L278">IF(Purchase_Data[[#This Row],[Purchased Bike]]="No","Non-Buyer",IF(Purchase_Data[[#This Row],[Purchased Bike]]="Yes","Buyer",Invalid))</f>
        <v>Non-Buyer</v>
      </c>
      <c r="M278" s="6"/>
      <c r="O278" s="6">
        <v>15758</v>
      </c>
      <c r="P278" s="6" t="s">
        <v>34</v>
      </c>
      <c r="Q278"/>
      <c r="R278"/>
    </row>
    <row r="279" spans="1:18" x14ac:dyDescent="0.2">
      <c r="A279" s="6" t="s">
        <v>223</v>
      </c>
      <c r="B279" s="7">
        <v>1</v>
      </c>
      <c r="C279" s="6" t="s">
        <v>32</v>
      </c>
      <c r="D279" s="7">
        <v>1</v>
      </c>
      <c r="E279" s="6" t="s">
        <v>37</v>
      </c>
      <c r="F279" s="6">
        <f>LEN(Purchase_Data[[#This Row],[CL-ID]])</f>
        <v>8</v>
      </c>
      <c r="G279" s="6" t="str">
        <f>RIGHT(Purchase_Data[[#This Row],[CL-ID]],5)</f>
        <v>15799</v>
      </c>
      <c r="H279" s="6" t="str">
        <f>MID(Purchase_Data[[#This Row],[CL-ID]],4,5)</f>
        <v>15799</v>
      </c>
      <c r="I279" s="6" t="b">
        <f>Purchase_Data[[#This Row],[ID_MID]]=Purchase_Data[[#This Row],[ID_RIGHT]]</f>
        <v>1</v>
      </c>
      <c r="J279" s="6" t="str" cm="1">
        <f t="array" ref="J279">IF(Purchase_Data[[#This Row],[Children]]&gt;0,"Parent",IF(Purchase_Data[[#This Row],[Children]]=0,"Not Parent",Invalid))</f>
        <v>Parent</v>
      </c>
      <c r="K279" s="6" t="s">
        <v>32</v>
      </c>
      <c r="L279" s="6" t="str" cm="1">
        <f t="array" ref="L279">IF(Purchase_Data[[#This Row],[Purchased Bike]]="No","Non-Buyer",IF(Purchase_Data[[#This Row],[Purchased Bike]]="Yes","Buyer",Invalid))</f>
        <v>Buyer</v>
      </c>
      <c r="M279" s="6"/>
      <c r="O279" s="6">
        <v>15799</v>
      </c>
      <c r="P279" s="6" t="s">
        <v>32</v>
      </c>
      <c r="Q279"/>
      <c r="R279"/>
    </row>
    <row r="280" spans="1:18" x14ac:dyDescent="0.2">
      <c r="A280" s="6" t="s">
        <v>657</v>
      </c>
      <c r="B280" s="7">
        <v>0</v>
      </c>
      <c r="C280" s="6" t="s">
        <v>32</v>
      </c>
      <c r="D280" s="7">
        <v>1</v>
      </c>
      <c r="E280" s="6" t="s">
        <v>39</v>
      </c>
      <c r="F280" s="6">
        <f>LEN(Purchase_Data[[#This Row],[CL-ID]])</f>
        <v>8</v>
      </c>
      <c r="G280" s="6" t="str">
        <f>RIGHT(Purchase_Data[[#This Row],[CL-ID]],5)</f>
        <v>15814</v>
      </c>
      <c r="H280" s="6" t="str">
        <f>MID(Purchase_Data[[#This Row],[CL-ID]],4,5)</f>
        <v>15814</v>
      </c>
      <c r="I280" s="6" t="b">
        <f>Purchase_Data[[#This Row],[ID_MID]]=Purchase_Data[[#This Row],[ID_RIGHT]]</f>
        <v>1</v>
      </c>
      <c r="J280" s="6" t="str" cm="1">
        <f t="array" ref="J280">IF(Purchase_Data[[#This Row],[Children]]&gt;0,"Parent",IF(Purchase_Data[[#This Row],[Children]]=0,"Not Parent",Invalid))</f>
        <v>Not Parent</v>
      </c>
      <c r="K280" s="6" t="s">
        <v>34</v>
      </c>
      <c r="L280" s="6" t="str" cm="1">
        <f t="array" ref="L280">IF(Purchase_Data[[#This Row],[Purchased Bike]]="No","Non-Buyer",IF(Purchase_Data[[#This Row],[Purchased Bike]]="Yes","Buyer",Invalid))</f>
        <v>Non-Buyer</v>
      </c>
      <c r="M280" s="6"/>
      <c r="O280" s="6">
        <v>15814</v>
      </c>
      <c r="P280" s="6" t="s">
        <v>34</v>
      </c>
      <c r="Q280"/>
      <c r="R280"/>
    </row>
    <row r="281" spans="1:18" x14ac:dyDescent="0.2">
      <c r="A281" s="6" t="s">
        <v>463</v>
      </c>
      <c r="B281" s="7">
        <v>2</v>
      </c>
      <c r="C281" s="6" t="s">
        <v>32</v>
      </c>
      <c r="D281" s="7">
        <v>2</v>
      </c>
      <c r="E281" s="6" t="s">
        <v>33</v>
      </c>
      <c r="F281" s="6">
        <f>LEN(Purchase_Data[[#This Row],[CL-ID]])</f>
        <v>8</v>
      </c>
      <c r="G281" s="6" t="str">
        <f>RIGHT(Purchase_Data[[#This Row],[CL-ID]],5)</f>
        <v>15822</v>
      </c>
      <c r="H281" s="6" t="str">
        <f>MID(Purchase_Data[[#This Row],[CL-ID]],4,5)</f>
        <v>15822</v>
      </c>
      <c r="I281" s="6" t="b">
        <f>Purchase_Data[[#This Row],[ID_MID]]=Purchase_Data[[#This Row],[ID_RIGHT]]</f>
        <v>1</v>
      </c>
      <c r="J281" s="6" t="str" cm="1">
        <f t="array" ref="J281">IF(Purchase_Data[[#This Row],[Children]]&gt;0,"Parent",IF(Purchase_Data[[#This Row],[Children]]=0,"Not Parent",Invalid))</f>
        <v>Parent</v>
      </c>
      <c r="K281" s="6" t="s">
        <v>34</v>
      </c>
      <c r="L281" s="6" t="str" cm="1">
        <f t="array" ref="L281">IF(Purchase_Data[[#This Row],[Purchased Bike]]="No","Non-Buyer",IF(Purchase_Data[[#This Row],[Purchased Bike]]="Yes","Buyer",Invalid))</f>
        <v>Non-Buyer</v>
      </c>
      <c r="M281" s="6"/>
      <c r="O281" s="6">
        <v>15822</v>
      </c>
      <c r="P281" s="6" t="s">
        <v>34</v>
      </c>
      <c r="Q281"/>
      <c r="R281"/>
    </row>
    <row r="282" spans="1:18" x14ac:dyDescent="0.2">
      <c r="A282" s="6" t="s">
        <v>898</v>
      </c>
      <c r="B282" s="7">
        <v>0</v>
      </c>
      <c r="C282" s="6" t="s">
        <v>32</v>
      </c>
      <c r="D282" s="7">
        <v>1</v>
      </c>
      <c r="E282" s="6" t="s">
        <v>39</v>
      </c>
      <c r="F282" s="6">
        <f>LEN(Purchase_Data[[#This Row],[CL-ID]])</f>
        <v>8</v>
      </c>
      <c r="G282" s="6" t="str">
        <f>RIGHT(Purchase_Data[[#This Row],[CL-ID]],5)</f>
        <v>15839</v>
      </c>
      <c r="H282" s="6" t="str">
        <f>MID(Purchase_Data[[#This Row],[CL-ID]],4,5)</f>
        <v>15839</v>
      </c>
      <c r="I282" s="6" t="b">
        <f>Purchase_Data[[#This Row],[ID_MID]]=Purchase_Data[[#This Row],[ID_RIGHT]]</f>
        <v>1</v>
      </c>
      <c r="J282" s="6" t="str" cm="1">
        <f t="array" ref="J282">IF(Purchase_Data[[#This Row],[Children]]&gt;0,"Parent",IF(Purchase_Data[[#This Row],[Children]]=0,"Not Parent",Invalid))</f>
        <v>Not Parent</v>
      </c>
      <c r="K282" s="6" t="s">
        <v>34</v>
      </c>
      <c r="L282" s="6" t="str" cm="1">
        <f t="array" ref="L282">IF(Purchase_Data[[#This Row],[Purchased Bike]]="No","Non-Buyer",IF(Purchase_Data[[#This Row],[Purchased Bike]]="Yes","Buyer",Invalid))</f>
        <v>Non-Buyer</v>
      </c>
      <c r="M282" s="6"/>
      <c r="O282" s="6">
        <v>15839</v>
      </c>
      <c r="P282" s="6" t="s">
        <v>34</v>
      </c>
      <c r="Q282"/>
      <c r="R282"/>
    </row>
    <row r="283" spans="1:18" x14ac:dyDescent="0.2">
      <c r="A283" s="6" t="s">
        <v>963</v>
      </c>
      <c r="B283" s="7">
        <v>0</v>
      </c>
      <c r="C283" s="6" t="s">
        <v>32</v>
      </c>
      <c r="D283" s="7">
        <v>0</v>
      </c>
      <c r="E283" s="6" t="s">
        <v>42</v>
      </c>
      <c r="F283" s="6">
        <f>LEN(Purchase_Data[[#This Row],[CL-ID]])</f>
        <v>8</v>
      </c>
      <c r="G283" s="6" t="str">
        <f>RIGHT(Purchase_Data[[#This Row],[CL-ID]],5)</f>
        <v>15862</v>
      </c>
      <c r="H283" s="6" t="str">
        <f>MID(Purchase_Data[[#This Row],[CL-ID]],4,5)</f>
        <v>15862</v>
      </c>
      <c r="I283" s="6" t="b">
        <f>Purchase_Data[[#This Row],[ID_MID]]=Purchase_Data[[#This Row],[ID_RIGHT]]</f>
        <v>1</v>
      </c>
      <c r="J283" s="6" t="str" cm="1">
        <f t="array" ref="J283">IF(Purchase_Data[[#This Row],[Children]]&gt;0,"Parent",IF(Purchase_Data[[#This Row],[Children]]=0,"Not Parent",Invalid))</f>
        <v>Not Parent</v>
      </c>
      <c r="K283" s="6" t="s">
        <v>32</v>
      </c>
      <c r="L283" s="6" t="str" cm="1">
        <f t="array" ref="L283">IF(Purchase_Data[[#This Row],[Purchased Bike]]="No","Non-Buyer",IF(Purchase_Data[[#This Row],[Purchased Bike]]="Yes","Buyer",Invalid))</f>
        <v>Buyer</v>
      </c>
      <c r="M283" s="6"/>
      <c r="O283" s="6">
        <v>15862</v>
      </c>
      <c r="P283" s="6" t="s">
        <v>32</v>
      </c>
      <c r="Q283"/>
      <c r="R283"/>
    </row>
    <row r="284" spans="1:18" x14ac:dyDescent="0.2">
      <c r="A284" s="6" t="s">
        <v>915</v>
      </c>
      <c r="B284" s="7">
        <v>5</v>
      </c>
      <c r="C284" s="6" t="s">
        <v>32</v>
      </c>
      <c r="D284" s="7">
        <v>2</v>
      </c>
      <c r="E284" s="6" t="s">
        <v>37</v>
      </c>
      <c r="F284" s="6">
        <f>LEN(Purchase_Data[[#This Row],[CL-ID]])</f>
        <v>8</v>
      </c>
      <c r="G284" s="6" t="str">
        <f>RIGHT(Purchase_Data[[#This Row],[CL-ID]],5)</f>
        <v>15879</v>
      </c>
      <c r="H284" s="6" t="str">
        <f>MID(Purchase_Data[[#This Row],[CL-ID]],4,5)</f>
        <v>15879</v>
      </c>
      <c r="I284" s="6" t="b">
        <f>Purchase_Data[[#This Row],[ID_MID]]=Purchase_Data[[#This Row],[ID_RIGHT]]</f>
        <v>1</v>
      </c>
      <c r="J284" s="6" t="str" cm="1">
        <f t="array" ref="J284">IF(Purchase_Data[[#This Row],[Children]]&gt;0,"Parent",IF(Purchase_Data[[#This Row],[Children]]=0,"Not Parent",Invalid))</f>
        <v>Parent</v>
      </c>
      <c r="K284" s="6" t="s">
        <v>34</v>
      </c>
      <c r="L284" s="6" t="str" cm="1">
        <f t="array" ref="L284">IF(Purchase_Data[[#This Row],[Purchased Bike]]="No","Non-Buyer",IF(Purchase_Data[[#This Row],[Purchased Bike]]="Yes","Buyer",Invalid))</f>
        <v>Non-Buyer</v>
      </c>
      <c r="M284" s="6"/>
      <c r="O284" s="6">
        <v>15879</v>
      </c>
      <c r="P284" s="6" t="s">
        <v>34</v>
      </c>
      <c r="Q284"/>
      <c r="R284"/>
    </row>
    <row r="285" spans="1:18" x14ac:dyDescent="0.2">
      <c r="A285" s="6" t="s">
        <v>597</v>
      </c>
      <c r="B285" s="7">
        <v>2</v>
      </c>
      <c r="C285" s="6" t="s">
        <v>32</v>
      </c>
      <c r="D285" s="7">
        <v>0</v>
      </c>
      <c r="E285" s="6" t="s">
        <v>50</v>
      </c>
      <c r="F285" s="6">
        <f>LEN(Purchase_Data[[#This Row],[CL-ID]])</f>
        <v>8</v>
      </c>
      <c r="G285" s="6" t="str">
        <f>RIGHT(Purchase_Data[[#This Row],[CL-ID]],5)</f>
        <v>15895</v>
      </c>
      <c r="H285" s="6" t="str">
        <f>MID(Purchase_Data[[#This Row],[CL-ID]],4,5)</f>
        <v>15895</v>
      </c>
      <c r="I285" s="6" t="b">
        <f>Purchase_Data[[#This Row],[ID_MID]]=Purchase_Data[[#This Row],[ID_RIGHT]]</f>
        <v>1</v>
      </c>
      <c r="J285" s="6" t="str" cm="1">
        <f t="array" ref="J285">IF(Purchase_Data[[#This Row],[Children]]&gt;0,"Parent",IF(Purchase_Data[[#This Row],[Children]]=0,"Not Parent",Invalid))</f>
        <v>Parent</v>
      </c>
      <c r="K285" s="6" t="s">
        <v>34</v>
      </c>
      <c r="L285" s="6" t="str" cm="1">
        <f t="array" ref="L285">IF(Purchase_Data[[#This Row],[Purchased Bike]]="No","Non-Buyer",IF(Purchase_Data[[#This Row],[Purchased Bike]]="Yes","Buyer",Invalid))</f>
        <v>Non-Buyer</v>
      </c>
      <c r="M285" s="6"/>
      <c r="O285" s="6">
        <v>15895</v>
      </c>
      <c r="P285" s="6" t="s">
        <v>34</v>
      </c>
      <c r="Q285"/>
      <c r="R285"/>
    </row>
    <row r="286" spans="1:18" x14ac:dyDescent="0.2">
      <c r="A286" s="6" t="s">
        <v>160</v>
      </c>
      <c r="B286" s="7">
        <v>2</v>
      </c>
      <c r="C286" s="6" t="s">
        <v>32</v>
      </c>
      <c r="D286" s="7">
        <v>4</v>
      </c>
      <c r="E286" s="6" t="s">
        <v>33</v>
      </c>
      <c r="F286" s="6">
        <f>LEN(Purchase_Data[[#This Row],[CL-ID]])</f>
        <v>8</v>
      </c>
      <c r="G286" s="6" t="str">
        <f>RIGHT(Purchase_Data[[#This Row],[CL-ID]],5)</f>
        <v>15922</v>
      </c>
      <c r="H286" s="6" t="str">
        <f>MID(Purchase_Data[[#This Row],[CL-ID]],4,5)</f>
        <v>15922</v>
      </c>
      <c r="I286" s="6" t="b">
        <f>Purchase_Data[[#This Row],[ID_MID]]=Purchase_Data[[#This Row],[ID_RIGHT]]</f>
        <v>1</v>
      </c>
      <c r="J286" s="6" t="str" cm="1">
        <f t="array" ref="J286">IF(Purchase_Data[[#This Row],[Children]]&gt;0,"Parent",IF(Purchase_Data[[#This Row],[Children]]=0,"Not Parent",Invalid))</f>
        <v>Parent</v>
      </c>
      <c r="K286" s="6" t="s">
        <v>34</v>
      </c>
      <c r="L286" s="6" t="str" cm="1">
        <f t="array" ref="L286">IF(Purchase_Data[[#This Row],[Purchased Bike]]="No","Non-Buyer",IF(Purchase_Data[[#This Row],[Purchased Bike]]="Yes","Buyer",Invalid))</f>
        <v>Non-Buyer</v>
      </c>
      <c r="M286" s="6"/>
      <c r="O286" s="6">
        <v>15922</v>
      </c>
      <c r="P286" s="6" t="s">
        <v>34</v>
      </c>
      <c r="Q286"/>
      <c r="R286"/>
    </row>
    <row r="287" spans="1:18" x14ac:dyDescent="0.2">
      <c r="A287" s="6" t="s">
        <v>376</v>
      </c>
      <c r="B287" s="7">
        <v>3</v>
      </c>
      <c r="C287" s="6" t="s">
        <v>32</v>
      </c>
      <c r="D287" s="7">
        <v>4</v>
      </c>
      <c r="E287" s="6" t="s">
        <v>39</v>
      </c>
      <c r="F287" s="6">
        <f>LEN(Purchase_Data[[#This Row],[CL-ID]])</f>
        <v>8</v>
      </c>
      <c r="G287" s="6" t="str">
        <f>RIGHT(Purchase_Data[[#This Row],[CL-ID]],5)</f>
        <v>15926</v>
      </c>
      <c r="H287" s="6" t="str">
        <f>MID(Purchase_Data[[#This Row],[CL-ID]],4,5)</f>
        <v>15926</v>
      </c>
      <c r="I287" s="6" t="b">
        <f>Purchase_Data[[#This Row],[ID_MID]]=Purchase_Data[[#This Row],[ID_RIGHT]]</f>
        <v>1</v>
      </c>
      <c r="J287" s="6" t="str" cm="1">
        <f t="array" ref="J287">IF(Purchase_Data[[#This Row],[Children]]&gt;0,"Parent",IF(Purchase_Data[[#This Row],[Children]]=0,"Not Parent",Invalid))</f>
        <v>Parent</v>
      </c>
      <c r="K287" s="6" t="s">
        <v>32</v>
      </c>
      <c r="L287" s="6" t="str" cm="1">
        <f t="array" ref="L287">IF(Purchase_Data[[#This Row],[Purchased Bike]]="No","Non-Buyer",IF(Purchase_Data[[#This Row],[Purchased Bike]]="Yes","Buyer",Invalid))</f>
        <v>Buyer</v>
      </c>
      <c r="M287" s="6"/>
      <c r="O287" s="6">
        <v>15926</v>
      </c>
      <c r="P287" s="6" t="s">
        <v>32</v>
      </c>
      <c r="Q287"/>
      <c r="R287"/>
    </row>
    <row r="288" spans="1:18" x14ac:dyDescent="0.2">
      <c r="A288" s="6" t="s">
        <v>543</v>
      </c>
      <c r="B288" s="7">
        <v>4</v>
      </c>
      <c r="C288" s="6" t="s">
        <v>32</v>
      </c>
      <c r="D288" s="7">
        <v>4</v>
      </c>
      <c r="E288" s="6" t="s">
        <v>33</v>
      </c>
      <c r="F288" s="6">
        <f>LEN(Purchase_Data[[#This Row],[CL-ID]])</f>
        <v>8</v>
      </c>
      <c r="G288" s="6" t="str">
        <f>RIGHT(Purchase_Data[[#This Row],[CL-ID]],5)</f>
        <v>15940</v>
      </c>
      <c r="H288" s="6" t="str">
        <f>MID(Purchase_Data[[#This Row],[CL-ID]],4,5)</f>
        <v>15940</v>
      </c>
      <c r="I288" s="6" t="b">
        <f>Purchase_Data[[#This Row],[ID_MID]]=Purchase_Data[[#This Row],[ID_RIGHT]]</f>
        <v>1</v>
      </c>
      <c r="J288" s="6" t="str" cm="1">
        <f t="array" ref="J288">IF(Purchase_Data[[#This Row],[Children]]&gt;0,"Parent",IF(Purchase_Data[[#This Row],[Children]]=0,"Not Parent",Invalid))</f>
        <v>Parent</v>
      </c>
      <c r="K288" s="6" t="s">
        <v>34</v>
      </c>
      <c r="L288" s="6" t="str" cm="1">
        <f t="array" ref="L288">IF(Purchase_Data[[#This Row],[Purchased Bike]]="No","Non-Buyer",IF(Purchase_Data[[#This Row],[Purchased Bike]]="Yes","Buyer",Invalid))</f>
        <v>Non-Buyer</v>
      </c>
      <c r="M288" s="6"/>
      <c r="O288" s="6">
        <v>15940</v>
      </c>
      <c r="P288" s="6" t="s">
        <v>34</v>
      </c>
      <c r="Q288"/>
      <c r="R288"/>
    </row>
    <row r="289" spans="1:18" x14ac:dyDescent="0.2">
      <c r="A289" s="6" t="s">
        <v>1019</v>
      </c>
      <c r="B289" s="7">
        <v>5</v>
      </c>
      <c r="C289" s="6" t="s">
        <v>32</v>
      </c>
      <c r="D289" s="7">
        <v>4</v>
      </c>
      <c r="E289" s="6" t="s">
        <v>37</v>
      </c>
      <c r="F289" s="6">
        <f>LEN(Purchase_Data[[#This Row],[CL-ID]])</f>
        <v>8</v>
      </c>
      <c r="G289" s="6" t="str">
        <f>RIGHT(Purchase_Data[[#This Row],[CL-ID]],5)</f>
        <v>15982</v>
      </c>
      <c r="H289" s="6" t="str">
        <f>MID(Purchase_Data[[#This Row],[CL-ID]],4,5)</f>
        <v>15982</v>
      </c>
      <c r="I289" s="6" t="b">
        <f>Purchase_Data[[#This Row],[ID_MID]]=Purchase_Data[[#This Row],[ID_RIGHT]]</f>
        <v>1</v>
      </c>
      <c r="J289" s="6" t="str" cm="1">
        <f t="array" ref="J289">IF(Purchase_Data[[#This Row],[Children]]&gt;0,"Parent",IF(Purchase_Data[[#This Row],[Children]]=0,"Not Parent",Invalid))</f>
        <v>Parent</v>
      </c>
      <c r="K289" s="6" t="s">
        <v>34</v>
      </c>
      <c r="L289" s="6" t="str" cm="1">
        <f t="array" ref="L289">IF(Purchase_Data[[#This Row],[Purchased Bike]]="No","Non-Buyer",IF(Purchase_Data[[#This Row],[Purchased Bike]]="Yes","Buyer",Invalid))</f>
        <v>Non-Buyer</v>
      </c>
      <c r="M289" s="6"/>
      <c r="O289" s="6">
        <v>15982</v>
      </c>
      <c r="P289" s="6" t="s">
        <v>34</v>
      </c>
      <c r="Q289"/>
      <c r="R289"/>
    </row>
    <row r="290" spans="1:18" x14ac:dyDescent="0.2">
      <c r="A290" s="6" t="s">
        <v>1001</v>
      </c>
      <c r="B290" s="7">
        <v>5</v>
      </c>
      <c r="C290" s="6" t="s">
        <v>32</v>
      </c>
      <c r="D290" s="7">
        <v>2</v>
      </c>
      <c r="E290" s="6" t="s">
        <v>42</v>
      </c>
      <c r="F290" s="6">
        <f>LEN(Purchase_Data[[#This Row],[CL-ID]])</f>
        <v>8</v>
      </c>
      <c r="G290" s="6" t="str">
        <f>RIGHT(Purchase_Data[[#This Row],[CL-ID]],5)</f>
        <v>16007</v>
      </c>
      <c r="H290" s="6" t="str">
        <f>MID(Purchase_Data[[#This Row],[CL-ID]],4,5)</f>
        <v>16007</v>
      </c>
      <c r="I290" s="6" t="b">
        <f>Purchase_Data[[#This Row],[ID_MID]]=Purchase_Data[[#This Row],[ID_RIGHT]]</f>
        <v>1</v>
      </c>
      <c r="J290" s="6" t="str" cm="1">
        <f t="array" ref="J290">IF(Purchase_Data[[#This Row],[Children]]&gt;0,"Parent",IF(Purchase_Data[[#This Row],[Children]]=0,"Not Parent",Invalid))</f>
        <v>Parent</v>
      </c>
      <c r="K290" s="6" t="s">
        <v>32</v>
      </c>
      <c r="L290" s="6" t="str" cm="1">
        <f t="array" ref="L290">IF(Purchase_Data[[#This Row],[Purchased Bike]]="No","Non-Buyer",IF(Purchase_Data[[#This Row],[Purchased Bike]]="Yes","Buyer",Invalid))</f>
        <v>Buyer</v>
      </c>
      <c r="M290" s="6"/>
      <c r="O290" s="6">
        <v>16007</v>
      </c>
      <c r="P290" s="6" t="s">
        <v>32</v>
      </c>
      <c r="Q290"/>
      <c r="R290"/>
    </row>
    <row r="291" spans="1:18" x14ac:dyDescent="0.2">
      <c r="A291" s="6" t="s">
        <v>867</v>
      </c>
      <c r="B291" s="7">
        <v>1</v>
      </c>
      <c r="C291" s="6" t="s">
        <v>34</v>
      </c>
      <c r="D291" s="7">
        <v>4</v>
      </c>
      <c r="E291" s="6" t="s">
        <v>33</v>
      </c>
      <c r="F291" s="6">
        <f>LEN(Purchase_Data[[#This Row],[CL-ID]])</f>
        <v>8</v>
      </c>
      <c r="G291" s="6" t="str">
        <f>RIGHT(Purchase_Data[[#This Row],[CL-ID]],5)</f>
        <v>16009</v>
      </c>
      <c r="H291" s="6" t="str">
        <f>MID(Purchase_Data[[#This Row],[CL-ID]],4,5)</f>
        <v>16009</v>
      </c>
      <c r="I291" s="6" t="b">
        <f>Purchase_Data[[#This Row],[ID_MID]]=Purchase_Data[[#This Row],[ID_RIGHT]]</f>
        <v>1</v>
      </c>
      <c r="J291" s="6" t="str" cm="1">
        <f t="array" ref="J291">IF(Purchase_Data[[#This Row],[Children]]&gt;0,"Parent",IF(Purchase_Data[[#This Row],[Children]]=0,"Not Parent",Invalid))</f>
        <v>Parent</v>
      </c>
      <c r="K291" s="6" t="s">
        <v>34</v>
      </c>
      <c r="L291" s="6" t="str" cm="1">
        <f t="array" ref="L291">IF(Purchase_Data[[#This Row],[Purchased Bike]]="No","Non-Buyer",IF(Purchase_Data[[#This Row],[Purchased Bike]]="Yes","Buyer",Invalid))</f>
        <v>Non-Buyer</v>
      </c>
      <c r="M291" s="6"/>
      <c r="O291" s="6">
        <v>16009</v>
      </c>
      <c r="P291" s="6" t="s">
        <v>34</v>
      </c>
      <c r="Q291"/>
      <c r="R291"/>
    </row>
    <row r="292" spans="1:18" x14ac:dyDescent="0.2">
      <c r="A292" s="6" t="s">
        <v>752</v>
      </c>
      <c r="B292" s="7">
        <v>0</v>
      </c>
      <c r="C292" s="6" t="s">
        <v>32</v>
      </c>
      <c r="D292" s="7">
        <v>2</v>
      </c>
      <c r="E292" s="6" t="s">
        <v>39</v>
      </c>
      <c r="F292" s="6">
        <f>LEN(Purchase_Data[[#This Row],[CL-ID]])</f>
        <v>8</v>
      </c>
      <c r="G292" s="6" t="str">
        <f>RIGHT(Purchase_Data[[#This Row],[CL-ID]],5)</f>
        <v>16020</v>
      </c>
      <c r="H292" s="6" t="str">
        <f>MID(Purchase_Data[[#This Row],[CL-ID]],4,5)</f>
        <v>16020</v>
      </c>
      <c r="I292" s="6" t="b">
        <f>Purchase_Data[[#This Row],[ID_MID]]=Purchase_Data[[#This Row],[ID_RIGHT]]</f>
        <v>1</v>
      </c>
      <c r="J292" s="6" t="str" cm="1">
        <f t="array" ref="J292">IF(Purchase_Data[[#This Row],[Children]]&gt;0,"Parent",IF(Purchase_Data[[#This Row],[Children]]=0,"Not Parent",Invalid))</f>
        <v>Not Parent</v>
      </c>
      <c r="K292" s="6" t="s">
        <v>32</v>
      </c>
      <c r="L292" s="6" t="str" cm="1">
        <f t="array" ref="L292">IF(Purchase_Data[[#This Row],[Purchased Bike]]="No","Non-Buyer",IF(Purchase_Data[[#This Row],[Purchased Bike]]="Yes","Buyer",Invalid))</f>
        <v>Buyer</v>
      </c>
      <c r="M292" s="6"/>
      <c r="O292" s="6">
        <v>16020</v>
      </c>
      <c r="P292" s="6" t="s">
        <v>32</v>
      </c>
      <c r="Q292"/>
      <c r="R292"/>
    </row>
    <row r="293" spans="1:18" x14ac:dyDescent="0.2">
      <c r="A293" s="6" t="s">
        <v>257</v>
      </c>
      <c r="B293" s="7">
        <v>1</v>
      </c>
      <c r="C293" s="6" t="s">
        <v>32</v>
      </c>
      <c r="D293" s="7">
        <v>0</v>
      </c>
      <c r="E293" s="6" t="s">
        <v>33</v>
      </c>
      <c r="F293" s="6">
        <f>LEN(Purchase_Data[[#This Row],[CL-ID]])</f>
        <v>8</v>
      </c>
      <c r="G293" s="6" t="str">
        <f>RIGHT(Purchase_Data[[#This Row],[CL-ID]],5)</f>
        <v>16043</v>
      </c>
      <c r="H293" s="6" t="str">
        <f>MID(Purchase_Data[[#This Row],[CL-ID]],4,5)</f>
        <v>16043</v>
      </c>
      <c r="I293" s="6" t="b">
        <f>Purchase_Data[[#This Row],[ID_MID]]=Purchase_Data[[#This Row],[ID_RIGHT]]</f>
        <v>1</v>
      </c>
      <c r="J293" s="6" t="str" cm="1">
        <f t="array" ref="J293">IF(Purchase_Data[[#This Row],[Children]]&gt;0,"Parent",IF(Purchase_Data[[#This Row],[Children]]=0,"Not Parent",Invalid))</f>
        <v>Parent</v>
      </c>
      <c r="K293" s="6" t="s">
        <v>34</v>
      </c>
      <c r="L293" s="6" t="str" cm="1">
        <f t="array" ref="L293">IF(Purchase_Data[[#This Row],[Purchased Bike]]="No","Non-Buyer",IF(Purchase_Data[[#This Row],[Purchased Bike]]="Yes","Buyer",Invalid))</f>
        <v>Non-Buyer</v>
      </c>
      <c r="M293" s="6"/>
      <c r="O293" s="6">
        <v>16043</v>
      </c>
      <c r="P293" s="6" t="s">
        <v>34</v>
      </c>
      <c r="Q293"/>
      <c r="R293"/>
    </row>
    <row r="294" spans="1:18" x14ac:dyDescent="0.2">
      <c r="A294" s="6" t="s">
        <v>820</v>
      </c>
      <c r="B294" s="7">
        <v>4</v>
      </c>
      <c r="C294" s="6" t="s">
        <v>32</v>
      </c>
      <c r="D294" s="7">
        <v>2</v>
      </c>
      <c r="E294" s="6" t="s">
        <v>37</v>
      </c>
      <c r="F294" s="6">
        <f>LEN(Purchase_Data[[#This Row],[CL-ID]])</f>
        <v>8</v>
      </c>
      <c r="G294" s="6" t="str">
        <f>RIGHT(Purchase_Data[[#This Row],[CL-ID]],5)</f>
        <v>16112</v>
      </c>
      <c r="H294" s="6" t="str">
        <f>MID(Purchase_Data[[#This Row],[CL-ID]],4,5)</f>
        <v>16112</v>
      </c>
      <c r="I294" s="6" t="b">
        <f>Purchase_Data[[#This Row],[ID_MID]]=Purchase_Data[[#This Row],[ID_RIGHT]]</f>
        <v>1</v>
      </c>
      <c r="J294" s="6" t="str" cm="1">
        <f t="array" ref="J294">IF(Purchase_Data[[#This Row],[Children]]&gt;0,"Parent",IF(Purchase_Data[[#This Row],[Children]]=0,"Not Parent",Invalid))</f>
        <v>Parent</v>
      </c>
      <c r="K294" s="6" t="s">
        <v>32</v>
      </c>
      <c r="L294" s="6" t="str" cm="1">
        <f t="array" ref="L294">IF(Purchase_Data[[#This Row],[Purchased Bike]]="No","Non-Buyer",IF(Purchase_Data[[#This Row],[Purchased Bike]]="Yes","Buyer",Invalid))</f>
        <v>Buyer</v>
      </c>
      <c r="M294" s="6"/>
      <c r="O294" s="6">
        <v>16112</v>
      </c>
      <c r="P294" s="6" t="s">
        <v>32</v>
      </c>
      <c r="Q294"/>
      <c r="R294"/>
    </row>
    <row r="295" spans="1:18" x14ac:dyDescent="0.2">
      <c r="A295" s="6" t="s">
        <v>938</v>
      </c>
      <c r="B295" s="7">
        <v>4</v>
      </c>
      <c r="C295" s="6" t="s">
        <v>32</v>
      </c>
      <c r="D295" s="7">
        <v>2</v>
      </c>
      <c r="E295" s="6" t="s">
        <v>33</v>
      </c>
      <c r="F295" s="6">
        <f>LEN(Purchase_Data[[#This Row],[CL-ID]])</f>
        <v>8</v>
      </c>
      <c r="G295" s="6" t="str">
        <f>RIGHT(Purchase_Data[[#This Row],[CL-ID]],5)</f>
        <v>16122</v>
      </c>
      <c r="H295" s="6" t="str">
        <f>MID(Purchase_Data[[#This Row],[CL-ID]],4,5)</f>
        <v>16122</v>
      </c>
      <c r="I295" s="6" t="b">
        <f>Purchase_Data[[#This Row],[ID_MID]]=Purchase_Data[[#This Row],[ID_RIGHT]]</f>
        <v>1</v>
      </c>
      <c r="J295" s="6" t="str" cm="1">
        <f t="array" ref="J295">IF(Purchase_Data[[#This Row],[Children]]&gt;0,"Parent",IF(Purchase_Data[[#This Row],[Children]]=0,"Not Parent",Invalid))</f>
        <v>Parent</v>
      </c>
      <c r="K295" s="6" t="s">
        <v>32</v>
      </c>
      <c r="L295" s="6" t="str" cm="1">
        <f t="array" ref="L295">IF(Purchase_Data[[#This Row],[Purchased Bike]]="No","Non-Buyer",IF(Purchase_Data[[#This Row],[Purchased Bike]]="Yes","Buyer",Invalid))</f>
        <v>Buyer</v>
      </c>
      <c r="M295" s="6"/>
      <c r="O295" s="6">
        <v>16122</v>
      </c>
      <c r="P295" s="6" t="s">
        <v>32</v>
      </c>
      <c r="Q295"/>
      <c r="R295"/>
    </row>
    <row r="296" spans="1:18" x14ac:dyDescent="0.2">
      <c r="A296" s="6" t="s">
        <v>765</v>
      </c>
      <c r="B296" s="7">
        <v>1</v>
      </c>
      <c r="C296" s="6" t="s">
        <v>32</v>
      </c>
      <c r="D296" s="7">
        <v>1</v>
      </c>
      <c r="E296" s="6" t="s">
        <v>33</v>
      </c>
      <c r="F296" s="6">
        <f>LEN(Purchase_Data[[#This Row],[CL-ID]])</f>
        <v>8</v>
      </c>
      <c r="G296" s="6" t="str">
        <f>RIGHT(Purchase_Data[[#This Row],[CL-ID]],5)</f>
        <v>16144</v>
      </c>
      <c r="H296" s="6" t="str">
        <f>MID(Purchase_Data[[#This Row],[CL-ID]],4,5)</f>
        <v>16144</v>
      </c>
      <c r="I296" s="6" t="b">
        <f>Purchase_Data[[#This Row],[ID_MID]]=Purchase_Data[[#This Row],[ID_RIGHT]]</f>
        <v>1</v>
      </c>
      <c r="J296" s="6" t="str" cm="1">
        <f t="array" ref="J296">IF(Purchase_Data[[#This Row],[Children]]&gt;0,"Parent",IF(Purchase_Data[[#This Row],[Children]]=0,"Not Parent",Invalid))</f>
        <v>Parent</v>
      </c>
      <c r="K296" s="6" t="s">
        <v>32</v>
      </c>
      <c r="L296" s="6" t="str" cm="1">
        <f t="array" ref="L296">IF(Purchase_Data[[#This Row],[Purchased Bike]]="No","Non-Buyer",IF(Purchase_Data[[#This Row],[Purchased Bike]]="Yes","Buyer",Invalid))</f>
        <v>Buyer</v>
      </c>
      <c r="M296" s="6"/>
      <c r="O296" s="6">
        <v>16144</v>
      </c>
      <c r="P296" s="6" t="s">
        <v>32</v>
      </c>
      <c r="Q296"/>
      <c r="R296"/>
    </row>
    <row r="297" spans="1:18" x14ac:dyDescent="0.2">
      <c r="A297" s="6" t="s">
        <v>645</v>
      </c>
      <c r="B297" s="7">
        <v>5</v>
      </c>
      <c r="C297" s="6" t="s">
        <v>32</v>
      </c>
      <c r="D297" s="7">
        <v>3</v>
      </c>
      <c r="E297" s="6" t="s">
        <v>50</v>
      </c>
      <c r="F297" s="6">
        <f>LEN(Purchase_Data[[#This Row],[CL-ID]])</f>
        <v>8</v>
      </c>
      <c r="G297" s="6" t="str">
        <f>RIGHT(Purchase_Data[[#This Row],[CL-ID]],5)</f>
        <v>16145</v>
      </c>
      <c r="H297" s="6" t="str">
        <f>MID(Purchase_Data[[#This Row],[CL-ID]],4,5)</f>
        <v>16145</v>
      </c>
      <c r="I297" s="6" t="b">
        <f>Purchase_Data[[#This Row],[ID_MID]]=Purchase_Data[[#This Row],[ID_RIGHT]]</f>
        <v>1</v>
      </c>
      <c r="J297" s="6" t="str" cm="1">
        <f t="array" ref="J297">IF(Purchase_Data[[#This Row],[Children]]&gt;0,"Parent",IF(Purchase_Data[[#This Row],[Children]]=0,"Not Parent",Invalid))</f>
        <v>Parent</v>
      </c>
      <c r="K297" s="6" t="s">
        <v>32</v>
      </c>
      <c r="L297" s="6" t="str" cm="1">
        <f t="array" ref="L297">IF(Purchase_Data[[#This Row],[Purchased Bike]]="No","Non-Buyer",IF(Purchase_Data[[#This Row],[Purchased Bike]]="Yes","Buyer",Invalid))</f>
        <v>Buyer</v>
      </c>
      <c r="M297" s="6"/>
      <c r="O297" s="6">
        <v>16145</v>
      </c>
      <c r="P297" s="6" t="s">
        <v>32</v>
      </c>
      <c r="Q297"/>
      <c r="R297"/>
    </row>
    <row r="298" spans="1:18" x14ac:dyDescent="0.2">
      <c r="A298" s="6" t="s">
        <v>921</v>
      </c>
      <c r="B298" s="7">
        <v>1</v>
      </c>
      <c r="C298" s="6" t="s">
        <v>32</v>
      </c>
      <c r="D298" s="7">
        <v>1</v>
      </c>
      <c r="E298" s="6" t="s">
        <v>37</v>
      </c>
      <c r="F298" s="6">
        <f>LEN(Purchase_Data[[#This Row],[CL-ID]])</f>
        <v>8</v>
      </c>
      <c r="G298" s="6" t="str">
        <f>RIGHT(Purchase_Data[[#This Row],[CL-ID]],5)</f>
        <v>16151</v>
      </c>
      <c r="H298" s="6" t="str">
        <f>MID(Purchase_Data[[#This Row],[CL-ID]],4,5)</f>
        <v>16151</v>
      </c>
      <c r="I298" s="6" t="b">
        <f>Purchase_Data[[#This Row],[ID_MID]]=Purchase_Data[[#This Row],[ID_RIGHT]]</f>
        <v>1</v>
      </c>
      <c r="J298" s="6" t="str" cm="1">
        <f t="array" ref="J298">IF(Purchase_Data[[#This Row],[Children]]&gt;0,"Parent",IF(Purchase_Data[[#This Row],[Children]]=0,"Not Parent",Invalid))</f>
        <v>Parent</v>
      </c>
      <c r="K298" s="6" t="s">
        <v>32</v>
      </c>
      <c r="L298" s="6" t="str" cm="1">
        <f t="array" ref="L298">IF(Purchase_Data[[#This Row],[Purchased Bike]]="No","Non-Buyer",IF(Purchase_Data[[#This Row],[Purchased Bike]]="Yes","Buyer",Invalid))</f>
        <v>Buyer</v>
      </c>
      <c r="M298" s="6"/>
      <c r="O298" s="6">
        <v>16151</v>
      </c>
      <c r="P298" s="6" t="s">
        <v>32</v>
      </c>
      <c r="Q298"/>
      <c r="R298"/>
    </row>
    <row r="299" spans="1:18" x14ac:dyDescent="0.2">
      <c r="A299" s="6" t="s">
        <v>553</v>
      </c>
      <c r="B299" s="7">
        <v>5</v>
      </c>
      <c r="C299" s="6" t="s">
        <v>32</v>
      </c>
      <c r="D299" s="7">
        <v>2</v>
      </c>
      <c r="E299" s="6" t="s">
        <v>37</v>
      </c>
      <c r="F299" s="6">
        <f>LEN(Purchase_Data[[#This Row],[CL-ID]])</f>
        <v>8</v>
      </c>
      <c r="G299" s="6" t="str">
        <f>RIGHT(Purchase_Data[[#This Row],[CL-ID]],5)</f>
        <v>16154</v>
      </c>
      <c r="H299" s="6" t="str">
        <f>MID(Purchase_Data[[#This Row],[CL-ID]],4,5)</f>
        <v>16154</v>
      </c>
      <c r="I299" s="6" t="b">
        <f>Purchase_Data[[#This Row],[ID_MID]]=Purchase_Data[[#This Row],[ID_RIGHT]]</f>
        <v>1</v>
      </c>
      <c r="J299" s="6" t="str" cm="1">
        <f t="array" ref="J299">IF(Purchase_Data[[#This Row],[Children]]&gt;0,"Parent",IF(Purchase_Data[[#This Row],[Children]]=0,"Not Parent",Invalid))</f>
        <v>Parent</v>
      </c>
      <c r="K299" s="6" t="s">
        <v>34</v>
      </c>
      <c r="L299" s="6" t="str" cm="1">
        <f t="array" ref="L299">IF(Purchase_Data[[#This Row],[Purchased Bike]]="No","Non-Buyer",IF(Purchase_Data[[#This Row],[Purchased Bike]]="Yes","Buyer",Invalid))</f>
        <v>Non-Buyer</v>
      </c>
      <c r="M299" s="6"/>
      <c r="O299" s="6">
        <v>16154</v>
      </c>
      <c r="P299" s="6" t="s">
        <v>34</v>
      </c>
      <c r="Q299"/>
      <c r="R299"/>
    </row>
    <row r="300" spans="1:18" x14ac:dyDescent="0.2">
      <c r="A300" s="6" t="s">
        <v>434</v>
      </c>
      <c r="B300" s="7">
        <v>2</v>
      </c>
      <c r="C300" s="6" t="s">
        <v>32</v>
      </c>
      <c r="D300" s="7">
        <v>1</v>
      </c>
      <c r="E300" s="6" t="s">
        <v>37</v>
      </c>
      <c r="F300" s="6">
        <f>LEN(Purchase_Data[[#This Row],[CL-ID]])</f>
        <v>8</v>
      </c>
      <c r="G300" s="6" t="str">
        <f>RIGHT(Purchase_Data[[#This Row],[CL-ID]],5)</f>
        <v>16163</v>
      </c>
      <c r="H300" s="6" t="str">
        <f>MID(Purchase_Data[[#This Row],[CL-ID]],4,5)</f>
        <v>16163</v>
      </c>
      <c r="I300" s="6" t="b">
        <f>Purchase_Data[[#This Row],[ID_MID]]=Purchase_Data[[#This Row],[ID_RIGHT]]</f>
        <v>1</v>
      </c>
      <c r="J300" s="6" t="str" cm="1">
        <f t="array" ref="J300">IF(Purchase_Data[[#This Row],[Children]]&gt;0,"Parent",IF(Purchase_Data[[#This Row],[Children]]=0,"Not Parent",Invalid))</f>
        <v>Parent</v>
      </c>
      <c r="K300" s="6" t="s">
        <v>32</v>
      </c>
      <c r="L300" s="6" t="str" cm="1">
        <f t="array" ref="L300">IF(Purchase_Data[[#This Row],[Purchased Bike]]="No","Non-Buyer",IF(Purchase_Data[[#This Row],[Purchased Bike]]="Yes","Buyer",Invalid))</f>
        <v>Buyer</v>
      </c>
      <c r="M300" s="6"/>
      <c r="O300" s="6">
        <v>16163</v>
      </c>
      <c r="P300" s="6" t="s">
        <v>32</v>
      </c>
      <c r="Q300"/>
      <c r="R300"/>
    </row>
    <row r="301" spans="1:18" x14ac:dyDescent="0.2">
      <c r="A301" s="6" t="s">
        <v>412</v>
      </c>
      <c r="B301" s="7">
        <v>5</v>
      </c>
      <c r="C301" s="6" t="s">
        <v>32</v>
      </c>
      <c r="D301" s="7">
        <v>4</v>
      </c>
      <c r="E301" s="6" t="s">
        <v>42</v>
      </c>
      <c r="F301" s="6">
        <f>LEN(Purchase_Data[[#This Row],[CL-ID]])</f>
        <v>8</v>
      </c>
      <c r="G301" s="6" t="str">
        <f>RIGHT(Purchase_Data[[#This Row],[CL-ID]],5)</f>
        <v>16179</v>
      </c>
      <c r="H301" s="6" t="str">
        <f>MID(Purchase_Data[[#This Row],[CL-ID]],4,5)</f>
        <v>16179</v>
      </c>
      <c r="I301" s="6" t="b">
        <f>Purchase_Data[[#This Row],[ID_MID]]=Purchase_Data[[#This Row],[ID_RIGHT]]</f>
        <v>1</v>
      </c>
      <c r="J301" s="6" t="str" cm="1">
        <f t="array" ref="J301">IF(Purchase_Data[[#This Row],[Children]]&gt;0,"Parent",IF(Purchase_Data[[#This Row],[Children]]=0,"Not Parent",Invalid))</f>
        <v>Parent</v>
      </c>
      <c r="K301" s="6" t="s">
        <v>34</v>
      </c>
      <c r="L301" s="6" t="str" cm="1">
        <f t="array" ref="L301">IF(Purchase_Data[[#This Row],[Purchased Bike]]="No","Non-Buyer",IF(Purchase_Data[[#This Row],[Purchased Bike]]="Yes","Buyer",Invalid))</f>
        <v>Non-Buyer</v>
      </c>
      <c r="M301" s="6"/>
      <c r="O301" s="6">
        <v>16179</v>
      </c>
      <c r="P301" s="6" t="s">
        <v>34</v>
      </c>
      <c r="Q301"/>
      <c r="R301"/>
    </row>
    <row r="302" spans="1:18" x14ac:dyDescent="0.2">
      <c r="A302" s="6" t="s">
        <v>101</v>
      </c>
      <c r="B302" s="7">
        <v>4</v>
      </c>
      <c r="C302" s="6" t="s">
        <v>32</v>
      </c>
      <c r="D302" s="7">
        <v>3</v>
      </c>
      <c r="E302" s="6" t="s">
        <v>50</v>
      </c>
      <c r="F302" s="6">
        <f>LEN(Purchase_Data[[#This Row],[CL-ID]])</f>
        <v>8</v>
      </c>
      <c r="G302" s="6" t="str">
        <f>RIGHT(Purchase_Data[[#This Row],[CL-ID]],5)</f>
        <v>16185</v>
      </c>
      <c r="H302" s="6" t="str">
        <f>MID(Purchase_Data[[#This Row],[CL-ID]],4,5)</f>
        <v>16185</v>
      </c>
      <c r="I302" s="6" t="b">
        <f>Purchase_Data[[#This Row],[ID_MID]]=Purchase_Data[[#This Row],[ID_RIGHT]]</f>
        <v>1</v>
      </c>
      <c r="J302" s="6" t="str" cm="1">
        <f t="array" ref="J302">IF(Purchase_Data[[#This Row],[Children]]&gt;0,"Parent",IF(Purchase_Data[[#This Row],[Children]]=0,"Not Parent",Invalid))</f>
        <v>Parent</v>
      </c>
      <c r="K302" s="6" t="s">
        <v>34</v>
      </c>
      <c r="L302" s="6" t="str" cm="1">
        <f t="array" ref="L302">IF(Purchase_Data[[#This Row],[Purchased Bike]]="No","Non-Buyer",IF(Purchase_Data[[#This Row],[Purchased Bike]]="Yes","Buyer",Invalid))</f>
        <v>Non-Buyer</v>
      </c>
      <c r="M302" s="6"/>
      <c r="O302" s="6">
        <v>16185</v>
      </c>
      <c r="P302" s="6" t="s">
        <v>34</v>
      </c>
      <c r="Q302"/>
      <c r="R302"/>
    </row>
    <row r="303" spans="1:18" x14ac:dyDescent="0.2">
      <c r="A303" s="6" t="s">
        <v>114</v>
      </c>
      <c r="B303" s="7">
        <v>0</v>
      </c>
      <c r="C303" s="6" t="s">
        <v>34</v>
      </c>
      <c r="D303" s="7">
        <v>2</v>
      </c>
      <c r="E303" s="6" t="s">
        <v>42</v>
      </c>
      <c r="F303" s="6">
        <f>LEN(Purchase_Data[[#This Row],[CL-ID]])</f>
        <v>8</v>
      </c>
      <c r="G303" s="6" t="str">
        <f>RIGHT(Purchase_Data[[#This Row],[CL-ID]],5)</f>
        <v>16188</v>
      </c>
      <c r="H303" s="6" t="str">
        <f>MID(Purchase_Data[[#This Row],[CL-ID]],4,5)</f>
        <v>16188</v>
      </c>
      <c r="I303" s="6" t="b">
        <f>Purchase_Data[[#This Row],[ID_MID]]=Purchase_Data[[#This Row],[ID_RIGHT]]</f>
        <v>1</v>
      </c>
      <c r="J303" s="6" t="str" cm="1">
        <f t="array" ref="J303">IF(Purchase_Data[[#This Row],[Children]]&gt;0,"Parent",IF(Purchase_Data[[#This Row],[Children]]=0,"Not Parent",Invalid))</f>
        <v>Not Parent</v>
      </c>
      <c r="K303" s="6" t="s">
        <v>34</v>
      </c>
      <c r="L303" s="6" t="str" cm="1">
        <f t="array" ref="L303">IF(Purchase_Data[[#This Row],[Purchased Bike]]="No","Non-Buyer",IF(Purchase_Data[[#This Row],[Purchased Bike]]="Yes","Buyer",Invalid))</f>
        <v>Non-Buyer</v>
      </c>
      <c r="M303" s="6"/>
      <c r="O303" s="6">
        <v>16188</v>
      </c>
      <c r="P303" s="6" t="s">
        <v>34</v>
      </c>
      <c r="Q303"/>
      <c r="R303"/>
    </row>
    <row r="304" spans="1:18" x14ac:dyDescent="0.2">
      <c r="A304" s="6" t="s">
        <v>109</v>
      </c>
      <c r="B304" s="7">
        <v>0</v>
      </c>
      <c r="C304" s="6" t="s">
        <v>34</v>
      </c>
      <c r="D304" s="7">
        <v>2</v>
      </c>
      <c r="E304" s="6" t="s">
        <v>33</v>
      </c>
      <c r="F304" s="6">
        <f>LEN(Purchase_Data[[#This Row],[CL-ID]])</f>
        <v>8</v>
      </c>
      <c r="G304" s="6" t="str">
        <f>RIGHT(Purchase_Data[[#This Row],[CL-ID]],5)</f>
        <v>16200</v>
      </c>
      <c r="H304" s="6" t="str">
        <f>MID(Purchase_Data[[#This Row],[CL-ID]],4,5)</f>
        <v>16200</v>
      </c>
      <c r="I304" s="6" t="b">
        <f>Purchase_Data[[#This Row],[ID_MID]]=Purchase_Data[[#This Row],[ID_RIGHT]]</f>
        <v>1</v>
      </c>
      <c r="J304" s="6" t="str" cm="1">
        <f t="array" ref="J304">IF(Purchase_Data[[#This Row],[Children]]&gt;0,"Parent",IF(Purchase_Data[[#This Row],[Children]]=0,"Not Parent",Invalid))</f>
        <v>Not Parent</v>
      </c>
      <c r="K304" s="6" t="s">
        <v>34</v>
      </c>
      <c r="L304" s="6" t="str" cm="1">
        <f t="array" ref="L304">IF(Purchase_Data[[#This Row],[Purchased Bike]]="No","Non-Buyer",IF(Purchase_Data[[#This Row],[Purchased Bike]]="Yes","Buyer",Invalid))</f>
        <v>Non-Buyer</v>
      </c>
      <c r="M304" s="6"/>
      <c r="O304" s="6">
        <v>16200</v>
      </c>
      <c r="P304" s="6" t="s">
        <v>34</v>
      </c>
      <c r="Q304"/>
      <c r="R304"/>
    </row>
    <row r="305" spans="1:18" x14ac:dyDescent="0.2">
      <c r="A305" s="6" t="s">
        <v>234</v>
      </c>
      <c r="B305" s="7">
        <v>0</v>
      </c>
      <c r="C305" s="6" t="s">
        <v>32</v>
      </c>
      <c r="D305" s="7">
        <v>0</v>
      </c>
      <c r="E305" s="6" t="s">
        <v>42</v>
      </c>
      <c r="F305" s="6">
        <f>LEN(Purchase_Data[[#This Row],[CL-ID]])</f>
        <v>8</v>
      </c>
      <c r="G305" s="6" t="str">
        <f>RIGHT(Purchase_Data[[#This Row],[CL-ID]],5)</f>
        <v>16209</v>
      </c>
      <c r="H305" s="6" t="str">
        <f>MID(Purchase_Data[[#This Row],[CL-ID]],4,5)</f>
        <v>16209</v>
      </c>
      <c r="I305" s="6" t="b">
        <f>Purchase_Data[[#This Row],[ID_MID]]=Purchase_Data[[#This Row],[ID_RIGHT]]</f>
        <v>1</v>
      </c>
      <c r="J305" s="6" t="str" cm="1">
        <f t="array" ref="J305">IF(Purchase_Data[[#This Row],[Children]]&gt;0,"Parent",IF(Purchase_Data[[#This Row],[Children]]=0,"Not Parent",Invalid))</f>
        <v>Not Parent</v>
      </c>
      <c r="K305" s="6" t="s">
        <v>34</v>
      </c>
      <c r="L305" s="6" t="str" cm="1">
        <f t="array" ref="L305">IF(Purchase_Data[[#This Row],[Purchased Bike]]="No","Non-Buyer",IF(Purchase_Data[[#This Row],[Purchased Bike]]="Yes","Buyer",Invalid))</f>
        <v>Non-Buyer</v>
      </c>
      <c r="M305" s="6"/>
      <c r="O305" s="6">
        <v>16209</v>
      </c>
      <c r="P305" s="6" t="s">
        <v>34</v>
      </c>
      <c r="Q305"/>
      <c r="R305"/>
    </row>
    <row r="306" spans="1:18" x14ac:dyDescent="0.2">
      <c r="A306" s="6" t="s">
        <v>683</v>
      </c>
      <c r="B306" s="7">
        <v>0</v>
      </c>
      <c r="C306" s="6" t="s">
        <v>32</v>
      </c>
      <c r="D306" s="7">
        <v>0</v>
      </c>
      <c r="E306" s="6" t="s">
        <v>33</v>
      </c>
      <c r="F306" s="6">
        <f>LEN(Purchase_Data[[#This Row],[CL-ID]])</f>
        <v>8</v>
      </c>
      <c r="G306" s="6" t="str">
        <f>RIGHT(Purchase_Data[[#This Row],[CL-ID]],5)</f>
        <v>16217</v>
      </c>
      <c r="H306" s="6" t="str">
        <f>MID(Purchase_Data[[#This Row],[CL-ID]],4,5)</f>
        <v>16217</v>
      </c>
      <c r="I306" s="6" t="b">
        <f>Purchase_Data[[#This Row],[ID_MID]]=Purchase_Data[[#This Row],[ID_RIGHT]]</f>
        <v>1</v>
      </c>
      <c r="J306" s="6" t="str" cm="1">
        <f t="array" ref="J306">IF(Purchase_Data[[#This Row],[Children]]&gt;0,"Parent",IF(Purchase_Data[[#This Row],[Children]]=0,"Not Parent",Invalid))</f>
        <v>Not Parent</v>
      </c>
      <c r="K306" s="6" t="s">
        <v>34</v>
      </c>
      <c r="L306" s="6" t="str" cm="1">
        <f t="array" ref="L306">IF(Purchase_Data[[#This Row],[Purchased Bike]]="No","Non-Buyer",IF(Purchase_Data[[#This Row],[Purchased Bike]]="Yes","Buyer",Invalid))</f>
        <v>Non-Buyer</v>
      </c>
      <c r="M306" s="6"/>
      <c r="O306" s="6">
        <v>16217</v>
      </c>
      <c r="P306" s="6" t="s">
        <v>34</v>
      </c>
      <c r="Q306"/>
      <c r="R306"/>
    </row>
    <row r="307" spans="1:18" x14ac:dyDescent="0.2">
      <c r="A307" s="6" t="s">
        <v>654</v>
      </c>
      <c r="B307" s="7">
        <v>4</v>
      </c>
      <c r="C307" s="6" t="s">
        <v>32</v>
      </c>
      <c r="D307" s="7">
        <v>0</v>
      </c>
      <c r="E307" s="6" t="s">
        <v>42</v>
      </c>
      <c r="F307" s="6">
        <f>LEN(Purchase_Data[[#This Row],[CL-ID]])</f>
        <v>8</v>
      </c>
      <c r="G307" s="6" t="str">
        <f>RIGHT(Purchase_Data[[#This Row],[CL-ID]],5)</f>
        <v>16245</v>
      </c>
      <c r="H307" s="6" t="str">
        <f>MID(Purchase_Data[[#This Row],[CL-ID]],4,5)</f>
        <v>16245</v>
      </c>
      <c r="I307" s="6" t="b">
        <f>Purchase_Data[[#This Row],[ID_MID]]=Purchase_Data[[#This Row],[ID_RIGHT]]</f>
        <v>1</v>
      </c>
      <c r="J307" s="6" t="str" cm="1">
        <f t="array" ref="J307">IF(Purchase_Data[[#This Row],[Children]]&gt;0,"Parent",IF(Purchase_Data[[#This Row],[Children]]=0,"Not Parent",Invalid))</f>
        <v>Parent</v>
      </c>
      <c r="K307" s="6" t="s">
        <v>34</v>
      </c>
      <c r="L307" s="6" t="str" cm="1">
        <f t="array" ref="L307">IF(Purchase_Data[[#This Row],[Purchased Bike]]="No","Non-Buyer",IF(Purchase_Data[[#This Row],[Purchased Bike]]="Yes","Buyer",Invalid))</f>
        <v>Non-Buyer</v>
      </c>
      <c r="M307" s="6"/>
      <c r="O307" s="6">
        <v>16245</v>
      </c>
      <c r="P307" s="6" t="s">
        <v>34</v>
      </c>
      <c r="Q307"/>
      <c r="R307"/>
    </row>
    <row r="308" spans="1:18" x14ac:dyDescent="0.2">
      <c r="A308" s="6" t="s">
        <v>684</v>
      </c>
      <c r="B308" s="7">
        <v>4</v>
      </c>
      <c r="C308" s="6" t="s">
        <v>34</v>
      </c>
      <c r="D308" s="7">
        <v>0</v>
      </c>
      <c r="E308" s="6" t="s">
        <v>42</v>
      </c>
      <c r="F308" s="6">
        <f>LEN(Purchase_Data[[#This Row],[CL-ID]])</f>
        <v>8</v>
      </c>
      <c r="G308" s="6" t="str">
        <f>RIGHT(Purchase_Data[[#This Row],[CL-ID]],5)</f>
        <v>16247</v>
      </c>
      <c r="H308" s="6" t="str">
        <f>MID(Purchase_Data[[#This Row],[CL-ID]],4,5)</f>
        <v>16247</v>
      </c>
      <c r="I308" s="6" t="b">
        <f>Purchase_Data[[#This Row],[ID_MID]]=Purchase_Data[[#This Row],[ID_RIGHT]]</f>
        <v>1</v>
      </c>
      <c r="J308" s="6" t="str" cm="1">
        <f t="array" ref="J308">IF(Purchase_Data[[#This Row],[Children]]&gt;0,"Parent",IF(Purchase_Data[[#This Row],[Children]]=0,"Not Parent",Invalid))</f>
        <v>Parent</v>
      </c>
      <c r="K308" s="6" t="s">
        <v>34</v>
      </c>
      <c r="L308" s="6" t="str" cm="1">
        <f t="array" ref="L308">IF(Purchase_Data[[#This Row],[Purchased Bike]]="No","Non-Buyer",IF(Purchase_Data[[#This Row],[Purchased Bike]]="Yes","Buyer",Invalid))</f>
        <v>Non-Buyer</v>
      </c>
      <c r="M308" s="6"/>
      <c r="O308" s="6">
        <v>16247</v>
      </c>
      <c r="P308" s="6" t="s">
        <v>34</v>
      </c>
      <c r="Q308"/>
      <c r="R308"/>
    </row>
    <row r="309" spans="1:18" x14ac:dyDescent="0.2">
      <c r="A309" s="6" t="s">
        <v>78</v>
      </c>
      <c r="B309" s="7">
        <v>4</v>
      </c>
      <c r="C309" s="6" t="s">
        <v>32</v>
      </c>
      <c r="D309" s="7">
        <v>2</v>
      </c>
      <c r="E309" s="6" t="s">
        <v>33</v>
      </c>
      <c r="F309" s="6">
        <f>LEN(Purchase_Data[[#This Row],[CL-ID]])</f>
        <v>8</v>
      </c>
      <c r="G309" s="6" t="str">
        <f>RIGHT(Purchase_Data[[#This Row],[CL-ID]],5)</f>
        <v>16259</v>
      </c>
      <c r="H309" s="6" t="str">
        <f>MID(Purchase_Data[[#This Row],[CL-ID]],4,5)</f>
        <v>16259</v>
      </c>
      <c r="I309" s="6" t="b">
        <f>Purchase_Data[[#This Row],[ID_MID]]=Purchase_Data[[#This Row],[ID_RIGHT]]</f>
        <v>1</v>
      </c>
      <c r="J309" s="6" t="str" cm="1">
        <f t="array" ref="J309">IF(Purchase_Data[[#This Row],[Children]]&gt;0,"Parent",IF(Purchase_Data[[#This Row],[Children]]=0,"Not Parent",Invalid))</f>
        <v>Parent</v>
      </c>
      <c r="K309" s="6" t="s">
        <v>32</v>
      </c>
      <c r="L309" s="6" t="str" cm="1">
        <f t="array" ref="L309">IF(Purchase_Data[[#This Row],[Purchased Bike]]="No","Non-Buyer",IF(Purchase_Data[[#This Row],[Purchased Bike]]="Yes","Buyer",Invalid))</f>
        <v>Buyer</v>
      </c>
      <c r="M309" s="6"/>
      <c r="O309" s="6">
        <v>16259</v>
      </c>
      <c r="P309" s="6" t="s">
        <v>32</v>
      </c>
      <c r="Q309"/>
      <c r="R309"/>
    </row>
    <row r="310" spans="1:18" x14ac:dyDescent="0.2">
      <c r="A310" s="6" t="s">
        <v>546</v>
      </c>
      <c r="B310" s="7">
        <v>0</v>
      </c>
      <c r="C310" s="6" t="s">
        <v>34</v>
      </c>
      <c r="D310" s="7">
        <v>2</v>
      </c>
      <c r="E310" s="6" t="s">
        <v>42</v>
      </c>
      <c r="F310" s="6">
        <f>LEN(Purchase_Data[[#This Row],[CL-ID]])</f>
        <v>8</v>
      </c>
      <c r="G310" s="6" t="str">
        <f>RIGHT(Purchase_Data[[#This Row],[CL-ID]],5)</f>
        <v>16337</v>
      </c>
      <c r="H310" s="6" t="str">
        <f>MID(Purchase_Data[[#This Row],[CL-ID]],4,5)</f>
        <v>16337</v>
      </c>
      <c r="I310" s="6" t="b">
        <f>Purchase_Data[[#This Row],[ID_MID]]=Purchase_Data[[#This Row],[ID_RIGHT]]</f>
        <v>1</v>
      </c>
      <c r="J310" s="6" t="str" cm="1">
        <f t="array" ref="J310">IF(Purchase_Data[[#This Row],[Children]]&gt;0,"Parent",IF(Purchase_Data[[#This Row],[Children]]=0,"Not Parent",Invalid))</f>
        <v>Not Parent</v>
      </c>
      <c r="K310" s="6" t="s">
        <v>34</v>
      </c>
      <c r="L310" s="6" t="str" cm="1">
        <f t="array" ref="L310">IF(Purchase_Data[[#This Row],[Purchased Bike]]="No","Non-Buyer",IF(Purchase_Data[[#This Row],[Purchased Bike]]="Yes","Buyer",Invalid))</f>
        <v>Non-Buyer</v>
      </c>
      <c r="M310" s="6"/>
      <c r="O310" s="6">
        <v>16337</v>
      </c>
      <c r="P310" s="6" t="s">
        <v>34</v>
      </c>
      <c r="Q310"/>
      <c r="R310"/>
    </row>
    <row r="311" spans="1:18" x14ac:dyDescent="0.2">
      <c r="A311" s="6" t="s">
        <v>719</v>
      </c>
      <c r="B311" s="7">
        <v>4</v>
      </c>
      <c r="C311" s="6" t="s">
        <v>34</v>
      </c>
      <c r="D311" s="7">
        <v>0</v>
      </c>
      <c r="E311" s="6" t="s">
        <v>33</v>
      </c>
      <c r="F311" s="6">
        <f>LEN(Purchase_Data[[#This Row],[CL-ID]])</f>
        <v>8</v>
      </c>
      <c r="G311" s="6" t="str">
        <f>RIGHT(Purchase_Data[[#This Row],[CL-ID]],5)</f>
        <v>16377</v>
      </c>
      <c r="H311" s="6" t="str">
        <f>MID(Purchase_Data[[#This Row],[CL-ID]],4,5)</f>
        <v>16377</v>
      </c>
      <c r="I311" s="6" t="b">
        <f>Purchase_Data[[#This Row],[ID_MID]]=Purchase_Data[[#This Row],[ID_RIGHT]]</f>
        <v>1</v>
      </c>
      <c r="J311" s="6" t="str" cm="1">
        <f t="array" ref="J311">IF(Purchase_Data[[#This Row],[Children]]&gt;0,"Parent",IF(Purchase_Data[[#This Row],[Children]]=0,"Not Parent",Invalid))</f>
        <v>Parent</v>
      </c>
      <c r="K311" s="6" t="s">
        <v>34</v>
      </c>
      <c r="L311" s="6" t="str" cm="1">
        <f t="array" ref="L311">IF(Purchase_Data[[#This Row],[Purchased Bike]]="No","Non-Buyer",IF(Purchase_Data[[#This Row],[Purchased Bike]]="Yes","Buyer",Invalid))</f>
        <v>Non-Buyer</v>
      </c>
      <c r="M311" s="6"/>
      <c r="O311" s="6">
        <v>16377</v>
      </c>
      <c r="P311" s="6" t="s">
        <v>34</v>
      </c>
      <c r="Q311"/>
      <c r="R311"/>
    </row>
    <row r="312" spans="1:18" x14ac:dyDescent="0.2">
      <c r="A312" s="6" t="s">
        <v>317</v>
      </c>
      <c r="B312" s="7">
        <v>1</v>
      </c>
      <c r="C312" s="6" t="s">
        <v>34</v>
      </c>
      <c r="D312" s="7">
        <v>0</v>
      </c>
      <c r="E312" s="6" t="s">
        <v>33</v>
      </c>
      <c r="F312" s="6">
        <f>LEN(Purchase_Data[[#This Row],[CL-ID]])</f>
        <v>8</v>
      </c>
      <c r="G312" s="6" t="str">
        <f>RIGHT(Purchase_Data[[#This Row],[CL-ID]],5)</f>
        <v>16390</v>
      </c>
      <c r="H312" s="6" t="str">
        <f>MID(Purchase_Data[[#This Row],[CL-ID]],4,5)</f>
        <v>16390</v>
      </c>
      <c r="I312" s="6" t="b">
        <f>Purchase_Data[[#This Row],[ID_MID]]=Purchase_Data[[#This Row],[ID_RIGHT]]</f>
        <v>1</v>
      </c>
      <c r="J312" s="6" t="str" cm="1">
        <f t="array" ref="J312">IF(Purchase_Data[[#This Row],[Children]]&gt;0,"Parent",IF(Purchase_Data[[#This Row],[Children]]=0,"Not Parent",Invalid))</f>
        <v>Parent</v>
      </c>
      <c r="K312" s="6" t="s">
        <v>32</v>
      </c>
      <c r="L312" s="6" t="str" cm="1">
        <f t="array" ref="L312">IF(Purchase_Data[[#This Row],[Purchased Bike]]="No","Non-Buyer",IF(Purchase_Data[[#This Row],[Purchased Bike]]="Yes","Buyer",Invalid))</f>
        <v>Buyer</v>
      </c>
      <c r="M312" s="6"/>
      <c r="O312" s="6">
        <v>16390</v>
      </c>
      <c r="P312" s="6" t="s">
        <v>32</v>
      </c>
      <c r="Q312"/>
      <c r="R312"/>
    </row>
    <row r="313" spans="1:18" x14ac:dyDescent="0.2">
      <c r="A313" s="6" t="s">
        <v>329</v>
      </c>
      <c r="B313" s="7">
        <v>0</v>
      </c>
      <c r="C313" s="6" t="s">
        <v>34</v>
      </c>
      <c r="D313" s="7">
        <v>0</v>
      </c>
      <c r="E313" s="6" t="s">
        <v>33</v>
      </c>
      <c r="F313" s="6">
        <f>LEN(Purchase_Data[[#This Row],[CL-ID]])</f>
        <v>8</v>
      </c>
      <c r="G313" s="6" t="str">
        <f>RIGHT(Purchase_Data[[#This Row],[CL-ID]],5)</f>
        <v>16406</v>
      </c>
      <c r="H313" s="6" t="str">
        <f>MID(Purchase_Data[[#This Row],[CL-ID]],4,5)</f>
        <v>16406</v>
      </c>
      <c r="I313" s="6" t="b">
        <f>Purchase_Data[[#This Row],[ID_MID]]=Purchase_Data[[#This Row],[ID_RIGHT]]</f>
        <v>1</v>
      </c>
      <c r="J313" s="6" t="str" cm="1">
        <f t="array" ref="J313">IF(Purchase_Data[[#This Row],[Children]]&gt;0,"Parent",IF(Purchase_Data[[#This Row],[Children]]=0,"Not Parent",Invalid))</f>
        <v>Not Parent</v>
      </c>
      <c r="K313" s="6" t="s">
        <v>32</v>
      </c>
      <c r="L313" s="6" t="str" cm="1">
        <f t="array" ref="L313">IF(Purchase_Data[[#This Row],[Purchased Bike]]="No","Non-Buyer",IF(Purchase_Data[[#This Row],[Purchased Bike]]="Yes","Buyer",Invalid))</f>
        <v>Buyer</v>
      </c>
      <c r="M313" s="6"/>
      <c r="O313" s="6">
        <v>16406</v>
      </c>
      <c r="P313" s="6" t="s">
        <v>32</v>
      </c>
      <c r="Q313"/>
      <c r="R313"/>
    </row>
    <row r="314" spans="1:18" x14ac:dyDescent="0.2">
      <c r="A314" s="6" t="s">
        <v>360</v>
      </c>
      <c r="B314" s="7">
        <v>4</v>
      </c>
      <c r="C314" s="6" t="s">
        <v>32</v>
      </c>
      <c r="D314" s="7">
        <v>2</v>
      </c>
      <c r="E314" s="6" t="s">
        <v>33</v>
      </c>
      <c r="F314" s="6">
        <f>LEN(Purchase_Data[[#This Row],[CL-ID]])</f>
        <v>8</v>
      </c>
      <c r="G314" s="6" t="str">
        <f>RIGHT(Purchase_Data[[#This Row],[CL-ID]],5)</f>
        <v>16410</v>
      </c>
      <c r="H314" s="6" t="str">
        <f>MID(Purchase_Data[[#This Row],[CL-ID]],4,5)</f>
        <v>16410</v>
      </c>
      <c r="I314" s="6" t="b">
        <f>Purchase_Data[[#This Row],[ID_MID]]=Purchase_Data[[#This Row],[ID_RIGHT]]</f>
        <v>1</v>
      </c>
      <c r="J314" s="6" t="str" cm="1">
        <f t="array" ref="J314">IF(Purchase_Data[[#This Row],[Children]]&gt;0,"Parent",IF(Purchase_Data[[#This Row],[Children]]=0,"Not Parent",Invalid))</f>
        <v>Parent</v>
      </c>
      <c r="K314" s="6" t="s">
        <v>32</v>
      </c>
      <c r="L314" s="6" t="str" cm="1">
        <f t="array" ref="L314">IF(Purchase_Data[[#This Row],[Purchased Bike]]="No","Non-Buyer",IF(Purchase_Data[[#This Row],[Purchased Bike]]="Yes","Buyer",Invalid))</f>
        <v>Buyer</v>
      </c>
      <c r="M314" s="6"/>
      <c r="O314" s="6">
        <v>16410</v>
      </c>
      <c r="P314" s="6" t="s">
        <v>32</v>
      </c>
      <c r="Q314"/>
      <c r="R314"/>
    </row>
    <row r="315" spans="1:18" x14ac:dyDescent="0.2">
      <c r="A315" s="6" t="s">
        <v>107</v>
      </c>
      <c r="B315" s="7">
        <v>0</v>
      </c>
      <c r="C315" s="6" t="s">
        <v>34</v>
      </c>
      <c r="D315" s="7">
        <v>2</v>
      </c>
      <c r="E315" s="6" t="s">
        <v>33</v>
      </c>
      <c r="F315" s="6">
        <f>LEN(Purchase_Data[[#This Row],[CL-ID]])</f>
        <v>8</v>
      </c>
      <c r="G315" s="6" t="str">
        <f>RIGHT(Purchase_Data[[#This Row],[CL-ID]],5)</f>
        <v>16438</v>
      </c>
      <c r="H315" s="6" t="str">
        <f>MID(Purchase_Data[[#This Row],[CL-ID]],4,5)</f>
        <v>16438</v>
      </c>
      <c r="I315" s="6" t="b">
        <f>Purchase_Data[[#This Row],[ID_MID]]=Purchase_Data[[#This Row],[ID_RIGHT]]</f>
        <v>1</v>
      </c>
      <c r="J315" s="6" t="str" cm="1">
        <f t="array" ref="J315">IF(Purchase_Data[[#This Row],[Children]]&gt;0,"Parent",IF(Purchase_Data[[#This Row],[Children]]=0,"Not Parent",Invalid))</f>
        <v>Not Parent</v>
      </c>
      <c r="K315" s="6" t="s">
        <v>34</v>
      </c>
      <c r="L315" s="6" t="str" cm="1">
        <f t="array" ref="L315">IF(Purchase_Data[[#This Row],[Purchased Bike]]="No","Non-Buyer",IF(Purchase_Data[[#This Row],[Purchased Bike]]="Yes","Buyer",Invalid))</f>
        <v>Non-Buyer</v>
      </c>
      <c r="M315" s="6"/>
      <c r="O315" s="6">
        <v>16438</v>
      </c>
      <c r="P315" s="6" t="s">
        <v>34</v>
      </c>
      <c r="Q315"/>
      <c r="R315"/>
    </row>
    <row r="316" spans="1:18" x14ac:dyDescent="0.2">
      <c r="A316" s="6" t="s">
        <v>67</v>
      </c>
      <c r="B316" s="7">
        <v>0</v>
      </c>
      <c r="C316" s="6" t="s">
        <v>34</v>
      </c>
      <c r="D316" s="7">
        <v>2</v>
      </c>
      <c r="E316" s="6" t="s">
        <v>33</v>
      </c>
      <c r="F316" s="6">
        <f>LEN(Purchase_Data[[#This Row],[CL-ID]])</f>
        <v>8</v>
      </c>
      <c r="G316" s="6" t="str">
        <f>RIGHT(Purchase_Data[[#This Row],[CL-ID]],5)</f>
        <v>16466</v>
      </c>
      <c r="H316" s="6" t="str">
        <f>MID(Purchase_Data[[#This Row],[CL-ID]],4,5)</f>
        <v>16466</v>
      </c>
      <c r="I316" s="6" t="b">
        <f>Purchase_Data[[#This Row],[ID_MID]]=Purchase_Data[[#This Row],[ID_RIGHT]]</f>
        <v>1</v>
      </c>
      <c r="J316" s="6" t="str" cm="1">
        <f t="array" ref="J316">IF(Purchase_Data[[#This Row],[Children]]&gt;0,"Parent",IF(Purchase_Data[[#This Row],[Children]]=0,"Not Parent",Invalid))</f>
        <v>Not Parent</v>
      </c>
      <c r="K316" s="6" t="s">
        <v>32</v>
      </c>
      <c r="L316" s="6" t="str" cm="1">
        <f t="array" ref="L316">IF(Purchase_Data[[#This Row],[Purchased Bike]]="No","Non-Buyer",IF(Purchase_Data[[#This Row],[Purchased Bike]]="Yes","Buyer",Invalid))</f>
        <v>Buyer</v>
      </c>
      <c r="M316" s="6"/>
      <c r="O316" s="6">
        <v>16466</v>
      </c>
      <c r="P316" s="6" t="s">
        <v>32</v>
      </c>
      <c r="Q316"/>
      <c r="R316"/>
    </row>
    <row r="317" spans="1:18" x14ac:dyDescent="0.2">
      <c r="A317" s="6" t="s">
        <v>378</v>
      </c>
      <c r="B317" s="7">
        <v>0</v>
      </c>
      <c r="C317" s="6" t="s">
        <v>32</v>
      </c>
      <c r="D317" s="7">
        <v>1</v>
      </c>
      <c r="E317" s="6" t="s">
        <v>37</v>
      </c>
      <c r="F317" s="6">
        <f>LEN(Purchase_Data[[#This Row],[CL-ID]])</f>
        <v>8</v>
      </c>
      <c r="G317" s="6" t="str">
        <f>RIGHT(Purchase_Data[[#This Row],[CL-ID]],5)</f>
        <v>16468</v>
      </c>
      <c r="H317" s="6" t="str">
        <f>MID(Purchase_Data[[#This Row],[CL-ID]],4,5)</f>
        <v>16468</v>
      </c>
      <c r="I317" s="6" t="b">
        <f>Purchase_Data[[#This Row],[ID_MID]]=Purchase_Data[[#This Row],[ID_RIGHT]]</f>
        <v>1</v>
      </c>
      <c r="J317" s="6" t="str" cm="1">
        <f t="array" ref="J317">IF(Purchase_Data[[#This Row],[Children]]&gt;0,"Parent",IF(Purchase_Data[[#This Row],[Children]]=0,"Not Parent",Invalid))</f>
        <v>Not Parent</v>
      </c>
      <c r="K317" s="6" t="s">
        <v>34</v>
      </c>
      <c r="L317" s="6" t="str" cm="1">
        <f t="array" ref="L317">IF(Purchase_Data[[#This Row],[Purchased Bike]]="No","Non-Buyer",IF(Purchase_Data[[#This Row],[Purchased Bike]]="Yes","Buyer",Invalid))</f>
        <v>Non-Buyer</v>
      </c>
      <c r="M317" s="6"/>
      <c r="O317" s="6">
        <v>16468</v>
      </c>
      <c r="P317" s="6" t="s">
        <v>34</v>
      </c>
      <c r="Q317"/>
      <c r="R317"/>
    </row>
    <row r="318" spans="1:18" x14ac:dyDescent="0.2">
      <c r="A318" s="6" t="s">
        <v>132</v>
      </c>
      <c r="B318" s="7">
        <v>3</v>
      </c>
      <c r="C318" s="6" t="s">
        <v>32</v>
      </c>
      <c r="D318" s="7">
        <v>2</v>
      </c>
      <c r="E318" s="6" t="s">
        <v>39</v>
      </c>
      <c r="F318" s="6">
        <f>LEN(Purchase_Data[[#This Row],[CL-ID]])</f>
        <v>8</v>
      </c>
      <c r="G318" s="6" t="str">
        <f>RIGHT(Purchase_Data[[#This Row],[CL-ID]],5)</f>
        <v>16487</v>
      </c>
      <c r="H318" s="6" t="str">
        <f>MID(Purchase_Data[[#This Row],[CL-ID]],4,5)</f>
        <v>16487</v>
      </c>
      <c r="I318" s="6" t="b">
        <f>Purchase_Data[[#This Row],[ID_MID]]=Purchase_Data[[#This Row],[ID_RIGHT]]</f>
        <v>1</v>
      </c>
      <c r="J318" s="6" t="str" cm="1">
        <f t="array" ref="J318">IF(Purchase_Data[[#This Row],[Children]]&gt;0,"Parent",IF(Purchase_Data[[#This Row],[Children]]=0,"Not Parent",Invalid))</f>
        <v>Parent</v>
      </c>
      <c r="K318" s="6" t="s">
        <v>34</v>
      </c>
      <c r="L318" s="6" t="str" cm="1">
        <f t="array" ref="L318">IF(Purchase_Data[[#This Row],[Purchased Bike]]="No","Non-Buyer",IF(Purchase_Data[[#This Row],[Purchased Bike]]="Yes","Buyer",Invalid))</f>
        <v>Non-Buyer</v>
      </c>
      <c r="M318" s="6"/>
      <c r="O318" s="6">
        <v>16487</v>
      </c>
      <c r="P318" s="6" t="s">
        <v>34</v>
      </c>
      <c r="Q318"/>
      <c r="R318"/>
    </row>
    <row r="319" spans="1:18" x14ac:dyDescent="0.2">
      <c r="A319" s="6" t="s">
        <v>228</v>
      </c>
      <c r="B319" s="7">
        <v>3</v>
      </c>
      <c r="C319" s="6" t="s">
        <v>32</v>
      </c>
      <c r="D319" s="7">
        <v>2</v>
      </c>
      <c r="E319" s="6" t="s">
        <v>39</v>
      </c>
      <c r="F319" s="6">
        <f>LEN(Purchase_Data[[#This Row],[CL-ID]])</f>
        <v>8</v>
      </c>
      <c r="G319" s="6" t="str">
        <f>RIGHT(Purchase_Data[[#This Row],[CL-ID]],5)</f>
        <v>16489</v>
      </c>
      <c r="H319" s="6" t="str">
        <f>MID(Purchase_Data[[#This Row],[CL-ID]],4,5)</f>
        <v>16489</v>
      </c>
      <c r="I319" s="6" t="b">
        <f>Purchase_Data[[#This Row],[ID_MID]]=Purchase_Data[[#This Row],[ID_RIGHT]]</f>
        <v>1</v>
      </c>
      <c r="J319" s="6" t="str" cm="1">
        <f t="array" ref="J319">IF(Purchase_Data[[#This Row],[Children]]&gt;0,"Parent",IF(Purchase_Data[[#This Row],[Children]]=0,"Not Parent",Invalid))</f>
        <v>Parent</v>
      </c>
      <c r="K319" s="6" t="s">
        <v>34</v>
      </c>
      <c r="L319" s="6" t="str" cm="1">
        <f t="array" ref="L319">IF(Purchase_Data[[#This Row],[Purchased Bike]]="No","Non-Buyer",IF(Purchase_Data[[#This Row],[Purchased Bike]]="Yes","Buyer",Invalid))</f>
        <v>Non-Buyer</v>
      </c>
      <c r="M319" s="6"/>
      <c r="O319" s="6">
        <v>16489</v>
      </c>
      <c r="P319" s="6" t="s">
        <v>34</v>
      </c>
      <c r="Q319"/>
      <c r="R319"/>
    </row>
    <row r="320" spans="1:18" x14ac:dyDescent="0.2">
      <c r="A320" s="6" t="s">
        <v>124</v>
      </c>
      <c r="B320" s="7">
        <v>0</v>
      </c>
      <c r="C320" s="6" t="s">
        <v>32</v>
      </c>
      <c r="D320" s="7">
        <v>1</v>
      </c>
      <c r="E320" s="6" t="s">
        <v>42</v>
      </c>
      <c r="F320" s="6">
        <f>LEN(Purchase_Data[[#This Row],[CL-ID]])</f>
        <v>8</v>
      </c>
      <c r="G320" s="6" t="str">
        <f>RIGHT(Purchase_Data[[#This Row],[CL-ID]],5)</f>
        <v>16514</v>
      </c>
      <c r="H320" s="6" t="str">
        <f>MID(Purchase_Data[[#This Row],[CL-ID]],4,5)</f>
        <v>16514</v>
      </c>
      <c r="I320" s="6" t="b">
        <f>Purchase_Data[[#This Row],[ID_MID]]=Purchase_Data[[#This Row],[ID_RIGHT]]</f>
        <v>1</v>
      </c>
      <c r="J320" s="6" t="str" cm="1">
        <f t="array" ref="J320">IF(Purchase_Data[[#This Row],[Children]]&gt;0,"Parent",IF(Purchase_Data[[#This Row],[Children]]=0,"Not Parent",Invalid))</f>
        <v>Not Parent</v>
      </c>
      <c r="K320" s="6" t="s">
        <v>32</v>
      </c>
      <c r="L320" s="6" t="str" cm="1">
        <f t="array" ref="L320">IF(Purchase_Data[[#This Row],[Purchased Bike]]="No","Non-Buyer",IF(Purchase_Data[[#This Row],[Purchased Bike]]="Yes","Buyer",Invalid))</f>
        <v>Buyer</v>
      </c>
      <c r="M320" s="6"/>
      <c r="O320" s="6">
        <v>16514</v>
      </c>
      <c r="P320" s="6" t="s">
        <v>32</v>
      </c>
      <c r="Q320"/>
      <c r="R320"/>
    </row>
    <row r="321" spans="1:18" x14ac:dyDescent="0.2">
      <c r="A321" s="6" t="s">
        <v>504</v>
      </c>
      <c r="B321" s="7">
        <v>3</v>
      </c>
      <c r="C321" s="6" t="s">
        <v>32</v>
      </c>
      <c r="D321" s="7">
        <v>0</v>
      </c>
      <c r="E321" s="6" t="s">
        <v>33</v>
      </c>
      <c r="F321" s="6">
        <f>LEN(Purchase_Data[[#This Row],[CL-ID]])</f>
        <v>8</v>
      </c>
      <c r="G321" s="6" t="str">
        <f>RIGHT(Purchase_Data[[#This Row],[CL-ID]],5)</f>
        <v>16549</v>
      </c>
      <c r="H321" s="6" t="str">
        <f>MID(Purchase_Data[[#This Row],[CL-ID]],4,5)</f>
        <v>16549</v>
      </c>
      <c r="I321" s="6" t="b">
        <f>Purchase_Data[[#This Row],[ID_MID]]=Purchase_Data[[#This Row],[ID_RIGHT]]</f>
        <v>1</v>
      </c>
      <c r="J321" s="6" t="str" cm="1">
        <f t="array" ref="J321">IF(Purchase_Data[[#This Row],[Children]]&gt;0,"Parent",IF(Purchase_Data[[#This Row],[Children]]=0,"Not Parent",Invalid))</f>
        <v>Parent</v>
      </c>
      <c r="K321" s="6" t="s">
        <v>32</v>
      </c>
      <c r="L321" s="6" t="str" cm="1">
        <f t="array" ref="L321">IF(Purchase_Data[[#This Row],[Purchased Bike]]="No","Non-Buyer",IF(Purchase_Data[[#This Row],[Purchased Bike]]="Yes","Buyer",Invalid))</f>
        <v>Buyer</v>
      </c>
      <c r="M321" s="6"/>
      <c r="O321" s="6">
        <v>16549</v>
      </c>
      <c r="P321" s="6" t="s">
        <v>32</v>
      </c>
      <c r="Q321"/>
      <c r="R321"/>
    </row>
    <row r="322" spans="1:18" x14ac:dyDescent="0.2">
      <c r="A322" s="6" t="s">
        <v>488</v>
      </c>
      <c r="B322" s="7">
        <v>2</v>
      </c>
      <c r="C322" s="6" t="s">
        <v>32</v>
      </c>
      <c r="D322" s="7">
        <v>0</v>
      </c>
      <c r="E322" s="6" t="s">
        <v>33</v>
      </c>
      <c r="F322" s="6">
        <f>LEN(Purchase_Data[[#This Row],[CL-ID]])</f>
        <v>8</v>
      </c>
      <c r="G322" s="6" t="str">
        <f>RIGHT(Purchase_Data[[#This Row],[CL-ID]],5)</f>
        <v>16559</v>
      </c>
      <c r="H322" s="6" t="str">
        <f>MID(Purchase_Data[[#This Row],[CL-ID]],4,5)</f>
        <v>16559</v>
      </c>
      <c r="I322" s="6" t="b">
        <f>Purchase_Data[[#This Row],[ID_MID]]=Purchase_Data[[#This Row],[ID_RIGHT]]</f>
        <v>1</v>
      </c>
      <c r="J322" s="6" t="str" cm="1">
        <f t="array" ref="J322">IF(Purchase_Data[[#This Row],[Children]]&gt;0,"Parent",IF(Purchase_Data[[#This Row],[Children]]=0,"Not Parent",Invalid))</f>
        <v>Parent</v>
      </c>
      <c r="K322" s="6" t="s">
        <v>32</v>
      </c>
      <c r="L322" s="6" t="str" cm="1">
        <f t="array" ref="L322">IF(Purchase_Data[[#This Row],[Purchased Bike]]="No","Non-Buyer",IF(Purchase_Data[[#This Row],[Purchased Bike]]="Yes","Buyer",Invalid))</f>
        <v>Buyer</v>
      </c>
      <c r="M322" s="6"/>
      <c r="O322" s="6">
        <v>16559</v>
      </c>
      <c r="P322" s="6" t="s">
        <v>32</v>
      </c>
      <c r="Q322"/>
      <c r="R322"/>
    </row>
    <row r="323" spans="1:18" x14ac:dyDescent="0.2">
      <c r="A323" s="6" t="s">
        <v>181</v>
      </c>
      <c r="B323" s="7">
        <v>0</v>
      </c>
      <c r="C323" s="6" t="s">
        <v>32</v>
      </c>
      <c r="D323" s="7">
        <v>3</v>
      </c>
      <c r="E323" s="6" t="s">
        <v>50</v>
      </c>
      <c r="F323" s="6">
        <f>LEN(Purchase_Data[[#This Row],[CL-ID]])</f>
        <v>8</v>
      </c>
      <c r="G323" s="6" t="str">
        <f>RIGHT(Purchase_Data[[#This Row],[CL-ID]],5)</f>
        <v>16614</v>
      </c>
      <c r="H323" s="6" t="str">
        <f>MID(Purchase_Data[[#This Row],[CL-ID]],4,5)</f>
        <v>16614</v>
      </c>
      <c r="I323" s="6" t="b">
        <f>Purchase_Data[[#This Row],[ID_MID]]=Purchase_Data[[#This Row],[ID_RIGHT]]</f>
        <v>1</v>
      </c>
      <c r="J323" s="6" t="str" cm="1">
        <f t="array" ref="J323">IF(Purchase_Data[[#This Row],[Children]]&gt;0,"Parent",IF(Purchase_Data[[#This Row],[Children]]=0,"Not Parent",Invalid))</f>
        <v>Not Parent</v>
      </c>
      <c r="K323" s="6" t="s">
        <v>34</v>
      </c>
      <c r="L323" s="6" t="str" cm="1">
        <f t="array" ref="L323">IF(Purchase_Data[[#This Row],[Purchased Bike]]="No","Non-Buyer",IF(Purchase_Data[[#This Row],[Purchased Bike]]="Yes","Buyer",Invalid))</f>
        <v>Non-Buyer</v>
      </c>
      <c r="M323" s="6"/>
      <c r="O323" s="6">
        <v>16614</v>
      </c>
      <c r="P323" s="6" t="s">
        <v>34</v>
      </c>
      <c r="Q323"/>
      <c r="R323"/>
    </row>
    <row r="324" spans="1:18" x14ac:dyDescent="0.2">
      <c r="A324" s="6" t="s">
        <v>999</v>
      </c>
      <c r="B324" s="7">
        <v>2</v>
      </c>
      <c r="C324" s="6" t="s">
        <v>32</v>
      </c>
      <c r="D324" s="7">
        <v>3</v>
      </c>
      <c r="E324" s="6" t="s">
        <v>39</v>
      </c>
      <c r="F324" s="6">
        <f>LEN(Purchase_Data[[#This Row],[CL-ID]])</f>
        <v>8</v>
      </c>
      <c r="G324" s="6" t="str">
        <f>RIGHT(Purchase_Data[[#This Row],[CL-ID]],5)</f>
        <v>16651</v>
      </c>
      <c r="H324" s="6" t="str">
        <f>MID(Purchase_Data[[#This Row],[CL-ID]],4,5)</f>
        <v>16651</v>
      </c>
      <c r="I324" s="6" t="b">
        <f>Purchase_Data[[#This Row],[ID_MID]]=Purchase_Data[[#This Row],[ID_RIGHT]]</f>
        <v>1</v>
      </c>
      <c r="J324" s="6" t="str" cm="1">
        <f t="array" ref="J324">IF(Purchase_Data[[#This Row],[Children]]&gt;0,"Parent",IF(Purchase_Data[[#This Row],[Children]]=0,"Not Parent",Invalid))</f>
        <v>Parent</v>
      </c>
      <c r="K324" s="6" t="s">
        <v>34</v>
      </c>
      <c r="L324" s="6" t="str" cm="1">
        <f t="array" ref="L324">IF(Purchase_Data[[#This Row],[Purchased Bike]]="No","Non-Buyer",IF(Purchase_Data[[#This Row],[Purchased Bike]]="Yes","Buyer",Invalid))</f>
        <v>Non-Buyer</v>
      </c>
      <c r="M324" s="6"/>
      <c r="O324" s="6">
        <v>16651</v>
      </c>
      <c r="P324" s="6" t="s">
        <v>34</v>
      </c>
      <c r="Q324"/>
      <c r="R324"/>
    </row>
    <row r="325" spans="1:18" x14ac:dyDescent="0.2">
      <c r="A325" s="6" t="s">
        <v>359</v>
      </c>
      <c r="B325" s="7">
        <v>0</v>
      </c>
      <c r="C325" s="6" t="s">
        <v>34</v>
      </c>
      <c r="D325" s="7">
        <v>3</v>
      </c>
      <c r="E325" s="6" t="s">
        <v>33</v>
      </c>
      <c r="F325" s="6">
        <f>LEN(Purchase_Data[[#This Row],[CL-ID]])</f>
        <v>8</v>
      </c>
      <c r="G325" s="6" t="str">
        <f>RIGHT(Purchase_Data[[#This Row],[CL-ID]],5)</f>
        <v>16675</v>
      </c>
      <c r="H325" s="6" t="str">
        <f>MID(Purchase_Data[[#This Row],[CL-ID]],4,5)</f>
        <v>16675</v>
      </c>
      <c r="I325" s="6" t="b">
        <f>Purchase_Data[[#This Row],[ID_MID]]=Purchase_Data[[#This Row],[ID_RIGHT]]</f>
        <v>1</v>
      </c>
      <c r="J325" s="6" t="str" cm="1">
        <f t="array" ref="J325">IF(Purchase_Data[[#This Row],[Children]]&gt;0,"Parent",IF(Purchase_Data[[#This Row],[Children]]=0,"Not Parent",Invalid))</f>
        <v>Not Parent</v>
      </c>
      <c r="K325" s="6" t="s">
        <v>32</v>
      </c>
      <c r="L325" s="6" t="str" cm="1">
        <f t="array" ref="L325">IF(Purchase_Data[[#This Row],[Purchased Bike]]="No","Non-Buyer",IF(Purchase_Data[[#This Row],[Purchased Bike]]="Yes","Buyer",Invalid))</f>
        <v>Buyer</v>
      </c>
      <c r="M325" s="6"/>
      <c r="O325" s="6">
        <v>16675</v>
      </c>
      <c r="P325" s="6" t="s">
        <v>32</v>
      </c>
      <c r="Q325"/>
      <c r="R325"/>
    </row>
    <row r="326" spans="1:18" x14ac:dyDescent="0.2">
      <c r="A326" s="6" t="s">
        <v>100</v>
      </c>
      <c r="B326" s="7">
        <v>2</v>
      </c>
      <c r="C326" s="6" t="s">
        <v>32</v>
      </c>
      <c r="D326" s="7">
        <v>1</v>
      </c>
      <c r="E326" s="6" t="s">
        <v>33</v>
      </c>
      <c r="F326" s="6">
        <f>LEN(Purchase_Data[[#This Row],[CL-ID]])</f>
        <v>8</v>
      </c>
      <c r="G326" s="6" t="str">
        <f>RIGHT(Purchase_Data[[#This Row],[CL-ID]],5)</f>
        <v>16713</v>
      </c>
      <c r="H326" s="6" t="str">
        <f>MID(Purchase_Data[[#This Row],[CL-ID]],4,5)</f>
        <v>16713</v>
      </c>
      <c r="I326" s="6" t="b">
        <f>Purchase_Data[[#This Row],[ID_MID]]=Purchase_Data[[#This Row],[ID_RIGHT]]</f>
        <v>1</v>
      </c>
      <c r="J326" s="6" t="str" cm="1">
        <f t="array" ref="J326">IF(Purchase_Data[[#This Row],[Children]]&gt;0,"Parent",IF(Purchase_Data[[#This Row],[Children]]=0,"Not Parent",Invalid))</f>
        <v>Parent</v>
      </c>
      <c r="K326" s="6" t="s">
        <v>32</v>
      </c>
      <c r="L326" s="6" t="str" cm="1">
        <f t="array" ref="L326">IF(Purchase_Data[[#This Row],[Purchased Bike]]="No","Non-Buyer",IF(Purchase_Data[[#This Row],[Purchased Bike]]="Yes","Buyer",Invalid))</f>
        <v>Buyer</v>
      </c>
      <c r="M326" s="6"/>
      <c r="O326" s="6">
        <v>16713</v>
      </c>
      <c r="P326" s="6" t="s">
        <v>32</v>
      </c>
      <c r="Q326"/>
      <c r="R326"/>
    </row>
    <row r="327" spans="1:18" x14ac:dyDescent="0.2">
      <c r="A327" s="6" t="s">
        <v>727</v>
      </c>
      <c r="B327" s="7">
        <v>0</v>
      </c>
      <c r="C327" s="6" t="s">
        <v>32</v>
      </c>
      <c r="D327" s="7">
        <v>2</v>
      </c>
      <c r="E327" s="6" t="s">
        <v>39</v>
      </c>
      <c r="F327" s="6">
        <f>LEN(Purchase_Data[[#This Row],[CL-ID]])</f>
        <v>8</v>
      </c>
      <c r="G327" s="6" t="str">
        <f>RIGHT(Purchase_Data[[#This Row],[CL-ID]],5)</f>
        <v>16725</v>
      </c>
      <c r="H327" s="6" t="str">
        <f>MID(Purchase_Data[[#This Row],[CL-ID]],4,5)</f>
        <v>16725</v>
      </c>
      <c r="I327" s="6" t="b">
        <f>Purchase_Data[[#This Row],[ID_MID]]=Purchase_Data[[#This Row],[ID_RIGHT]]</f>
        <v>1</v>
      </c>
      <c r="J327" s="6" t="str" cm="1">
        <f t="array" ref="J327">IF(Purchase_Data[[#This Row],[Children]]&gt;0,"Parent",IF(Purchase_Data[[#This Row],[Children]]=0,"Not Parent",Invalid))</f>
        <v>Not Parent</v>
      </c>
      <c r="K327" s="6" t="s">
        <v>34</v>
      </c>
      <c r="L327" s="6" t="str" cm="1">
        <f t="array" ref="L327">IF(Purchase_Data[[#This Row],[Purchased Bike]]="No","Non-Buyer",IF(Purchase_Data[[#This Row],[Purchased Bike]]="Yes","Buyer",Invalid))</f>
        <v>Non-Buyer</v>
      </c>
      <c r="M327" s="6"/>
      <c r="O327" s="6">
        <v>16725</v>
      </c>
      <c r="P327" s="6" t="s">
        <v>34</v>
      </c>
      <c r="Q327"/>
      <c r="R327"/>
    </row>
    <row r="328" spans="1:18" x14ac:dyDescent="0.2">
      <c r="A328" s="6" t="s">
        <v>889</v>
      </c>
      <c r="B328" s="7">
        <v>0</v>
      </c>
      <c r="C328" s="6" t="s">
        <v>32</v>
      </c>
      <c r="D328" s="7">
        <v>1</v>
      </c>
      <c r="E328" s="6" t="s">
        <v>39</v>
      </c>
      <c r="F328" s="6">
        <f>LEN(Purchase_Data[[#This Row],[CL-ID]])</f>
        <v>8</v>
      </c>
      <c r="G328" s="6" t="str">
        <f>RIGHT(Purchase_Data[[#This Row],[CL-ID]],5)</f>
        <v>16751</v>
      </c>
      <c r="H328" s="6" t="str">
        <f>MID(Purchase_Data[[#This Row],[CL-ID]],4,5)</f>
        <v>16751</v>
      </c>
      <c r="I328" s="6" t="b">
        <f>Purchase_Data[[#This Row],[ID_MID]]=Purchase_Data[[#This Row],[ID_RIGHT]]</f>
        <v>1</v>
      </c>
      <c r="J328" s="6" t="str" cm="1">
        <f t="array" ref="J328">IF(Purchase_Data[[#This Row],[Children]]&gt;0,"Parent",IF(Purchase_Data[[#This Row],[Children]]=0,"Not Parent",Invalid))</f>
        <v>Not Parent</v>
      </c>
      <c r="K328" s="6" t="s">
        <v>32</v>
      </c>
      <c r="L328" s="6" t="str" cm="1">
        <f t="array" ref="L328">IF(Purchase_Data[[#This Row],[Purchased Bike]]="No","Non-Buyer",IF(Purchase_Data[[#This Row],[Purchased Bike]]="Yes","Buyer",Invalid))</f>
        <v>Buyer</v>
      </c>
      <c r="M328" s="6"/>
      <c r="O328" s="6">
        <v>16751</v>
      </c>
      <c r="P328" s="6" t="s">
        <v>32</v>
      </c>
      <c r="Q328"/>
      <c r="R328"/>
    </row>
    <row r="329" spans="1:18" x14ac:dyDescent="0.2">
      <c r="A329" s="6" t="s">
        <v>803</v>
      </c>
      <c r="B329" s="7">
        <v>0</v>
      </c>
      <c r="C329" s="6" t="s">
        <v>32</v>
      </c>
      <c r="D329" s="7">
        <v>2</v>
      </c>
      <c r="E329" s="6" t="s">
        <v>39</v>
      </c>
      <c r="F329" s="6">
        <f>LEN(Purchase_Data[[#This Row],[CL-ID]])</f>
        <v>8</v>
      </c>
      <c r="G329" s="6" t="str">
        <f>RIGHT(Purchase_Data[[#This Row],[CL-ID]],5)</f>
        <v>16753</v>
      </c>
      <c r="H329" s="6" t="str">
        <f>MID(Purchase_Data[[#This Row],[CL-ID]],4,5)</f>
        <v>16753</v>
      </c>
      <c r="I329" s="6" t="b">
        <f>Purchase_Data[[#This Row],[ID_MID]]=Purchase_Data[[#This Row],[ID_RIGHT]]</f>
        <v>1</v>
      </c>
      <c r="J329" s="6" t="str" cm="1">
        <f t="array" ref="J329">IF(Purchase_Data[[#This Row],[Children]]&gt;0,"Parent",IF(Purchase_Data[[#This Row],[Children]]=0,"Not Parent",Invalid))</f>
        <v>Not Parent</v>
      </c>
      <c r="K329" s="6" t="s">
        <v>32</v>
      </c>
      <c r="L329" s="6" t="str" cm="1">
        <f t="array" ref="L329">IF(Purchase_Data[[#This Row],[Purchased Bike]]="No","Non-Buyer",IF(Purchase_Data[[#This Row],[Purchased Bike]]="Yes","Buyer",Invalid))</f>
        <v>Buyer</v>
      </c>
      <c r="M329" s="6"/>
      <c r="O329" s="6">
        <v>16753</v>
      </c>
      <c r="P329" s="6" t="s">
        <v>32</v>
      </c>
      <c r="Q329"/>
      <c r="R329"/>
    </row>
    <row r="330" spans="1:18" x14ac:dyDescent="0.2">
      <c r="A330" s="6" t="s">
        <v>875</v>
      </c>
      <c r="B330" s="7">
        <v>1</v>
      </c>
      <c r="C330" s="6" t="s">
        <v>32</v>
      </c>
      <c r="D330" s="7">
        <v>0</v>
      </c>
      <c r="E330" s="6" t="s">
        <v>33</v>
      </c>
      <c r="F330" s="6">
        <f>LEN(Purchase_Data[[#This Row],[CL-ID]])</f>
        <v>8</v>
      </c>
      <c r="G330" s="6" t="str">
        <f>RIGHT(Purchase_Data[[#This Row],[CL-ID]],5)</f>
        <v>16773</v>
      </c>
      <c r="H330" s="6" t="str">
        <f>MID(Purchase_Data[[#This Row],[CL-ID]],4,5)</f>
        <v>16773</v>
      </c>
      <c r="I330" s="6" t="b">
        <f>Purchase_Data[[#This Row],[ID_MID]]=Purchase_Data[[#This Row],[ID_RIGHT]]</f>
        <v>1</v>
      </c>
      <c r="J330" s="6" t="str" cm="1">
        <f t="array" ref="J330">IF(Purchase_Data[[#This Row],[Children]]&gt;0,"Parent",IF(Purchase_Data[[#This Row],[Children]]=0,"Not Parent",Invalid))</f>
        <v>Parent</v>
      </c>
      <c r="K330" s="6" t="s">
        <v>34</v>
      </c>
      <c r="L330" s="6" t="str" cm="1">
        <f t="array" ref="L330">IF(Purchase_Data[[#This Row],[Purchased Bike]]="No","Non-Buyer",IF(Purchase_Data[[#This Row],[Purchased Bike]]="Yes","Buyer",Invalid))</f>
        <v>Non-Buyer</v>
      </c>
      <c r="M330" s="6"/>
      <c r="O330" s="6">
        <v>16773</v>
      </c>
      <c r="P330" s="6" t="s">
        <v>34</v>
      </c>
      <c r="Q330"/>
      <c r="R330"/>
    </row>
    <row r="331" spans="1:18" x14ac:dyDescent="0.2">
      <c r="A331" s="6" t="s">
        <v>563</v>
      </c>
      <c r="B331" s="7">
        <v>5</v>
      </c>
      <c r="C331" s="6" t="s">
        <v>32</v>
      </c>
      <c r="D331" s="7">
        <v>3</v>
      </c>
      <c r="E331" s="6" t="s">
        <v>50</v>
      </c>
      <c r="F331" s="6">
        <f>LEN(Purchase_Data[[#This Row],[CL-ID]])</f>
        <v>8</v>
      </c>
      <c r="G331" s="6" t="str">
        <f>RIGHT(Purchase_Data[[#This Row],[CL-ID]],5)</f>
        <v>16791</v>
      </c>
      <c r="H331" s="6" t="str">
        <f>MID(Purchase_Data[[#This Row],[CL-ID]],4,5)</f>
        <v>16791</v>
      </c>
      <c r="I331" s="6" t="b">
        <f>Purchase_Data[[#This Row],[ID_MID]]=Purchase_Data[[#This Row],[ID_RIGHT]]</f>
        <v>1</v>
      </c>
      <c r="J331" s="6" t="str" cm="1">
        <f t="array" ref="J331">IF(Purchase_Data[[#This Row],[Children]]&gt;0,"Parent",IF(Purchase_Data[[#This Row],[Children]]=0,"Not Parent",Invalid))</f>
        <v>Parent</v>
      </c>
      <c r="K331" s="6" t="s">
        <v>32</v>
      </c>
      <c r="L331" s="6" t="str" cm="1">
        <f t="array" ref="L331">IF(Purchase_Data[[#This Row],[Purchased Bike]]="No","Non-Buyer",IF(Purchase_Data[[#This Row],[Purchased Bike]]="Yes","Buyer",Invalid))</f>
        <v>Buyer</v>
      </c>
      <c r="M331" s="6"/>
      <c r="O331" s="6">
        <v>16791</v>
      </c>
      <c r="P331" s="6" t="s">
        <v>32</v>
      </c>
      <c r="Q331"/>
      <c r="R331"/>
    </row>
    <row r="332" spans="1:18" x14ac:dyDescent="0.2">
      <c r="A332" s="6" t="s">
        <v>738</v>
      </c>
      <c r="B332" s="7">
        <v>4</v>
      </c>
      <c r="C332" s="6" t="s">
        <v>32</v>
      </c>
      <c r="D332" s="7">
        <v>1</v>
      </c>
      <c r="E332" s="6" t="s">
        <v>42</v>
      </c>
      <c r="F332" s="6">
        <f>LEN(Purchase_Data[[#This Row],[CL-ID]])</f>
        <v>8</v>
      </c>
      <c r="G332" s="6" t="str">
        <f>RIGHT(Purchase_Data[[#This Row],[CL-ID]],5)</f>
        <v>16795</v>
      </c>
      <c r="H332" s="6" t="str">
        <f>MID(Purchase_Data[[#This Row],[CL-ID]],4,5)</f>
        <v>16795</v>
      </c>
      <c r="I332" s="6" t="b">
        <f>Purchase_Data[[#This Row],[ID_MID]]=Purchase_Data[[#This Row],[ID_RIGHT]]</f>
        <v>1</v>
      </c>
      <c r="J332" s="6" t="str" cm="1">
        <f t="array" ref="J332">IF(Purchase_Data[[#This Row],[Children]]&gt;0,"Parent",IF(Purchase_Data[[#This Row],[Children]]=0,"Not Parent",Invalid))</f>
        <v>Parent</v>
      </c>
      <c r="K332" s="6" t="s">
        <v>34</v>
      </c>
      <c r="L332" s="6" t="str" cm="1">
        <f t="array" ref="L332">IF(Purchase_Data[[#This Row],[Purchased Bike]]="No","Non-Buyer",IF(Purchase_Data[[#This Row],[Purchased Bike]]="Yes","Buyer",Invalid))</f>
        <v>Non-Buyer</v>
      </c>
      <c r="M332" s="6"/>
      <c r="O332" s="6">
        <v>16795</v>
      </c>
      <c r="P332" s="6" t="s">
        <v>34</v>
      </c>
      <c r="Q332"/>
      <c r="R332"/>
    </row>
    <row r="333" spans="1:18" x14ac:dyDescent="0.2">
      <c r="A333" s="6" t="s">
        <v>1000</v>
      </c>
      <c r="B333" s="7">
        <v>2</v>
      </c>
      <c r="C333" s="6" t="s">
        <v>32</v>
      </c>
      <c r="D333" s="7">
        <v>2</v>
      </c>
      <c r="E333" s="6" t="s">
        <v>50</v>
      </c>
      <c r="F333" s="6">
        <f>LEN(Purchase_Data[[#This Row],[CL-ID]])</f>
        <v>8</v>
      </c>
      <c r="G333" s="6" t="str">
        <f>RIGHT(Purchase_Data[[#This Row],[CL-ID]],5)</f>
        <v>16813</v>
      </c>
      <c r="H333" s="6" t="str">
        <f>MID(Purchase_Data[[#This Row],[CL-ID]],4,5)</f>
        <v>16813</v>
      </c>
      <c r="I333" s="6" t="b">
        <f>Purchase_Data[[#This Row],[ID_MID]]=Purchase_Data[[#This Row],[ID_RIGHT]]</f>
        <v>1</v>
      </c>
      <c r="J333" s="6" t="str" cm="1">
        <f t="array" ref="J333">IF(Purchase_Data[[#This Row],[Children]]&gt;0,"Parent",IF(Purchase_Data[[#This Row],[Children]]=0,"Not Parent",Invalid))</f>
        <v>Parent</v>
      </c>
      <c r="K333" s="6" t="s">
        <v>34</v>
      </c>
      <c r="L333" s="6" t="str" cm="1">
        <f t="array" ref="L333">IF(Purchase_Data[[#This Row],[Purchased Bike]]="No","Non-Buyer",IF(Purchase_Data[[#This Row],[Purchased Bike]]="Yes","Buyer",Invalid))</f>
        <v>Non-Buyer</v>
      </c>
      <c r="M333" s="6"/>
      <c r="O333" s="6">
        <v>16813</v>
      </c>
      <c r="P333" s="6" t="s">
        <v>34</v>
      </c>
      <c r="Q333"/>
      <c r="R333"/>
    </row>
    <row r="334" spans="1:18" x14ac:dyDescent="0.2">
      <c r="A334" s="6" t="s">
        <v>772</v>
      </c>
      <c r="B334" s="7">
        <v>1</v>
      </c>
      <c r="C334" s="6" t="s">
        <v>34</v>
      </c>
      <c r="D334" s="7">
        <v>3</v>
      </c>
      <c r="E334" s="6" t="s">
        <v>33</v>
      </c>
      <c r="F334" s="6">
        <f>LEN(Purchase_Data[[#This Row],[CL-ID]])</f>
        <v>8</v>
      </c>
      <c r="G334" s="6" t="str">
        <f>RIGHT(Purchase_Data[[#This Row],[CL-ID]],5)</f>
        <v>16867</v>
      </c>
      <c r="H334" s="6" t="str">
        <f>MID(Purchase_Data[[#This Row],[CL-ID]],4,5)</f>
        <v>16867</v>
      </c>
      <c r="I334" s="6" t="b">
        <f>Purchase_Data[[#This Row],[ID_MID]]=Purchase_Data[[#This Row],[ID_RIGHT]]</f>
        <v>1</v>
      </c>
      <c r="J334" s="6" t="str" cm="1">
        <f t="array" ref="J334">IF(Purchase_Data[[#This Row],[Children]]&gt;0,"Parent",IF(Purchase_Data[[#This Row],[Children]]=0,"Not Parent",Invalid))</f>
        <v>Parent</v>
      </c>
      <c r="K334" s="6" t="s">
        <v>32</v>
      </c>
      <c r="L334" s="6" t="str" cm="1">
        <f t="array" ref="L334">IF(Purchase_Data[[#This Row],[Purchased Bike]]="No","Non-Buyer",IF(Purchase_Data[[#This Row],[Purchased Bike]]="Yes","Buyer",Invalid))</f>
        <v>Buyer</v>
      </c>
      <c r="M334" s="6"/>
      <c r="O334" s="6">
        <v>16867</v>
      </c>
      <c r="P334" s="6" t="s">
        <v>32</v>
      </c>
      <c r="Q334"/>
      <c r="R334"/>
    </row>
    <row r="335" spans="1:18" x14ac:dyDescent="0.2">
      <c r="A335" s="6" t="s">
        <v>626</v>
      </c>
      <c r="B335" s="7">
        <v>2</v>
      </c>
      <c r="C335" s="6" t="s">
        <v>32</v>
      </c>
      <c r="D335" s="7">
        <v>1</v>
      </c>
      <c r="E335" s="6" t="s">
        <v>50</v>
      </c>
      <c r="F335" s="6">
        <f>LEN(Purchase_Data[[#This Row],[CL-ID]])</f>
        <v>8</v>
      </c>
      <c r="G335" s="6" t="str">
        <f>RIGHT(Purchase_Data[[#This Row],[CL-ID]],5)</f>
        <v>16871</v>
      </c>
      <c r="H335" s="6" t="str">
        <f>MID(Purchase_Data[[#This Row],[CL-ID]],4,5)</f>
        <v>16871</v>
      </c>
      <c r="I335" s="6" t="b">
        <f>Purchase_Data[[#This Row],[ID_MID]]=Purchase_Data[[#This Row],[ID_RIGHT]]</f>
        <v>1</v>
      </c>
      <c r="J335" s="6" t="str" cm="1">
        <f t="array" ref="J335">IF(Purchase_Data[[#This Row],[Children]]&gt;0,"Parent",IF(Purchase_Data[[#This Row],[Children]]=0,"Not Parent",Invalid))</f>
        <v>Parent</v>
      </c>
      <c r="K335" s="6" t="s">
        <v>32</v>
      </c>
      <c r="L335" s="6" t="str" cm="1">
        <f t="array" ref="L335">IF(Purchase_Data[[#This Row],[Purchased Bike]]="No","Non-Buyer",IF(Purchase_Data[[#This Row],[Purchased Bike]]="Yes","Buyer",Invalid))</f>
        <v>Buyer</v>
      </c>
      <c r="M335" s="6"/>
      <c r="O335" s="6">
        <v>16871</v>
      </c>
      <c r="P335" s="6" t="s">
        <v>32</v>
      </c>
      <c r="Q335"/>
      <c r="R335"/>
    </row>
    <row r="336" spans="1:18" x14ac:dyDescent="0.2">
      <c r="A336" s="6" t="s">
        <v>646</v>
      </c>
      <c r="B336" s="7">
        <v>3</v>
      </c>
      <c r="C336" s="6" t="s">
        <v>32</v>
      </c>
      <c r="D336" s="7">
        <v>2</v>
      </c>
      <c r="E336" s="6" t="s">
        <v>39</v>
      </c>
      <c r="F336" s="6">
        <f>LEN(Purchase_Data[[#This Row],[CL-ID]])</f>
        <v>8</v>
      </c>
      <c r="G336" s="6" t="str">
        <f>RIGHT(Purchase_Data[[#This Row],[CL-ID]],5)</f>
        <v>16890</v>
      </c>
      <c r="H336" s="6" t="str">
        <f>MID(Purchase_Data[[#This Row],[CL-ID]],4,5)</f>
        <v>16890</v>
      </c>
      <c r="I336" s="6" t="b">
        <f>Purchase_Data[[#This Row],[ID_MID]]=Purchase_Data[[#This Row],[ID_RIGHT]]</f>
        <v>1</v>
      </c>
      <c r="J336" s="6" t="str" cm="1">
        <f t="array" ref="J336">IF(Purchase_Data[[#This Row],[Children]]&gt;0,"Parent",IF(Purchase_Data[[#This Row],[Children]]=0,"Not Parent",Invalid))</f>
        <v>Parent</v>
      </c>
      <c r="K336" s="6" t="s">
        <v>32</v>
      </c>
      <c r="L336" s="6" t="str" cm="1">
        <f t="array" ref="L336">IF(Purchase_Data[[#This Row],[Purchased Bike]]="No","Non-Buyer",IF(Purchase_Data[[#This Row],[Purchased Bike]]="Yes","Buyer",Invalid))</f>
        <v>Buyer</v>
      </c>
      <c r="M336" s="6"/>
      <c r="O336" s="6">
        <v>16890</v>
      </c>
      <c r="P336" s="6" t="s">
        <v>32</v>
      </c>
      <c r="Q336"/>
      <c r="R336"/>
    </row>
    <row r="337" spans="1:18" x14ac:dyDescent="0.2">
      <c r="A337" s="6" t="s">
        <v>960</v>
      </c>
      <c r="B337" s="7">
        <v>3</v>
      </c>
      <c r="C337" s="6" t="s">
        <v>34</v>
      </c>
      <c r="D337" s="7">
        <v>2</v>
      </c>
      <c r="E337" s="6" t="s">
        <v>42</v>
      </c>
      <c r="F337" s="6">
        <f>LEN(Purchase_Data[[#This Row],[CL-ID]])</f>
        <v>8</v>
      </c>
      <c r="G337" s="6" t="str">
        <f>RIGHT(Purchase_Data[[#This Row],[CL-ID]],5)</f>
        <v>16895</v>
      </c>
      <c r="H337" s="6" t="str">
        <f>MID(Purchase_Data[[#This Row],[CL-ID]],4,5)</f>
        <v>16895</v>
      </c>
      <c r="I337" s="6" t="b">
        <f>Purchase_Data[[#This Row],[ID_MID]]=Purchase_Data[[#This Row],[ID_RIGHT]]</f>
        <v>1</v>
      </c>
      <c r="J337" s="6" t="str" cm="1">
        <f t="array" ref="J337">IF(Purchase_Data[[#This Row],[Children]]&gt;0,"Parent",IF(Purchase_Data[[#This Row],[Children]]=0,"Not Parent",Invalid))</f>
        <v>Parent</v>
      </c>
      <c r="K337" s="6" t="s">
        <v>32</v>
      </c>
      <c r="L337" s="6" t="str" cm="1">
        <f t="array" ref="L337">IF(Purchase_Data[[#This Row],[Purchased Bike]]="No","Non-Buyer",IF(Purchase_Data[[#This Row],[Purchased Bike]]="Yes","Buyer",Invalid))</f>
        <v>Buyer</v>
      </c>
      <c r="M337" s="6"/>
      <c r="O337" s="6">
        <v>16895</v>
      </c>
      <c r="P337" s="6" t="s">
        <v>32</v>
      </c>
      <c r="Q337"/>
      <c r="R337"/>
    </row>
    <row r="338" spans="1:18" x14ac:dyDescent="0.2">
      <c r="A338" s="6" t="s">
        <v>615</v>
      </c>
      <c r="B338" s="7">
        <v>1</v>
      </c>
      <c r="C338" s="6" t="s">
        <v>32</v>
      </c>
      <c r="D338" s="7">
        <v>4</v>
      </c>
      <c r="E338" s="6" t="s">
        <v>33</v>
      </c>
      <c r="F338" s="6">
        <f>LEN(Purchase_Data[[#This Row],[CL-ID]])</f>
        <v>8</v>
      </c>
      <c r="G338" s="6" t="str">
        <f>RIGHT(Purchase_Data[[#This Row],[CL-ID]],5)</f>
        <v>16917</v>
      </c>
      <c r="H338" s="6" t="str">
        <f>MID(Purchase_Data[[#This Row],[CL-ID]],4,5)</f>
        <v>16917</v>
      </c>
      <c r="I338" s="6" t="b">
        <f>Purchase_Data[[#This Row],[ID_MID]]=Purchase_Data[[#This Row],[ID_RIGHT]]</f>
        <v>1</v>
      </c>
      <c r="J338" s="6" t="str" cm="1">
        <f t="array" ref="J338">IF(Purchase_Data[[#This Row],[Children]]&gt;0,"Parent",IF(Purchase_Data[[#This Row],[Children]]=0,"Not Parent",Invalid))</f>
        <v>Parent</v>
      </c>
      <c r="K338" s="6" t="s">
        <v>34</v>
      </c>
      <c r="L338" s="6" t="str" cm="1">
        <f t="array" ref="L338">IF(Purchase_Data[[#This Row],[Purchased Bike]]="No","Non-Buyer",IF(Purchase_Data[[#This Row],[Purchased Bike]]="Yes","Buyer",Invalid))</f>
        <v>Non-Buyer</v>
      </c>
      <c r="M338" s="6"/>
      <c r="O338" s="6">
        <v>16917</v>
      </c>
      <c r="P338" s="6" t="s">
        <v>34</v>
      </c>
      <c r="Q338"/>
      <c r="R338"/>
    </row>
    <row r="339" spans="1:18" x14ac:dyDescent="0.2">
      <c r="A339" s="6" t="s">
        <v>930</v>
      </c>
      <c r="B339" s="7">
        <v>4</v>
      </c>
      <c r="C339" s="6" t="s">
        <v>32</v>
      </c>
      <c r="D339" s="7">
        <v>2</v>
      </c>
      <c r="E339" s="6" t="s">
        <v>37</v>
      </c>
      <c r="F339" s="6">
        <f>LEN(Purchase_Data[[#This Row],[CL-ID]])</f>
        <v>8</v>
      </c>
      <c r="G339" s="6" t="str">
        <f>RIGHT(Purchase_Data[[#This Row],[CL-ID]],5)</f>
        <v>17000</v>
      </c>
      <c r="H339" s="6" t="str">
        <f>MID(Purchase_Data[[#This Row],[CL-ID]],4,5)</f>
        <v>17000</v>
      </c>
      <c r="I339" s="6" t="b">
        <f>Purchase_Data[[#This Row],[ID_MID]]=Purchase_Data[[#This Row],[ID_RIGHT]]</f>
        <v>1</v>
      </c>
      <c r="J339" s="6" t="str" cm="1">
        <f t="array" ref="J339">IF(Purchase_Data[[#This Row],[Children]]&gt;0,"Parent",IF(Purchase_Data[[#This Row],[Children]]=0,"Not Parent",Invalid))</f>
        <v>Parent</v>
      </c>
      <c r="K339" s="6" t="s">
        <v>32</v>
      </c>
      <c r="L339" s="6" t="str" cm="1">
        <f t="array" ref="L339">IF(Purchase_Data[[#This Row],[Purchased Bike]]="No","Non-Buyer",IF(Purchase_Data[[#This Row],[Purchased Bike]]="Yes","Buyer",Invalid))</f>
        <v>Buyer</v>
      </c>
      <c r="M339" s="6"/>
      <c r="O339" s="6">
        <v>17000</v>
      </c>
      <c r="P339" s="6" t="s">
        <v>32</v>
      </c>
      <c r="Q339"/>
      <c r="R339"/>
    </row>
    <row r="340" spans="1:18" x14ac:dyDescent="0.2">
      <c r="A340" s="6" t="s">
        <v>855</v>
      </c>
      <c r="B340" s="7">
        <v>3</v>
      </c>
      <c r="C340" s="6" t="s">
        <v>32</v>
      </c>
      <c r="D340" s="7">
        <v>0</v>
      </c>
      <c r="E340" s="6" t="s">
        <v>37</v>
      </c>
      <c r="F340" s="6">
        <f>LEN(Purchase_Data[[#This Row],[CL-ID]])</f>
        <v>8</v>
      </c>
      <c r="G340" s="6" t="str">
        <f>RIGHT(Purchase_Data[[#This Row],[CL-ID]],5)</f>
        <v>17012</v>
      </c>
      <c r="H340" s="6" t="str">
        <f>MID(Purchase_Data[[#This Row],[CL-ID]],4,5)</f>
        <v>17012</v>
      </c>
      <c r="I340" s="6" t="b">
        <f>Purchase_Data[[#This Row],[ID_MID]]=Purchase_Data[[#This Row],[ID_RIGHT]]</f>
        <v>1</v>
      </c>
      <c r="J340" s="6" t="str" cm="1">
        <f t="array" ref="J340">IF(Purchase_Data[[#This Row],[Children]]&gt;0,"Parent",IF(Purchase_Data[[#This Row],[Children]]=0,"Not Parent",Invalid))</f>
        <v>Parent</v>
      </c>
      <c r="K340" s="6" t="s">
        <v>32</v>
      </c>
      <c r="L340" s="6" t="str" cm="1">
        <f t="array" ref="L340">IF(Purchase_Data[[#This Row],[Purchased Bike]]="No","Non-Buyer",IF(Purchase_Data[[#This Row],[Purchased Bike]]="Yes","Buyer",Invalid))</f>
        <v>Buyer</v>
      </c>
      <c r="M340" s="6"/>
      <c r="O340" s="6">
        <v>17012</v>
      </c>
      <c r="P340" s="6" t="s">
        <v>32</v>
      </c>
      <c r="Q340"/>
      <c r="R340"/>
    </row>
    <row r="341" spans="1:18" x14ac:dyDescent="0.2">
      <c r="A341" s="6" t="s">
        <v>593</v>
      </c>
      <c r="B341" s="7">
        <v>0</v>
      </c>
      <c r="C341" s="6" t="s">
        <v>34</v>
      </c>
      <c r="D341" s="7">
        <v>1</v>
      </c>
      <c r="E341" s="6" t="s">
        <v>37</v>
      </c>
      <c r="F341" s="6">
        <f>LEN(Purchase_Data[[#This Row],[CL-ID]])</f>
        <v>8</v>
      </c>
      <c r="G341" s="6" t="str">
        <f>RIGHT(Purchase_Data[[#This Row],[CL-ID]],5)</f>
        <v>17025</v>
      </c>
      <c r="H341" s="6" t="str">
        <f>MID(Purchase_Data[[#This Row],[CL-ID]],4,5)</f>
        <v>17025</v>
      </c>
      <c r="I341" s="6" t="b">
        <f>Purchase_Data[[#This Row],[ID_MID]]=Purchase_Data[[#This Row],[ID_RIGHT]]</f>
        <v>1</v>
      </c>
      <c r="J341" s="6" t="str" cm="1">
        <f t="array" ref="J341">IF(Purchase_Data[[#This Row],[Children]]&gt;0,"Parent",IF(Purchase_Data[[#This Row],[Children]]=0,"Not Parent",Invalid))</f>
        <v>Not Parent</v>
      </c>
      <c r="K341" s="6" t="s">
        <v>32</v>
      </c>
      <c r="L341" s="6" t="str" cm="1">
        <f t="array" ref="L341">IF(Purchase_Data[[#This Row],[Purchased Bike]]="No","Non-Buyer",IF(Purchase_Data[[#This Row],[Purchased Bike]]="Yes","Buyer",Invalid))</f>
        <v>Buyer</v>
      </c>
      <c r="M341" s="6"/>
      <c r="O341" s="6">
        <v>17025</v>
      </c>
      <c r="P341" s="6" t="s">
        <v>32</v>
      </c>
      <c r="Q341"/>
      <c r="R341"/>
    </row>
    <row r="342" spans="1:18" x14ac:dyDescent="0.2">
      <c r="A342" s="6" t="s">
        <v>465</v>
      </c>
      <c r="B342" s="7">
        <v>1</v>
      </c>
      <c r="C342" s="6" t="s">
        <v>32</v>
      </c>
      <c r="D342" s="7">
        <v>0</v>
      </c>
      <c r="E342" s="6" t="s">
        <v>33</v>
      </c>
      <c r="F342" s="6">
        <f>LEN(Purchase_Data[[#This Row],[CL-ID]])</f>
        <v>8</v>
      </c>
      <c r="G342" s="6" t="str">
        <f>RIGHT(Purchase_Data[[#This Row],[CL-ID]],5)</f>
        <v>17048</v>
      </c>
      <c r="H342" s="6" t="str">
        <f>MID(Purchase_Data[[#This Row],[CL-ID]],4,5)</f>
        <v>17048</v>
      </c>
      <c r="I342" s="6" t="b">
        <f>Purchase_Data[[#This Row],[ID_MID]]=Purchase_Data[[#This Row],[ID_RIGHT]]</f>
        <v>1</v>
      </c>
      <c r="J342" s="6" t="str" cm="1">
        <f t="array" ref="J342">IF(Purchase_Data[[#This Row],[Children]]&gt;0,"Parent",IF(Purchase_Data[[#This Row],[Children]]=0,"Not Parent",Invalid))</f>
        <v>Parent</v>
      </c>
      <c r="K342" s="6" t="s">
        <v>32</v>
      </c>
      <c r="L342" s="6" t="str" cm="1">
        <f t="array" ref="L342">IF(Purchase_Data[[#This Row],[Purchased Bike]]="No","Non-Buyer",IF(Purchase_Data[[#This Row],[Purchased Bike]]="Yes","Buyer",Invalid))</f>
        <v>Buyer</v>
      </c>
      <c r="M342" s="6"/>
      <c r="O342" s="6">
        <v>17048</v>
      </c>
      <c r="P342" s="6" t="s">
        <v>32</v>
      </c>
      <c r="Q342"/>
      <c r="R342"/>
    </row>
    <row r="343" spans="1:18" x14ac:dyDescent="0.2">
      <c r="A343" s="6" t="s">
        <v>82</v>
      </c>
      <c r="B343" s="7">
        <v>4</v>
      </c>
      <c r="C343" s="6" t="s">
        <v>34</v>
      </c>
      <c r="D343" s="7">
        <v>3</v>
      </c>
      <c r="E343" s="6" t="s">
        <v>39</v>
      </c>
      <c r="F343" s="6">
        <f>LEN(Purchase_Data[[#This Row],[CL-ID]])</f>
        <v>8</v>
      </c>
      <c r="G343" s="6" t="str">
        <f>RIGHT(Purchase_Data[[#This Row],[CL-ID]],5)</f>
        <v>17185</v>
      </c>
      <c r="H343" s="6" t="str">
        <f>MID(Purchase_Data[[#This Row],[CL-ID]],4,5)</f>
        <v>17185</v>
      </c>
      <c r="I343" s="6" t="b">
        <f>Purchase_Data[[#This Row],[ID_MID]]=Purchase_Data[[#This Row],[ID_RIGHT]]</f>
        <v>1</v>
      </c>
      <c r="J343" s="6" t="str" cm="1">
        <f t="array" ref="J343">IF(Purchase_Data[[#This Row],[Children]]&gt;0,"Parent",IF(Purchase_Data[[#This Row],[Children]]=0,"Not Parent",Invalid))</f>
        <v>Parent</v>
      </c>
      <c r="K343" s="6" t="s">
        <v>32</v>
      </c>
      <c r="L343" s="6" t="str" cm="1">
        <f t="array" ref="L343">IF(Purchase_Data[[#This Row],[Purchased Bike]]="No","Non-Buyer",IF(Purchase_Data[[#This Row],[Purchased Bike]]="Yes","Buyer",Invalid))</f>
        <v>Buyer</v>
      </c>
      <c r="M343" s="6"/>
      <c r="O343" s="6">
        <v>17185</v>
      </c>
      <c r="P343" s="6" t="s">
        <v>32</v>
      </c>
      <c r="Q343"/>
      <c r="R343"/>
    </row>
    <row r="344" spans="1:18" x14ac:dyDescent="0.2">
      <c r="A344" s="6" t="s">
        <v>125</v>
      </c>
      <c r="B344" s="7">
        <v>3</v>
      </c>
      <c r="C344" s="6" t="s">
        <v>34</v>
      </c>
      <c r="D344" s="7">
        <v>3</v>
      </c>
      <c r="E344" s="6" t="s">
        <v>33</v>
      </c>
      <c r="F344" s="6">
        <f>LEN(Purchase_Data[[#This Row],[CL-ID]])</f>
        <v>8</v>
      </c>
      <c r="G344" s="6" t="str">
        <f>RIGHT(Purchase_Data[[#This Row],[CL-ID]],5)</f>
        <v>17191</v>
      </c>
      <c r="H344" s="6" t="str">
        <f>MID(Purchase_Data[[#This Row],[CL-ID]],4,5)</f>
        <v>17191</v>
      </c>
      <c r="I344" s="6" t="b">
        <f>Purchase_Data[[#This Row],[ID_MID]]=Purchase_Data[[#This Row],[ID_RIGHT]]</f>
        <v>1</v>
      </c>
      <c r="J344" s="6" t="str" cm="1">
        <f t="array" ref="J344">IF(Purchase_Data[[#This Row],[Children]]&gt;0,"Parent",IF(Purchase_Data[[#This Row],[Children]]=0,"Not Parent",Invalid))</f>
        <v>Parent</v>
      </c>
      <c r="K344" s="6" t="s">
        <v>32</v>
      </c>
      <c r="L344" s="6" t="str" cm="1">
        <f t="array" ref="L344">IF(Purchase_Data[[#This Row],[Purchased Bike]]="No","Non-Buyer",IF(Purchase_Data[[#This Row],[Purchased Bike]]="Yes","Buyer",Invalid))</f>
        <v>Buyer</v>
      </c>
      <c r="M344" s="6"/>
      <c r="O344" s="6">
        <v>17191</v>
      </c>
      <c r="P344" s="6" t="s">
        <v>32</v>
      </c>
      <c r="Q344"/>
      <c r="R344"/>
    </row>
    <row r="345" spans="1:18" x14ac:dyDescent="0.2">
      <c r="A345" s="6" t="s">
        <v>133</v>
      </c>
      <c r="B345" s="7">
        <v>5</v>
      </c>
      <c r="C345" s="6" t="s">
        <v>32</v>
      </c>
      <c r="D345" s="7">
        <v>2</v>
      </c>
      <c r="E345" s="6" t="s">
        <v>50</v>
      </c>
      <c r="F345" s="6">
        <f>LEN(Purchase_Data[[#This Row],[CL-ID]])</f>
        <v>8</v>
      </c>
      <c r="G345" s="6" t="str">
        <f>RIGHT(Purchase_Data[[#This Row],[CL-ID]],5)</f>
        <v>17197</v>
      </c>
      <c r="H345" s="6" t="str">
        <f>MID(Purchase_Data[[#This Row],[CL-ID]],4,5)</f>
        <v>17197</v>
      </c>
      <c r="I345" s="6" t="b">
        <f>Purchase_Data[[#This Row],[ID_MID]]=Purchase_Data[[#This Row],[ID_RIGHT]]</f>
        <v>1</v>
      </c>
      <c r="J345" s="6" t="str" cm="1">
        <f t="array" ref="J345">IF(Purchase_Data[[#This Row],[Children]]&gt;0,"Parent",IF(Purchase_Data[[#This Row],[Children]]=0,"Not Parent",Invalid))</f>
        <v>Parent</v>
      </c>
      <c r="K345" s="6" t="s">
        <v>34</v>
      </c>
      <c r="L345" s="6" t="str" cm="1">
        <f t="array" ref="L345">IF(Purchase_Data[[#This Row],[Purchased Bike]]="No","Non-Buyer",IF(Purchase_Data[[#This Row],[Purchased Bike]]="Yes","Buyer",Invalid))</f>
        <v>Non-Buyer</v>
      </c>
      <c r="M345" s="6"/>
      <c r="O345" s="6">
        <v>17197</v>
      </c>
      <c r="P345" s="6" t="s">
        <v>34</v>
      </c>
      <c r="Q345"/>
      <c r="R345"/>
    </row>
    <row r="346" spans="1:18" x14ac:dyDescent="0.2">
      <c r="A346" s="6" t="s">
        <v>208</v>
      </c>
      <c r="B346" s="7">
        <v>4</v>
      </c>
      <c r="C346" s="6" t="s">
        <v>32</v>
      </c>
      <c r="D346" s="7">
        <v>4</v>
      </c>
      <c r="E346" s="6" t="s">
        <v>39</v>
      </c>
      <c r="F346" s="6">
        <f>LEN(Purchase_Data[[#This Row],[CL-ID]])</f>
        <v>8</v>
      </c>
      <c r="G346" s="6" t="str">
        <f>RIGHT(Purchase_Data[[#This Row],[CL-ID]],5)</f>
        <v>17203</v>
      </c>
      <c r="H346" s="6" t="str">
        <f>MID(Purchase_Data[[#This Row],[CL-ID]],4,5)</f>
        <v>17203</v>
      </c>
      <c r="I346" s="6" t="b">
        <f>Purchase_Data[[#This Row],[ID_MID]]=Purchase_Data[[#This Row],[ID_RIGHT]]</f>
        <v>1</v>
      </c>
      <c r="J346" s="6" t="str" cm="1">
        <f t="array" ref="J346">IF(Purchase_Data[[#This Row],[Children]]&gt;0,"Parent",IF(Purchase_Data[[#This Row],[Children]]=0,"Not Parent",Invalid))</f>
        <v>Parent</v>
      </c>
      <c r="K346" s="6" t="s">
        <v>32</v>
      </c>
      <c r="L346" s="6" t="str" cm="1">
        <f t="array" ref="L346">IF(Purchase_Data[[#This Row],[Purchased Bike]]="No","Non-Buyer",IF(Purchase_Data[[#This Row],[Purchased Bike]]="Yes","Buyer",Invalid))</f>
        <v>Buyer</v>
      </c>
      <c r="M346" s="6"/>
      <c r="O346" s="6">
        <v>17203</v>
      </c>
      <c r="P346" s="6" t="s">
        <v>32</v>
      </c>
      <c r="Q346"/>
      <c r="R346"/>
    </row>
    <row r="347" spans="1:18" x14ac:dyDescent="0.2">
      <c r="A347" s="6" t="s">
        <v>397</v>
      </c>
      <c r="B347" s="7">
        <v>0</v>
      </c>
      <c r="C347" s="6" t="s">
        <v>32</v>
      </c>
      <c r="D347" s="7">
        <v>3</v>
      </c>
      <c r="E347" s="6" t="s">
        <v>50</v>
      </c>
      <c r="F347" s="6">
        <f>LEN(Purchase_Data[[#This Row],[CL-ID]])</f>
        <v>8</v>
      </c>
      <c r="G347" s="6" t="str">
        <f>RIGHT(Purchase_Data[[#This Row],[CL-ID]],5)</f>
        <v>17230</v>
      </c>
      <c r="H347" s="6" t="str">
        <f>MID(Purchase_Data[[#This Row],[CL-ID]],4,5)</f>
        <v>17230</v>
      </c>
      <c r="I347" s="6" t="b">
        <f>Purchase_Data[[#This Row],[ID_MID]]=Purchase_Data[[#This Row],[ID_RIGHT]]</f>
        <v>1</v>
      </c>
      <c r="J347" s="6" t="str" cm="1">
        <f t="array" ref="J347">IF(Purchase_Data[[#This Row],[Children]]&gt;0,"Parent",IF(Purchase_Data[[#This Row],[Children]]=0,"Not Parent",Invalid))</f>
        <v>Not Parent</v>
      </c>
      <c r="K347" s="6" t="s">
        <v>34</v>
      </c>
      <c r="L347" s="6" t="str" cm="1">
        <f t="array" ref="L347">IF(Purchase_Data[[#This Row],[Purchased Bike]]="No","Non-Buyer",IF(Purchase_Data[[#This Row],[Purchased Bike]]="Yes","Buyer",Invalid))</f>
        <v>Non-Buyer</v>
      </c>
      <c r="M347" s="6"/>
      <c r="O347" s="6">
        <v>17230</v>
      </c>
      <c r="P347" s="6" t="s">
        <v>34</v>
      </c>
      <c r="Q347"/>
      <c r="R347"/>
    </row>
    <row r="348" spans="1:18" x14ac:dyDescent="0.2">
      <c r="A348" s="6" t="s">
        <v>394</v>
      </c>
      <c r="B348" s="7">
        <v>0</v>
      </c>
      <c r="C348" s="6" t="s">
        <v>32</v>
      </c>
      <c r="D348" s="7">
        <v>3</v>
      </c>
      <c r="E348" s="6" t="s">
        <v>50</v>
      </c>
      <c r="F348" s="6">
        <f>LEN(Purchase_Data[[#This Row],[CL-ID]])</f>
        <v>8</v>
      </c>
      <c r="G348" s="6" t="str">
        <f>RIGHT(Purchase_Data[[#This Row],[CL-ID]],5)</f>
        <v>17238</v>
      </c>
      <c r="H348" s="6" t="str">
        <f>MID(Purchase_Data[[#This Row],[CL-ID]],4,5)</f>
        <v>17238</v>
      </c>
      <c r="I348" s="6" t="b">
        <f>Purchase_Data[[#This Row],[ID_MID]]=Purchase_Data[[#This Row],[ID_RIGHT]]</f>
        <v>1</v>
      </c>
      <c r="J348" s="6" t="str" cm="1">
        <f t="array" ref="J348">IF(Purchase_Data[[#This Row],[Children]]&gt;0,"Parent",IF(Purchase_Data[[#This Row],[Children]]=0,"Not Parent",Invalid))</f>
        <v>Not Parent</v>
      </c>
      <c r="K348" s="6" t="s">
        <v>34</v>
      </c>
      <c r="L348" s="6" t="str" cm="1">
        <f t="array" ref="L348">IF(Purchase_Data[[#This Row],[Purchased Bike]]="No","Non-Buyer",IF(Purchase_Data[[#This Row],[Purchased Bike]]="Yes","Buyer",Invalid))</f>
        <v>Non-Buyer</v>
      </c>
      <c r="M348" s="6"/>
      <c r="O348" s="6">
        <v>17238</v>
      </c>
      <c r="P348" s="6" t="s">
        <v>34</v>
      </c>
      <c r="Q348"/>
      <c r="R348"/>
    </row>
    <row r="349" spans="1:18" x14ac:dyDescent="0.2">
      <c r="A349" s="6" t="s">
        <v>816</v>
      </c>
      <c r="B349" s="7">
        <v>5</v>
      </c>
      <c r="C349" s="6" t="s">
        <v>32</v>
      </c>
      <c r="D349" s="7">
        <v>3</v>
      </c>
      <c r="E349" s="6" t="s">
        <v>33</v>
      </c>
      <c r="F349" s="6">
        <f>LEN(Purchase_Data[[#This Row],[CL-ID]])</f>
        <v>8</v>
      </c>
      <c r="G349" s="6" t="str">
        <f>RIGHT(Purchase_Data[[#This Row],[CL-ID]],5)</f>
        <v>17260</v>
      </c>
      <c r="H349" s="6" t="str">
        <f>MID(Purchase_Data[[#This Row],[CL-ID]],4,5)</f>
        <v>17260</v>
      </c>
      <c r="I349" s="6" t="b">
        <f>Purchase_Data[[#This Row],[ID_MID]]=Purchase_Data[[#This Row],[ID_RIGHT]]</f>
        <v>1</v>
      </c>
      <c r="J349" s="6" t="str" cm="1">
        <f t="array" ref="J349">IF(Purchase_Data[[#This Row],[Children]]&gt;0,"Parent",IF(Purchase_Data[[#This Row],[Children]]=0,"Not Parent",Invalid))</f>
        <v>Parent</v>
      </c>
      <c r="K349" s="6" t="s">
        <v>34</v>
      </c>
      <c r="L349" s="6" t="str" cm="1">
        <f t="array" ref="L349">IF(Purchase_Data[[#This Row],[Purchased Bike]]="No","Non-Buyer",IF(Purchase_Data[[#This Row],[Purchased Bike]]="Yes","Buyer",Invalid))</f>
        <v>Non-Buyer</v>
      </c>
      <c r="M349" s="6"/>
      <c r="O349" s="6">
        <v>17260</v>
      </c>
      <c r="P349" s="6" t="s">
        <v>34</v>
      </c>
      <c r="Q349"/>
      <c r="R349"/>
    </row>
    <row r="350" spans="1:18" x14ac:dyDescent="0.2">
      <c r="A350" s="6" t="s">
        <v>555</v>
      </c>
      <c r="B350" s="7">
        <v>3</v>
      </c>
      <c r="C350" s="6" t="s">
        <v>34</v>
      </c>
      <c r="D350" s="7">
        <v>0</v>
      </c>
      <c r="E350" s="6" t="s">
        <v>33</v>
      </c>
      <c r="F350" s="6">
        <f>LEN(Purchase_Data[[#This Row],[CL-ID]])</f>
        <v>8</v>
      </c>
      <c r="G350" s="6" t="str">
        <f>RIGHT(Purchase_Data[[#This Row],[CL-ID]],5)</f>
        <v>17269</v>
      </c>
      <c r="H350" s="6" t="str">
        <f>MID(Purchase_Data[[#This Row],[CL-ID]],4,5)</f>
        <v>17269</v>
      </c>
      <c r="I350" s="6" t="b">
        <f>Purchase_Data[[#This Row],[ID_MID]]=Purchase_Data[[#This Row],[ID_RIGHT]]</f>
        <v>1</v>
      </c>
      <c r="J350" s="6" t="str" cm="1">
        <f t="array" ref="J350">IF(Purchase_Data[[#This Row],[Children]]&gt;0,"Parent",IF(Purchase_Data[[#This Row],[Children]]=0,"Not Parent",Invalid))</f>
        <v>Parent</v>
      </c>
      <c r="K350" s="6" t="s">
        <v>32</v>
      </c>
      <c r="L350" s="6" t="str" cm="1">
        <f t="array" ref="L350">IF(Purchase_Data[[#This Row],[Purchased Bike]]="No","Non-Buyer",IF(Purchase_Data[[#This Row],[Purchased Bike]]="Yes","Buyer",Invalid))</f>
        <v>Buyer</v>
      </c>
      <c r="M350" s="6"/>
      <c r="O350" s="6">
        <v>17269</v>
      </c>
      <c r="P350" s="6" t="s">
        <v>32</v>
      </c>
      <c r="Q350"/>
      <c r="R350"/>
    </row>
    <row r="351" spans="1:18" x14ac:dyDescent="0.2">
      <c r="A351" s="6" t="s">
        <v>404</v>
      </c>
      <c r="B351" s="7">
        <v>1</v>
      </c>
      <c r="C351" s="6" t="s">
        <v>32</v>
      </c>
      <c r="D351" s="7">
        <v>1</v>
      </c>
      <c r="E351" s="6" t="s">
        <v>33</v>
      </c>
      <c r="F351" s="6">
        <f>LEN(Purchase_Data[[#This Row],[CL-ID]])</f>
        <v>8</v>
      </c>
      <c r="G351" s="6" t="str">
        <f>RIGHT(Purchase_Data[[#This Row],[CL-ID]],5)</f>
        <v>17310</v>
      </c>
      <c r="H351" s="6" t="str">
        <f>MID(Purchase_Data[[#This Row],[CL-ID]],4,5)</f>
        <v>17310</v>
      </c>
      <c r="I351" s="6" t="b">
        <f>Purchase_Data[[#This Row],[ID_MID]]=Purchase_Data[[#This Row],[ID_RIGHT]]</f>
        <v>1</v>
      </c>
      <c r="J351" s="6" t="str" cm="1">
        <f t="array" ref="J351">IF(Purchase_Data[[#This Row],[Children]]&gt;0,"Parent",IF(Purchase_Data[[#This Row],[Children]]=0,"Not Parent",Invalid))</f>
        <v>Parent</v>
      </c>
      <c r="K351" s="6" t="s">
        <v>32</v>
      </c>
      <c r="L351" s="6" t="str" cm="1">
        <f t="array" ref="L351">IF(Purchase_Data[[#This Row],[Purchased Bike]]="No","Non-Buyer",IF(Purchase_Data[[#This Row],[Purchased Bike]]="Yes","Buyer",Invalid))</f>
        <v>Buyer</v>
      </c>
      <c r="M351" s="6"/>
      <c r="O351" s="6">
        <v>17310</v>
      </c>
      <c r="P351" s="6" t="s">
        <v>32</v>
      </c>
      <c r="Q351"/>
      <c r="R351"/>
    </row>
    <row r="352" spans="1:18" x14ac:dyDescent="0.2">
      <c r="A352" s="6" t="s">
        <v>93</v>
      </c>
      <c r="B352" s="7">
        <v>0</v>
      </c>
      <c r="C352" s="6" t="s">
        <v>34</v>
      </c>
      <c r="D352" s="7">
        <v>1</v>
      </c>
      <c r="E352" s="6" t="s">
        <v>39</v>
      </c>
      <c r="F352" s="6">
        <f>LEN(Purchase_Data[[#This Row],[CL-ID]])</f>
        <v>8</v>
      </c>
      <c r="G352" s="6" t="str">
        <f>RIGHT(Purchase_Data[[#This Row],[CL-ID]],5)</f>
        <v>17319</v>
      </c>
      <c r="H352" s="6" t="str">
        <f>MID(Purchase_Data[[#This Row],[CL-ID]],4,5)</f>
        <v>17319</v>
      </c>
      <c r="I352" s="6" t="b">
        <f>Purchase_Data[[#This Row],[ID_MID]]=Purchase_Data[[#This Row],[ID_RIGHT]]</f>
        <v>1</v>
      </c>
      <c r="J352" s="6" t="str" cm="1">
        <f t="array" ref="J352">IF(Purchase_Data[[#This Row],[Children]]&gt;0,"Parent",IF(Purchase_Data[[#This Row],[Children]]=0,"Not Parent",Invalid))</f>
        <v>Not Parent</v>
      </c>
      <c r="K352" s="6" t="s">
        <v>34</v>
      </c>
      <c r="L352" s="6" t="str" cm="1">
        <f t="array" ref="L352">IF(Purchase_Data[[#This Row],[Purchased Bike]]="No","Non-Buyer",IF(Purchase_Data[[#This Row],[Purchased Bike]]="Yes","Buyer",Invalid))</f>
        <v>Non-Buyer</v>
      </c>
      <c r="M352" s="6"/>
      <c r="O352" s="6">
        <v>17319</v>
      </c>
      <c r="P352" s="6" t="s">
        <v>34</v>
      </c>
      <c r="Q352"/>
      <c r="R352"/>
    </row>
    <row r="353" spans="1:18" x14ac:dyDescent="0.2">
      <c r="A353" s="6" t="s">
        <v>408</v>
      </c>
      <c r="B353" s="7">
        <v>4</v>
      </c>
      <c r="C353" s="6" t="s">
        <v>32</v>
      </c>
      <c r="D353" s="7">
        <v>1</v>
      </c>
      <c r="E353" s="6" t="s">
        <v>50</v>
      </c>
      <c r="F353" s="6">
        <f>LEN(Purchase_Data[[#This Row],[CL-ID]])</f>
        <v>8</v>
      </c>
      <c r="G353" s="6" t="str">
        <f>RIGHT(Purchase_Data[[#This Row],[CL-ID]],5)</f>
        <v>17324</v>
      </c>
      <c r="H353" s="6" t="str">
        <f>MID(Purchase_Data[[#This Row],[CL-ID]],4,5)</f>
        <v>17324</v>
      </c>
      <c r="I353" s="6" t="b">
        <f>Purchase_Data[[#This Row],[ID_MID]]=Purchase_Data[[#This Row],[ID_RIGHT]]</f>
        <v>1</v>
      </c>
      <c r="J353" s="6" t="str" cm="1">
        <f t="array" ref="J353">IF(Purchase_Data[[#This Row],[Children]]&gt;0,"Parent",IF(Purchase_Data[[#This Row],[Children]]=0,"Not Parent",Invalid))</f>
        <v>Parent</v>
      </c>
      <c r="K353" s="6" t="s">
        <v>34</v>
      </c>
      <c r="L353" s="6" t="str" cm="1">
        <f t="array" ref="L353">IF(Purchase_Data[[#This Row],[Purchased Bike]]="No","Non-Buyer",IF(Purchase_Data[[#This Row],[Purchased Bike]]="Yes","Buyer",Invalid))</f>
        <v>Non-Buyer</v>
      </c>
      <c r="M353" s="6"/>
      <c r="O353" s="6">
        <v>17324</v>
      </c>
      <c r="P353" s="6" t="s">
        <v>34</v>
      </c>
      <c r="Q353"/>
      <c r="R353"/>
    </row>
    <row r="354" spans="1:18" x14ac:dyDescent="0.2">
      <c r="A354" s="6" t="s">
        <v>1017</v>
      </c>
      <c r="B354" s="7">
        <v>0</v>
      </c>
      <c r="C354" s="6" t="s">
        <v>32</v>
      </c>
      <c r="D354" s="7">
        <v>1</v>
      </c>
      <c r="E354" s="6" t="s">
        <v>39</v>
      </c>
      <c r="F354" s="6">
        <f>LEN(Purchase_Data[[#This Row],[CL-ID]])</f>
        <v>8</v>
      </c>
      <c r="G354" s="6" t="str">
        <f>RIGHT(Purchase_Data[[#This Row],[CL-ID]],5)</f>
        <v>17337</v>
      </c>
      <c r="H354" s="6" t="str">
        <f>MID(Purchase_Data[[#This Row],[CL-ID]],4,5)</f>
        <v>17337</v>
      </c>
      <c r="I354" s="6" t="b">
        <f>Purchase_Data[[#This Row],[ID_MID]]=Purchase_Data[[#This Row],[ID_RIGHT]]</f>
        <v>1</v>
      </c>
      <c r="J354" s="6" t="str" cm="1">
        <f t="array" ref="J354">IF(Purchase_Data[[#This Row],[Children]]&gt;0,"Parent",IF(Purchase_Data[[#This Row],[Children]]=0,"Not Parent",Invalid))</f>
        <v>Not Parent</v>
      </c>
      <c r="K354" s="6" t="s">
        <v>34</v>
      </c>
      <c r="L354" s="6" t="str" cm="1">
        <f t="array" ref="L354">IF(Purchase_Data[[#This Row],[Purchased Bike]]="No","Non-Buyer",IF(Purchase_Data[[#This Row],[Purchased Bike]]="Yes","Buyer",Invalid))</f>
        <v>Non-Buyer</v>
      </c>
      <c r="M354" s="6"/>
      <c r="O354" s="6">
        <v>17337</v>
      </c>
      <c r="P354" s="6" t="s">
        <v>34</v>
      </c>
      <c r="Q354"/>
      <c r="R354"/>
    </row>
    <row r="355" spans="1:18" x14ac:dyDescent="0.2">
      <c r="A355" s="6" t="s">
        <v>354</v>
      </c>
      <c r="B355" s="7">
        <v>2</v>
      </c>
      <c r="C355" s="6" t="s">
        <v>32</v>
      </c>
      <c r="D355" s="7">
        <v>1</v>
      </c>
      <c r="E355" s="6" t="s">
        <v>39</v>
      </c>
      <c r="F355" s="6">
        <f>LEN(Purchase_Data[[#This Row],[CL-ID]])</f>
        <v>8</v>
      </c>
      <c r="G355" s="6" t="str">
        <f>RIGHT(Purchase_Data[[#This Row],[CL-ID]],5)</f>
        <v>17352</v>
      </c>
      <c r="H355" s="6" t="str">
        <f>MID(Purchase_Data[[#This Row],[CL-ID]],4,5)</f>
        <v>17352</v>
      </c>
      <c r="I355" s="6" t="b">
        <f>Purchase_Data[[#This Row],[ID_MID]]=Purchase_Data[[#This Row],[ID_RIGHT]]</f>
        <v>1</v>
      </c>
      <c r="J355" s="6" t="str" cm="1">
        <f t="array" ref="J355">IF(Purchase_Data[[#This Row],[Children]]&gt;0,"Parent",IF(Purchase_Data[[#This Row],[Children]]=0,"Not Parent",Invalid))</f>
        <v>Parent</v>
      </c>
      <c r="K355" s="6" t="s">
        <v>32</v>
      </c>
      <c r="L355" s="6" t="str" cm="1">
        <f t="array" ref="L355">IF(Purchase_Data[[#This Row],[Purchased Bike]]="No","Non-Buyer",IF(Purchase_Data[[#This Row],[Purchased Bike]]="Yes","Buyer",Invalid))</f>
        <v>Buyer</v>
      </c>
      <c r="M355" s="6"/>
      <c r="O355" s="6">
        <v>17352</v>
      </c>
      <c r="P355" s="6" t="s">
        <v>32</v>
      </c>
      <c r="Q355"/>
      <c r="R355"/>
    </row>
    <row r="356" spans="1:18" x14ac:dyDescent="0.2">
      <c r="A356" s="6" t="s">
        <v>602</v>
      </c>
      <c r="B356" s="7">
        <v>0</v>
      </c>
      <c r="C356" s="6" t="s">
        <v>32</v>
      </c>
      <c r="D356" s="7">
        <v>1</v>
      </c>
      <c r="E356" s="6" t="s">
        <v>39</v>
      </c>
      <c r="F356" s="6">
        <f>LEN(Purchase_Data[[#This Row],[CL-ID]])</f>
        <v>8</v>
      </c>
      <c r="G356" s="6" t="str">
        <f>RIGHT(Purchase_Data[[#This Row],[CL-ID]],5)</f>
        <v>17369</v>
      </c>
      <c r="H356" s="6" t="str">
        <f>MID(Purchase_Data[[#This Row],[CL-ID]],4,5)</f>
        <v>17369</v>
      </c>
      <c r="I356" s="6" t="b">
        <f>Purchase_Data[[#This Row],[ID_MID]]=Purchase_Data[[#This Row],[ID_RIGHT]]</f>
        <v>1</v>
      </c>
      <c r="J356" s="6" t="str" cm="1">
        <f t="array" ref="J356">IF(Purchase_Data[[#This Row],[Children]]&gt;0,"Parent",IF(Purchase_Data[[#This Row],[Children]]=0,"Not Parent",Invalid))</f>
        <v>Not Parent</v>
      </c>
      <c r="K356" s="6" t="s">
        <v>34</v>
      </c>
      <c r="L356" s="6" t="str" cm="1">
        <f t="array" ref="L356">IF(Purchase_Data[[#This Row],[Purchased Bike]]="No","Non-Buyer",IF(Purchase_Data[[#This Row],[Purchased Bike]]="Yes","Buyer",Invalid))</f>
        <v>Non-Buyer</v>
      </c>
      <c r="M356" s="6"/>
      <c r="O356" s="6">
        <v>17369</v>
      </c>
      <c r="P356" s="6" t="s">
        <v>34</v>
      </c>
      <c r="Q356"/>
      <c r="R356"/>
    </row>
    <row r="357" spans="1:18" x14ac:dyDescent="0.2">
      <c r="A357" s="6" t="s">
        <v>624</v>
      </c>
      <c r="B357" s="7">
        <v>2</v>
      </c>
      <c r="C357" s="6" t="s">
        <v>34</v>
      </c>
      <c r="D357" s="7">
        <v>2</v>
      </c>
      <c r="E357" s="6" t="s">
        <v>42</v>
      </c>
      <c r="F357" s="6">
        <f>LEN(Purchase_Data[[#This Row],[CL-ID]])</f>
        <v>8</v>
      </c>
      <c r="G357" s="6" t="str">
        <f>RIGHT(Purchase_Data[[#This Row],[CL-ID]],5)</f>
        <v>17436</v>
      </c>
      <c r="H357" s="6" t="str">
        <f>MID(Purchase_Data[[#This Row],[CL-ID]],4,5)</f>
        <v>17436</v>
      </c>
      <c r="I357" s="6" t="b">
        <f>Purchase_Data[[#This Row],[ID_MID]]=Purchase_Data[[#This Row],[ID_RIGHT]]</f>
        <v>1</v>
      </c>
      <c r="J357" s="6" t="str" cm="1">
        <f t="array" ref="J357">IF(Purchase_Data[[#This Row],[Children]]&gt;0,"Parent",IF(Purchase_Data[[#This Row],[Children]]=0,"Not Parent",Invalid))</f>
        <v>Parent</v>
      </c>
      <c r="K357" s="6" t="s">
        <v>34</v>
      </c>
      <c r="L357" s="6" t="str" cm="1">
        <f t="array" ref="L357">IF(Purchase_Data[[#This Row],[Purchased Bike]]="No","Non-Buyer",IF(Purchase_Data[[#This Row],[Purchased Bike]]="Yes","Buyer",Invalid))</f>
        <v>Non-Buyer</v>
      </c>
      <c r="M357" s="6"/>
      <c r="O357" s="6">
        <v>17436</v>
      </c>
      <c r="P357" s="6" t="s">
        <v>34</v>
      </c>
      <c r="Q357"/>
      <c r="R357"/>
    </row>
    <row r="358" spans="1:18" x14ac:dyDescent="0.2">
      <c r="A358" s="6" t="s">
        <v>1016</v>
      </c>
      <c r="B358" s="7">
        <v>5</v>
      </c>
      <c r="C358" s="6" t="s">
        <v>32</v>
      </c>
      <c r="D358" s="7">
        <v>3</v>
      </c>
      <c r="E358" s="6" t="s">
        <v>39</v>
      </c>
      <c r="F358" s="6">
        <f>LEN(Purchase_Data[[#This Row],[CL-ID]])</f>
        <v>8</v>
      </c>
      <c r="G358" s="6" t="str">
        <f>RIGHT(Purchase_Data[[#This Row],[CL-ID]],5)</f>
        <v>17450</v>
      </c>
      <c r="H358" s="6" t="str">
        <f>MID(Purchase_Data[[#This Row],[CL-ID]],4,5)</f>
        <v>17450</v>
      </c>
      <c r="I358" s="6" t="b">
        <f>Purchase_Data[[#This Row],[ID_MID]]=Purchase_Data[[#This Row],[ID_RIGHT]]</f>
        <v>1</v>
      </c>
      <c r="J358" s="6" t="str" cm="1">
        <f t="array" ref="J358">IF(Purchase_Data[[#This Row],[Children]]&gt;0,"Parent",IF(Purchase_Data[[#This Row],[Children]]=0,"Not Parent",Invalid))</f>
        <v>Parent</v>
      </c>
      <c r="K358" s="6" t="s">
        <v>34</v>
      </c>
      <c r="L358" s="6" t="str" cm="1">
        <f t="array" ref="L358">IF(Purchase_Data[[#This Row],[Purchased Bike]]="No","Non-Buyer",IF(Purchase_Data[[#This Row],[Purchased Bike]]="Yes","Buyer",Invalid))</f>
        <v>Non-Buyer</v>
      </c>
      <c r="M358" s="6"/>
      <c r="O358" s="6">
        <v>17450</v>
      </c>
      <c r="P358" s="6" t="s">
        <v>34</v>
      </c>
      <c r="Q358"/>
      <c r="R358"/>
    </row>
    <row r="359" spans="1:18" x14ac:dyDescent="0.2">
      <c r="A359" s="6" t="s">
        <v>643</v>
      </c>
      <c r="B359" s="7">
        <v>3</v>
      </c>
      <c r="C359" s="6" t="s">
        <v>32</v>
      </c>
      <c r="D359" s="7">
        <v>0</v>
      </c>
      <c r="E359" s="6" t="s">
        <v>39</v>
      </c>
      <c r="F359" s="6">
        <f>LEN(Purchase_Data[[#This Row],[CL-ID]])</f>
        <v>8</v>
      </c>
      <c r="G359" s="6" t="str">
        <f>RIGHT(Purchase_Data[[#This Row],[CL-ID]],5)</f>
        <v>17458</v>
      </c>
      <c r="H359" s="6" t="str">
        <f>MID(Purchase_Data[[#This Row],[CL-ID]],4,5)</f>
        <v>17458</v>
      </c>
      <c r="I359" s="6" t="b">
        <f>Purchase_Data[[#This Row],[ID_MID]]=Purchase_Data[[#This Row],[ID_RIGHT]]</f>
        <v>1</v>
      </c>
      <c r="J359" s="6" t="str" cm="1">
        <f t="array" ref="J359">IF(Purchase_Data[[#This Row],[Children]]&gt;0,"Parent",IF(Purchase_Data[[#This Row],[Children]]=0,"Not Parent",Invalid))</f>
        <v>Parent</v>
      </c>
      <c r="K359" s="6" t="s">
        <v>32</v>
      </c>
      <c r="L359" s="6" t="str" cm="1">
        <f t="array" ref="L359">IF(Purchase_Data[[#This Row],[Purchased Bike]]="No","Non-Buyer",IF(Purchase_Data[[#This Row],[Purchased Bike]]="Yes","Buyer",Invalid))</f>
        <v>Buyer</v>
      </c>
      <c r="M359" s="6"/>
      <c r="O359" s="6">
        <v>17458</v>
      </c>
      <c r="P359" s="6" t="s">
        <v>32</v>
      </c>
      <c r="Q359"/>
      <c r="R359"/>
    </row>
    <row r="360" spans="1:18" x14ac:dyDescent="0.2">
      <c r="A360" s="6" t="s">
        <v>1012</v>
      </c>
      <c r="B360" s="7">
        <v>3</v>
      </c>
      <c r="C360" s="6" t="s">
        <v>32</v>
      </c>
      <c r="D360" s="7">
        <v>2</v>
      </c>
      <c r="E360" s="6" t="s">
        <v>39</v>
      </c>
      <c r="F360" s="6">
        <f>LEN(Purchase_Data[[#This Row],[CL-ID]])</f>
        <v>8</v>
      </c>
      <c r="G360" s="6" t="str">
        <f>RIGHT(Purchase_Data[[#This Row],[CL-ID]],5)</f>
        <v>17462</v>
      </c>
      <c r="H360" s="6" t="str">
        <f>MID(Purchase_Data[[#This Row],[CL-ID]],4,5)</f>
        <v>17462</v>
      </c>
      <c r="I360" s="6" t="b">
        <f>Purchase_Data[[#This Row],[ID_MID]]=Purchase_Data[[#This Row],[ID_RIGHT]]</f>
        <v>1</v>
      </c>
      <c r="J360" s="6" t="str" cm="1">
        <f t="array" ref="J360">IF(Purchase_Data[[#This Row],[Children]]&gt;0,"Parent",IF(Purchase_Data[[#This Row],[Children]]=0,"Not Parent",Invalid))</f>
        <v>Parent</v>
      </c>
      <c r="K360" s="6" t="s">
        <v>32</v>
      </c>
      <c r="L360" s="6" t="str" cm="1">
        <f t="array" ref="L360">IF(Purchase_Data[[#This Row],[Purchased Bike]]="No","Non-Buyer",IF(Purchase_Data[[#This Row],[Purchased Bike]]="Yes","Buyer",Invalid))</f>
        <v>Buyer</v>
      </c>
      <c r="M360" s="6"/>
      <c r="O360" s="6">
        <v>17462</v>
      </c>
      <c r="P360" s="6" t="s">
        <v>32</v>
      </c>
      <c r="Q360"/>
      <c r="R360"/>
    </row>
    <row r="361" spans="1:18" x14ac:dyDescent="0.2">
      <c r="A361" s="6" t="s">
        <v>562</v>
      </c>
      <c r="B361" s="7">
        <v>4</v>
      </c>
      <c r="C361" s="6" t="s">
        <v>32</v>
      </c>
      <c r="D361" s="7">
        <v>2</v>
      </c>
      <c r="E361" s="6" t="s">
        <v>39</v>
      </c>
      <c r="F361" s="6">
        <f>LEN(Purchase_Data[[#This Row],[CL-ID]])</f>
        <v>8</v>
      </c>
      <c r="G361" s="6" t="str">
        <f>RIGHT(Purchase_Data[[#This Row],[CL-ID]],5)</f>
        <v>17471</v>
      </c>
      <c r="H361" s="6" t="str">
        <f>MID(Purchase_Data[[#This Row],[CL-ID]],4,5)</f>
        <v>17471</v>
      </c>
      <c r="I361" s="6" t="b">
        <f>Purchase_Data[[#This Row],[ID_MID]]=Purchase_Data[[#This Row],[ID_RIGHT]]</f>
        <v>1</v>
      </c>
      <c r="J361" s="6" t="str" cm="1">
        <f t="array" ref="J361">IF(Purchase_Data[[#This Row],[Children]]&gt;0,"Parent",IF(Purchase_Data[[#This Row],[Children]]=0,"Not Parent",Invalid))</f>
        <v>Parent</v>
      </c>
      <c r="K361" s="6" t="s">
        <v>34</v>
      </c>
      <c r="L361" s="6" t="str" cm="1">
        <f t="array" ref="L361">IF(Purchase_Data[[#This Row],[Purchased Bike]]="No","Non-Buyer",IF(Purchase_Data[[#This Row],[Purchased Bike]]="Yes","Buyer",Invalid))</f>
        <v>Non-Buyer</v>
      </c>
      <c r="M361" s="6"/>
      <c r="O361" s="6">
        <v>17471</v>
      </c>
      <c r="P361" s="6" t="s">
        <v>34</v>
      </c>
      <c r="Q361"/>
      <c r="R361"/>
    </row>
    <row r="362" spans="1:18" x14ac:dyDescent="0.2">
      <c r="A362" s="6" t="s">
        <v>885</v>
      </c>
      <c r="B362" s="7">
        <v>0</v>
      </c>
      <c r="C362" s="6" t="s">
        <v>32</v>
      </c>
      <c r="D362" s="7">
        <v>2</v>
      </c>
      <c r="E362" s="6" t="s">
        <v>39</v>
      </c>
      <c r="F362" s="6">
        <f>LEN(Purchase_Data[[#This Row],[CL-ID]])</f>
        <v>8</v>
      </c>
      <c r="G362" s="6" t="str">
        <f>RIGHT(Purchase_Data[[#This Row],[CL-ID]],5)</f>
        <v>17482</v>
      </c>
      <c r="H362" s="6" t="str">
        <f>MID(Purchase_Data[[#This Row],[CL-ID]],4,5)</f>
        <v>17482</v>
      </c>
      <c r="I362" s="6" t="b">
        <f>Purchase_Data[[#This Row],[ID_MID]]=Purchase_Data[[#This Row],[ID_RIGHT]]</f>
        <v>1</v>
      </c>
      <c r="J362" s="6" t="str" cm="1">
        <f t="array" ref="J362">IF(Purchase_Data[[#This Row],[Children]]&gt;0,"Parent",IF(Purchase_Data[[#This Row],[Children]]=0,"Not Parent",Invalid))</f>
        <v>Not Parent</v>
      </c>
      <c r="K362" s="6" t="s">
        <v>34</v>
      </c>
      <c r="L362" s="6" t="str" cm="1">
        <f t="array" ref="L362">IF(Purchase_Data[[#This Row],[Purchased Bike]]="No","Non-Buyer",IF(Purchase_Data[[#This Row],[Purchased Bike]]="Yes","Buyer",Invalid))</f>
        <v>Non-Buyer</v>
      </c>
      <c r="M362" s="6"/>
      <c r="O362" s="6">
        <v>17482</v>
      </c>
      <c r="P362" s="6" t="s">
        <v>34</v>
      </c>
      <c r="Q362"/>
      <c r="R362"/>
    </row>
    <row r="363" spans="1:18" x14ac:dyDescent="0.2">
      <c r="A363" s="6" t="s">
        <v>213</v>
      </c>
      <c r="B363" s="7">
        <v>2</v>
      </c>
      <c r="C363" s="6" t="s">
        <v>32</v>
      </c>
      <c r="D363" s="7">
        <v>2</v>
      </c>
      <c r="E363" s="6" t="s">
        <v>39</v>
      </c>
      <c r="F363" s="6">
        <f>LEN(Purchase_Data[[#This Row],[CL-ID]])</f>
        <v>8</v>
      </c>
      <c r="G363" s="6" t="str">
        <f>RIGHT(Purchase_Data[[#This Row],[CL-ID]],5)</f>
        <v>17504</v>
      </c>
      <c r="H363" s="6" t="str">
        <f>MID(Purchase_Data[[#This Row],[CL-ID]],4,5)</f>
        <v>17504</v>
      </c>
      <c r="I363" s="6" t="b">
        <f>Purchase_Data[[#This Row],[ID_MID]]=Purchase_Data[[#This Row],[ID_RIGHT]]</f>
        <v>1</v>
      </c>
      <c r="J363" s="6" t="str" cm="1">
        <f t="array" ref="J363">IF(Purchase_Data[[#This Row],[Children]]&gt;0,"Parent",IF(Purchase_Data[[#This Row],[Children]]=0,"Not Parent",Invalid))</f>
        <v>Parent</v>
      </c>
      <c r="K363" s="6" t="s">
        <v>32</v>
      </c>
      <c r="L363" s="6" t="str" cm="1">
        <f t="array" ref="L363">IF(Purchase_Data[[#This Row],[Purchased Bike]]="No","Non-Buyer",IF(Purchase_Data[[#This Row],[Purchased Bike]]="Yes","Buyer",Invalid))</f>
        <v>Buyer</v>
      </c>
      <c r="M363" s="6"/>
      <c r="O363" s="6">
        <v>17504</v>
      </c>
      <c r="P363" s="6" t="s">
        <v>32</v>
      </c>
      <c r="Q363"/>
      <c r="R363"/>
    </row>
    <row r="364" spans="1:18" x14ac:dyDescent="0.2">
      <c r="A364" s="6" t="s">
        <v>892</v>
      </c>
      <c r="B364" s="7">
        <v>0</v>
      </c>
      <c r="C364" s="6" t="s">
        <v>32</v>
      </c>
      <c r="D364" s="7">
        <v>2</v>
      </c>
      <c r="E364" s="6" t="s">
        <v>39</v>
      </c>
      <c r="F364" s="6">
        <f>LEN(Purchase_Data[[#This Row],[CL-ID]])</f>
        <v>8</v>
      </c>
      <c r="G364" s="6" t="str">
        <f>RIGHT(Purchase_Data[[#This Row],[CL-ID]],5)</f>
        <v>17519</v>
      </c>
      <c r="H364" s="6" t="str">
        <f>MID(Purchase_Data[[#This Row],[CL-ID]],4,5)</f>
        <v>17519</v>
      </c>
      <c r="I364" s="6" t="b">
        <f>Purchase_Data[[#This Row],[ID_MID]]=Purchase_Data[[#This Row],[ID_RIGHT]]</f>
        <v>1</v>
      </c>
      <c r="J364" s="6" t="str" cm="1">
        <f t="array" ref="J364">IF(Purchase_Data[[#This Row],[Children]]&gt;0,"Parent",IF(Purchase_Data[[#This Row],[Children]]=0,"Not Parent",Invalid))</f>
        <v>Not Parent</v>
      </c>
      <c r="K364" s="6" t="s">
        <v>34</v>
      </c>
      <c r="L364" s="6" t="str" cm="1">
        <f t="array" ref="L364">IF(Purchase_Data[[#This Row],[Purchased Bike]]="No","Non-Buyer",IF(Purchase_Data[[#This Row],[Purchased Bike]]="Yes","Buyer",Invalid))</f>
        <v>Non-Buyer</v>
      </c>
      <c r="M364" s="6"/>
      <c r="O364" s="6">
        <v>17519</v>
      </c>
      <c r="P364" s="6" t="s">
        <v>34</v>
      </c>
      <c r="Q364"/>
      <c r="R364"/>
    </row>
    <row r="365" spans="1:18" x14ac:dyDescent="0.2">
      <c r="A365" s="6" t="s">
        <v>348</v>
      </c>
      <c r="B365" s="7">
        <v>4</v>
      </c>
      <c r="C365" s="6" t="s">
        <v>32</v>
      </c>
      <c r="D365" s="7">
        <v>1</v>
      </c>
      <c r="E365" s="6" t="s">
        <v>37</v>
      </c>
      <c r="F365" s="6">
        <f>LEN(Purchase_Data[[#This Row],[CL-ID]])</f>
        <v>8</v>
      </c>
      <c r="G365" s="6" t="str">
        <f>RIGHT(Purchase_Data[[#This Row],[CL-ID]],5)</f>
        <v>17522</v>
      </c>
      <c r="H365" s="6" t="str">
        <f>MID(Purchase_Data[[#This Row],[CL-ID]],4,5)</f>
        <v>17522</v>
      </c>
      <c r="I365" s="6" t="b">
        <f>Purchase_Data[[#This Row],[ID_MID]]=Purchase_Data[[#This Row],[ID_RIGHT]]</f>
        <v>1</v>
      </c>
      <c r="J365" s="6" t="str" cm="1">
        <f t="array" ref="J365">IF(Purchase_Data[[#This Row],[Children]]&gt;0,"Parent",IF(Purchase_Data[[#This Row],[Children]]=0,"Not Parent",Invalid))</f>
        <v>Parent</v>
      </c>
      <c r="K365" s="6" t="s">
        <v>34</v>
      </c>
      <c r="L365" s="6" t="str" cm="1">
        <f t="array" ref="L365">IF(Purchase_Data[[#This Row],[Purchased Bike]]="No","Non-Buyer",IF(Purchase_Data[[#This Row],[Purchased Bike]]="Yes","Buyer",Invalid))</f>
        <v>Non-Buyer</v>
      </c>
      <c r="M365" s="6"/>
      <c r="O365" s="6">
        <v>17522</v>
      </c>
      <c r="P365" s="6" t="s">
        <v>34</v>
      </c>
      <c r="Q365"/>
      <c r="R365"/>
    </row>
    <row r="366" spans="1:18" x14ac:dyDescent="0.2">
      <c r="A366" s="6" t="s">
        <v>694</v>
      </c>
      <c r="B366" s="7">
        <v>2</v>
      </c>
      <c r="C366" s="6" t="s">
        <v>34</v>
      </c>
      <c r="D366" s="7">
        <v>2</v>
      </c>
      <c r="E366" s="6" t="s">
        <v>39</v>
      </c>
      <c r="F366" s="6">
        <f>LEN(Purchase_Data[[#This Row],[CL-ID]])</f>
        <v>8</v>
      </c>
      <c r="G366" s="6" t="str">
        <f>RIGHT(Purchase_Data[[#This Row],[CL-ID]],5)</f>
        <v>17531</v>
      </c>
      <c r="H366" s="6" t="str">
        <f>MID(Purchase_Data[[#This Row],[CL-ID]],4,5)</f>
        <v>17531</v>
      </c>
      <c r="I366" s="6" t="b">
        <f>Purchase_Data[[#This Row],[ID_MID]]=Purchase_Data[[#This Row],[ID_RIGHT]]</f>
        <v>1</v>
      </c>
      <c r="J366" s="6" t="str" cm="1">
        <f t="array" ref="J366">IF(Purchase_Data[[#This Row],[Children]]&gt;0,"Parent",IF(Purchase_Data[[#This Row],[Children]]=0,"Not Parent",Invalid))</f>
        <v>Parent</v>
      </c>
      <c r="K366" s="6" t="s">
        <v>34</v>
      </c>
      <c r="L366" s="6" t="str" cm="1">
        <f t="array" ref="L366">IF(Purchase_Data[[#This Row],[Purchased Bike]]="No","Non-Buyer",IF(Purchase_Data[[#This Row],[Purchased Bike]]="Yes","Buyer",Invalid))</f>
        <v>Non-Buyer</v>
      </c>
      <c r="M366" s="6"/>
      <c r="O366" s="6">
        <v>17531</v>
      </c>
      <c r="P366" s="6" t="s">
        <v>34</v>
      </c>
      <c r="Q366"/>
      <c r="R366"/>
    </row>
    <row r="367" spans="1:18" x14ac:dyDescent="0.2">
      <c r="A367" s="6" t="s">
        <v>591</v>
      </c>
      <c r="B367" s="7">
        <v>3</v>
      </c>
      <c r="C367" s="6" t="s">
        <v>34</v>
      </c>
      <c r="D367" s="7">
        <v>2</v>
      </c>
      <c r="E367" s="6" t="s">
        <v>39</v>
      </c>
      <c r="F367" s="6">
        <f>LEN(Purchase_Data[[#This Row],[CL-ID]])</f>
        <v>8</v>
      </c>
      <c r="G367" s="6" t="str">
        <f>RIGHT(Purchase_Data[[#This Row],[CL-ID]],5)</f>
        <v>17533</v>
      </c>
      <c r="H367" s="6" t="str">
        <f>MID(Purchase_Data[[#This Row],[CL-ID]],4,5)</f>
        <v>17533</v>
      </c>
      <c r="I367" s="6" t="b">
        <f>Purchase_Data[[#This Row],[ID_MID]]=Purchase_Data[[#This Row],[ID_RIGHT]]</f>
        <v>1</v>
      </c>
      <c r="J367" s="6" t="str" cm="1">
        <f t="array" ref="J367">IF(Purchase_Data[[#This Row],[Children]]&gt;0,"Parent",IF(Purchase_Data[[#This Row],[Children]]=0,"Not Parent",Invalid))</f>
        <v>Parent</v>
      </c>
      <c r="K367" s="6" t="s">
        <v>32</v>
      </c>
      <c r="L367" s="6" t="str" cm="1">
        <f t="array" ref="L367">IF(Purchase_Data[[#This Row],[Purchased Bike]]="No","Non-Buyer",IF(Purchase_Data[[#This Row],[Purchased Bike]]="Yes","Buyer",Invalid))</f>
        <v>Buyer</v>
      </c>
      <c r="M367" s="6"/>
      <c r="O367" s="6">
        <v>17533</v>
      </c>
      <c r="P367" s="6" t="s">
        <v>32</v>
      </c>
      <c r="Q367"/>
      <c r="R367"/>
    </row>
    <row r="368" spans="1:18" x14ac:dyDescent="0.2">
      <c r="A368" s="6" t="s">
        <v>993</v>
      </c>
      <c r="B368" s="7">
        <v>4</v>
      </c>
      <c r="C368" s="6" t="s">
        <v>32</v>
      </c>
      <c r="D368" s="7">
        <v>2</v>
      </c>
      <c r="E368" s="6" t="s">
        <v>37</v>
      </c>
      <c r="F368" s="6">
        <f>LEN(Purchase_Data[[#This Row],[CL-ID]])</f>
        <v>8</v>
      </c>
      <c r="G368" s="6" t="str">
        <f>RIGHT(Purchase_Data[[#This Row],[CL-ID]],5)</f>
        <v>17541</v>
      </c>
      <c r="H368" s="6" t="str">
        <f>MID(Purchase_Data[[#This Row],[CL-ID]],4,5)</f>
        <v>17541</v>
      </c>
      <c r="I368" s="6" t="b">
        <f>Purchase_Data[[#This Row],[ID_MID]]=Purchase_Data[[#This Row],[ID_RIGHT]]</f>
        <v>1</v>
      </c>
      <c r="J368" s="6" t="str" cm="1">
        <f t="array" ref="J368">IF(Purchase_Data[[#This Row],[Children]]&gt;0,"Parent",IF(Purchase_Data[[#This Row],[Children]]=0,"Not Parent",Invalid))</f>
        <v>Parent</v>
      </c>
      <c r="K368" s="6" t="s">
        <v>34</v>
      </c>
      <c r="L368" s="6" t="str" cm="1">
        <f t="array" ref="L368">IF(Purchase_Data[[#This Row],[Purchased Bike]]="No","Non-Buyer",IF(Purchase_Data[[#This Row],[Purchased Bike]]="Yes","Buyer",Invalid))</f>
        <v>Non-Buyer</v>
      </c>
      <c r="M368" s="6"/>
      <c r="O368" s="6">
        <v>17541</v>
      </c>
      <c r="P368" s="6" t="s">
        <v>34</v>
      </c>
      <c r="Q368"/>
      <c r="R368"/>
    </row>
    <row r="369" spans="1:18" x14ac:dyDescent="0.2">
      <c r="A369" s="6" t="s">
        <v>745</v>
      </c>
      <c r="B369" s="7">
        <v>1</v>
      </c>
      <c r="C369" s="6" t="s">
        <v>32</v>
      </c>
      <c r="D369" s="7">
        <v>1</v>
      </c>
      <c r="E369" s="6" t="s">
        <v>33</v>
      </c>
      <c r="F369" s="6">
        <f>LEN(Purchase_Data[[#This Row],[CL-ID]])</f>
        <v>8</v>
      </c>
      <c r="G369" s="6" t="str">
        <f>RIGHT(Purchase_Data[[#This Row],[CL-ID]],5)</f>
        <v>17546</v>
      </c>
      <c r="H369" s="6" t="str">
        <f>MID(Purchase_Data[[#This Row],[CL-ID]],4,5)</f>
        <v>17546</v>
      </c>
      <c r="I369" s="6" t="b">
        <f>Purchase_Data[[#This Row],[ID_MID]]=Purchase_Data[[#This Row],[ID_RIGHT]]</f>
        <v>1</v>
      </c>
      <c r="J369" s="6" t="str" cm="1">
        <f t="array" ref="J369">IF(Purchase_Data[[#This Row],[Children]]&gt;0,"Parent",IF(Purchase_Data[[#This Row],[Children]]=0,"Not Parent",Invalid))</f>
        <v>Parent</v>
      </c>
      <c r="K369" s="6" t="s">
        <v>32</v>
      </c>
      <c r="L369" s="6" t="str" cm="1">
        <f t="array" ref="L369">IF(Purchase_Data[[#This Row],[Purchased Bike]]="No","Non-Buyer",IF(Purchase_Data[[#This Row],[Purchased Bike]]="Yes","Buyer",Invalid))</f>
        <v>Buyer</v>
      </c>
      <c r="M369" s="6"/>
      <c r="O369" s="6">
        <v>17546</v>
      </c>
      <c r="P369" s="6" t="s">
        <v>32</v>
      </c>
      <c r="Q369"/>
      <c r="R369"/>
    </row>
    <row r="370" spans="1:18" x14ac:dyDescent="0.2">
      <c r="A370" s="6" t="s">
        <v>151</v>
      </c>
      <c r="B370" s="7">
        <v>2</v>
      </c>
      <c r="C370" s="6" t="s">
        <v>32</v>
      </c>
      <c r="D370" s="7">
        <v>2</v>
      </c>
      <c r="E370" s="6" t="s">
        <v>42</v>
      </c>
      <c r="F370" s="6">
        <f>LEN(Purchase_Data[[#This Row],[CL-ID]])</f>
        <v>8</v>
      </c>
      <c r="G370" s="6" t="str">
        <f>RIGHT(Purchase_Data[[#This Row],[CL-ID]],5)</f>
        <v>17650</v>
      </c>
      <c r="H370" s="6" t="str">
        <f>MID(Purchase_Data[[#This Row],[CL-ID]],4,5)</f>
        <v>17650</v>
      </c>
      <c r="I370" s="6" t="b">
        <f>Purchase_Data[[#This Row],[ID_MID]]=Purchase_Data[[#This Row],[ID_RIGHT]]</f>
        <v>1</v>
      </c>
      <c r="J370" s="6" t="str" cm="1">
        <f t="array" ref="J370">IF(Purchase_Data[[#This Row],[Children]]&gt;0,"Parent",IF(Purchase_Data[[#This Row],[Children]]=0,"Not Parent",Invalid))</f>
        <v>Parent</v>
      </c>
      <c r="K370" s="6" t="s">
        <v>34</v>
      </c>
      <c r="L370" s="6" t="str" cm="1">
        <f t="array" ref="L370">IF(Purchase_Data[[#This Row],[Purchased Bike]]="No","Non-Buyer",IF(Purchase_Data[[#This Row],[Purchased Bike]]="Yes","Buyer",Invalid))</f>
        <v>Non-Buyer</v>
      </c>
      <c r="M370" s="6"/>
      <c r="O370" s="6">
        <v>17650</v>
      </c>
      <c r="P370" s="6" t="s">
        <v>34</v>
      </c>
      <c r="Q370"/>
      <c r="R370"/>
    </row>
    <row r="371" spans="1:18" x14ac:dyDescent="0.2">
      <c r="A371" s="6" t="s">
        <v>991</v>
      </c>
      <c r="B371" s="7">
        <v>3</v>
      </c>
      <c r="C371" s="6" t="s">
        <v>32</v>
      </c>
      <c r="D371" s="7">
        <v>1</v>
      </c>
      <c r="E371" s="6" t="s">
        <v>42</v>
      </c>
      <c r="F371" s="6">
        <f>LEN(Purchase_Data[[#This Row],[CL-ID]])</f>
        <v>8</v>
      </c>
      <c r="G371" s="6" t="str">
        <f>RIGHT(Purchase_Data[[#This Row],[CL-ID]],5)</f>
        <v>17654</v>
      </c>
      <c r="H371" s="6" t="str">
        <f>MID(Purchase_Data[[#This Row],[CL-ID]],4,5)</f>
        <v>17654</v>
      </c>
      <c r="I371" s="6" t="b">
        <f>Purchase_Data[[#This Row],[ID_MID]]=Purchase_Data[[#This Row],[ID_RIGHT]]</f>
        <v>1</v>
      </c>
      <c r="J371" s="6" t="str" cm="1">
        <f t="array" ref="J371">IF(Purchase_Data[[#This Row],[Children]]&gt;0,"Parent",IF(Purchase_Data[[#This Row],[Children]]=0,"Not Parent",Invalid))</f>
        <v>Parent</v>
      </c>
      <c r="K371" s="6" t="s">
        <v>32</v>
      </c>
      <c r="L371" s="6" t="str" cm="1">
        <f t="array" ref="L371">IF(Purchase_Data[[#This Row],[Purchased Bike]]="No","Non-Buyer",IF(Purchase_Data[[#This Row],[Purchased Bike]]="Yes","Buyer",Invalid))</f>
        <v>Buyer</v>
      </c>
      <c r="M371" s="6"/>
      <c r="O371" s="6">
        <v>17654</v>
      </c>
      <c r="P371" s="6" t="s">
        <v>32</v>
      </c>
      <c r="Q371"/>
      <c r="R371"/>
    </row>
    <row r="372" spans="1:18" x14ac:dyDescent="0.2">
      <c r="A372" s="6" t="s">
        <v>778</v>
      </c>
      <c r="B372" s="7">
        <v>4</v>
      </c>
      <c r="C372" s="6" t="s">
        <v>34</v>
      </c>
      <c r="D372" s="7">
        <v>0</v>
      </c>
      <c r="E372" s="6" t="s">
        <v>33</v>
      </c>
      <c r="F372" s="6">
        <f>LEN(Purchase_Data[[#This Row],[CL-ID]])</f>
        <v>8</v>
      </c>
      <c r="G372" s="6" t="str">
        <f>RIGHT(Purchase_Data[[#This Row],[CL-ID]],5)</f>
        <v>17657</v>
      </c>
      <c r="H372" s="6" t="str">
        <f>MID(Purchase_Data[[#This Row],[CL-ID]],4,5)</f>
        <v>17657</v>
      </c>
      <c r="I372" s="6" t="b">
        <f>Purchase_Data[[#This Row],[ID_MID]]=Purchase_Data[[#This Row],[ID_RIGHT]]</f>
        <v>1</v>
      </c>
      <c r="J372" s="6" t="str" cm="1">
        <f t="array" ref="J372">IF(Purchase_Data[[#This Row],[Children]]&gt;0,"Parent",IF(Purchase_Data[[#This Row],[Children]]=0,"Not Parent",Invalid))</f>
        <v>Parent</v>
      </c>
      <c r="K372" s="6" t="s">
        <v>34</v>
      </c>
      <c r="L372" s="6" t="str" cm="1">
        <f t="array" ref="L372">IF(Purchase_Data[[#This Row],[Purchased Bike]]="No","Non-Buyer",IF(Purchase_Data[[#This Row],[Purchased Bike]]="Yes","Buyer",Invalid))</f>
        <v>Non-Buyer</v>
      </c>
      <c r="M372" s="6"/>
      <c r="O372" s="6">
        <v>17657</v>
      </c>
      <c r="P372" s="6" t="s">
        <v>34</v>
      </c>
      <c r="Q372"/>
      <c r="R372"/>
    </row>
    <row r="373" spans="1:18" x14ac:dyDescent="0.2">
      <c r="A373" s="6" t="s">
        <v>846</v>
      </c>
      <c r="B373" s="7">
        <v>2</v>
      </c>
      <c r="C373" s="6" t="s">
        <v>32</v>
      </c>
      <c r="D373" s="7">
        <v>2</v>
      </c>
      <c r="E373" s="6" t="s">
        <v>42</v>
      </c>
      <c r="F373" s="6">
        <f>LEN(Purchase_Data[[#This Row],[CL-ID]])</f>
        <v>8</v>
      </c>
      <c r="G373" s="6" t="str">
        <f>RIGHT(Purchase_Data[[#This Row],[CL-ID]],5)</f>
        <v>17668</v>
      </c>
      <c r="H373" s="6" t="str">
        <f>MID(Purchase_Data[[#This Row],[CL-ID]],4,5)</f>
        <v>17668</v>
      </c>
      <c r="I373" s="6" t="b">
        <f>Purchase_Data[[#This Row],[ID_MID]]=Purchase_Data[[#This Row],[ID_RIGHT]]</f>
        <v>1</v>
      </c>
      <c r="J373" s="6" t="str" cm="1">
        <f t="array" ref="J373">IF(Purchase_Data[[#This Row],[Children]]&gt;0,"Parent",IF(Purchase_Data[[#This Row],[Children]]=0,"Not Parent",Invalid))</f>
        <v>Parent</v>
      </c>
      <c r="K373" s="6" t="s">
        <v>32</v>
      </c>
      <c r="L373" s="6" t="str" cm="1">
        <f t="array" ref="L373">IF(Purchase_Data[[#This Row],[Purchased Bike]]="No","Non-Buyer",IF(Purchase_Data[[#This Row],[Purchased Bike]]="Yes","Buyer",Invalid))</f>
        <v>Buyer</v>
      </c>
      <c r="M373" s="6"/>
      <c r="O373" s="6">
        <v>17668</v>
      </c>
      <c r="P373" s="6" t="s">
        <v>32</v>
      </c>
      <c r="Q373"/>
      <c r="R373"/>
    </row>
    <row r="374" spans="1:18" x14ac:dyDescent="0.2">
      <c r="A374" s="6" t="s">
        <v>808</v>
      </c>
      <c r="B374" s="7">
        <v>1</v>
      </c>
      <c r="C374" s="6" t="s">
        <v>34</v>
      </c>
      <c r="D374" s="7">
        <v>0</v>
      </c>
      <c r="E374" s="6" t="s">
        <v>33</v>
      </c>
      <c r="F374" s="6">
        <f>LEN(Purchase_Data[[#This Row],[CL-ID]])</f>
        <v>8</v>
      </c>
      <c r="G374" s="6" t="str">
        <f>RIGHT(Purchase_Data[[#This Row],[CL-ID]],5)</f>
        <v>17699</v>
      </c>
      <c r="H374" s="6" t="str">
        <f>MID(Purchase_Data[[#This Row],[CL-ID]],4,5)</f>
        <v>17699</v>
      </c>
      <c r="I374" s="6" t="b">
        <f>Purchase_Data[[#This Row],[ID_MID]]=Purchase_Data[[#This Row],[ID_RIGHT]]</f>
        <v>1</v>
      </c>
      <c r="J374" s="6" t="str" cm="1">
        <f t="array" ref="J374">IF(Purchase_Data[[#This Row],[Children]]&gt;0,"Parent",IF(Purchase_Data[[#This Row],[Children]]=0,"Not Parent",Invalid))</f>
        <v>Parent</v>
      </c>
      <c r="K374" s="6" t="s">
        <v>34</v>
      </c>
      <c r="L374" s="6" t="str" cm="1">
        <f t="array" ref="L374">IF(Purchase_Data[[#This Row],[Purchased Bike]]="No","Non-Buyer",IF(Purchase_Data[[#This Row],[Purchased Bike]]="Yes","Buyer",Invalid))</f>
        <v>Non-Buyer</v>
      </c>
      <c r="M374" s="6"/>
      <c r="O374" s="6">
        <v>17699</v>
      </c>
      <c r="P374" s="6" t="s">
        <v>34</v>
      </c>
      <c r="Q374"/>
      <c r="R374"/>
    </row>
    <row r="375" spans="1:18" x14ac:dyDescent="0.2">
      <c r="A375" s="6" t="s">
        <v>278</v>
      </c>
      <c r="B375" s="7">
        <v>1</v>
      </c>
      <c r="C375" s="6" t="s">
        <v>32</v>
      </c>
      <c r="D375" s="7">
        <v>0</v>
      </c>
      <c r="E375" s="6" t="s">
        <v>33</v>
      </c>
      <c r="F375" s="6">
        <f>LEN(Purchase_Data[[#This Row],[CL-ID]])</f>
        <v>8</v>
      </c>
      <c r="G375" s="6" t="str">
        <f>RIGHT(Purchase_Data[[#This Row],[CL-ID]],5)</f>
        <v>17702</v>
      </c>
      <c r="H375" s="6" t="str">
        <f>MID(Purchase_Data[[#This Row],[CL-ID]],4,5)</f>
        <v>17702</v>
      </c>
      <c r="I375" s="6" t="b">
        <f>Purchase_Data[[#This Row],[ID_MID]]=Purchase_Data[[#This Row],[ID_RIGHT]]</f>
        <v>1</v>
      </c>
      <c r="J375" s="6" t="str" cm="1">
        <f t="array" ref="J375">IF(Purchase_Data[[#This Row],[Children]]&gt;0,"Parent",IF(Purchase_Data[[#This Row],[Children]]=0,"Not Parent",Invalid))</f>
        <v>Parent</v>
      </c>
      <c r="K375" s="6" t="s">
        <v>34</v>
      </c>
      <c r="L375" s="6" t="str" cm="1">
        <f t="array" ref="L375">IF(Purchase_Data[[#This Row],[Purchased Bike]]="No","Non-Buyer",IF(Purchase_Data[[#This Row],[Purchased Bike]]="Yes","Buyer",Invalid))</f>
        <v>Non-Buyer</v>
      </c>
      <c r="M375" s="6"/>
      <c r="O375" s="6">
        <v>17702</v>
      </c>
      <c r="P375" s="6" t="s">
        <v>34</v>
      </c>
      <c r="Q375"/>
      <c r="R375"/>
    </row>
    <row r="376" spans="1:18" x14ac:dyDescent="0.2">
      <c r="A376" s="6" t="s">
        <v>81</v>
      </c>
      <c r="B376" s="7">
        <v>1</v>
      </c>
      <c r="C376" s="6" t="s">
        <v>32</v>
      </c>
      <c r="D376" s="7">
        <v>0</v>
      </c>
      <c r="E376" s="6" t="s">
        <v>33</v>
      </c>
      <c r="F376" s="6">
        <f>LEN(Purchase_Data[[#This Row],[CL-ID]])</f>
        <v>8</v>
      </c>
      <c r="G376" s="6" t="str">
        <f>RIGHT(Purchase_Data[[#This Row],[CL-ID]],5)</f>
        <v>17703</v>
      </c>
      <c r="H376" s="6" t="str">
        <f>MID(Purchase_Data[[#This Row],[CL-ID]],4,5)</f>
        <v>17703</v>
      </c>
      <c r="I376" s="6" t="b">
        <f>Purchase_Data[[#This Row],[ID_MID]]=Purchase_Data[[#This Row],[ID_RIGHT]]</f>
        <v>1</v>
      </c>
      <c r="J376" s="6" t="str" cm="1">
        <f t="array" ref="J376">IF(Purchase_Data[[#This Row],[Children]]&gt;0,"Parent",IF(Purchase_Data[[#This Row],[Children]]=0,"Not Parent",Invalid))</f>
        <v>Parent</v>
      </c>
      <c r="K376" s="6" t="s">
        <v>34</v>
      </c>
      <c r="L376" s="6" t="str" cm="1">
        <f t="array" ref="L376">IF(Purchase_Data[[#This Row],[Purchased Bike]]="No","Non-Buyer",IF(Purchase_Data[[#This Row],[Purchased Bike]]="Yes","Buyer",Invalid))</f>
        <v>Non-Buyer</v>
      </c>
      <c r="M376" s="6"/>
      <c r="O376" s="6">
        <v>17703</v>
      </c>
      <c r="P376" s="6" t="s">
        <v>34</v>
      </c>
      <c r="Q376"/>
      <c r="R376"/>
    </row>
    <row r="377" spans="1:18" x14ac:dyDescent="0.2">
      <c r="A377" s="6" t="s">
        <v>502</v>
      </c>
      <c r="B377" s="7">
        <v>3</v>
      </c>
      <c r="C377" s="6" t="s">
        <v>32</v>
      </c>
      <c r="D377" s="7">
        <v>0</v>
      </c>
      <c r="E377" s="6" t="s">
        <v>33</v>
      </c>
      <c r="F377" s="6">
        <f>LEN(Purchase_Data[[#This Row],[CL-ID]])</f>
        <v>8</v>
      </c>
      <c r="G377" s="6" t="str">
        <f>RIGHT(Purchase_Data[[#This Row],[CL-ID]],5)</f>
        <v>17754</v>
      </c>
      <c r="H377" s="6" t="str">
        <f>MID(Purchase_Data[[#This Row],[CL-ID]],4,5)</f>
        <v>17754</v>
      </c>
      <c r="I377" s="6" t="b">
        <f>Purchase_Data[[#This Row],[ID_MID]]=Purchase_Data[[#This Row],[ID_RIGHT]]</f>
        <v>1</v>
      </c>
      <c r="J377" s="6" t="str" cm="1">
        <f t="array" ref="J377">IF(Purchase_Data[[#This Row],[Children]]&gt;0,"Parent",IF(Purchase_Data[[#This Row],[Children]]=0,"Not Parent",Invalid))</f>
        <v>Parent</v>
      </c>
      <c r="K377" s="6" t="s">
        <v>32</v>
      </c>
      <c r="L377" s="6" t="str" cm="1">
        <f t="array" ref="L377">IF(Purchase_Data[[#This Row],[Purchased Bike]]="No","Non-Buyer",IF(Purchase_Data[[#This Row],[Purchased Bike]]="Yes","Buyer",Invalid))</f>
        <v>Buyer</v>
      </c>
      <c r="M377" s="6"/>
      <c r="O377" s="6">
        <v>17754</v>
      </c>
      <c r="P377" s="6" t="s">
        <v>32</v>
      </c>
      <c r="Q377"/>
      <c r="R377"/>
    </row>
    <row r="378" spans="1:18" x14ac:dyDescent="0.2">
      <c r="A378" s="6" t="s">
        <v>432</v>
      </c>
      <c r="B378" s="7">
        <v>0</v>
      </c>
      <c r="C378" s="6" t="s">
        <v>32</v>
      </c>
      <c r="D378" s="7">
        <v>0</v>
      </c>
      <c r="E378" s="6" t="s">
        <v>33</v>
      </c>
      <c r="F378" s="6">
        <f>LEN(Purchase_Data[[#This Row],[CL-ID]])</f>
        <v>8</v>
      </c>
      <c r="G378" s="6" t="str">
        <f>RIGHT(Purchase_Data[[#This Row],[CL-ID]],5)</f>
        <v>17793</v>
      </c>
      <c r="H378" s="6" t="str">
        <f>MID(Purchase_Data[[#This Row],[CL-ID]],4,5)</f>
        <v>17793</v>
      </c>
      <c r="I378" s="6" t="b">
        <f>Purchase_Data[[#This Row],[ID_MID]]=Purchase_Data[[#This Row],[ID_RIGHT]]</f>
        <v>1</v>
      </c>
      <c r="J378" s="6" t="str" cm="1">
        <f t="array" ref="J378">IF(Purchase_Data[[#This Row],[Children]]&gt;0,"Parent",IF(Purchase_Data[[#This Row],[Children]]=0,"Not Parent",Invalid))</f>
        <v>Not Parent</v>
      </c>
      <c r="K378" s="6" t="s">
        <v>32</v>
      </c>
      <c r="L378" s="6" t="str" cm="1">
        <f t="array" ref="L378">IF(Purchase_Data[[#This Row],[Purchased Bike]]="No","Non-Buyer",IF(Purchase_Data[[#This Row],[Purchased Bike]]="Yes","Buyer",Invalid))</f>
        <v>Buyer</v>
      </c>
      <c r="M378" s="6"/>
      <c r="O378" s="6">
        <v>17793</v>
      </c>
      <c r="P378" s="6" t="s">
        <v>32</v>
      </c>
      <c r="Q378"/>
      <c r="R378"/>
    </row>
    <row r="379" spans="1:18" x14ac:dyDescent="0.2">
      <c r="A379" s="6" t="s">
        <v>64</v>
      </c>
      <c r="B379" s="7">
        <v>0</v>
      </c>
      <c r="C379" s="6" t="s">
        <v>34</v>
      </c>
      <c r="D379" s="7">
        <v>1</v>
      </c>
      <c r="E379" s="6" t="s">
        <v>33</v>
      </c>
      <c r="F379" s="6">
        <f>LEN(Purchase_Data[[#This Row],[CL-ID]])</f>
        <v>8</v>
      </c>
      <c r="G379" s="6" t="str">
        <f>RIGHT(Purchase_Data[[#This Row],[CL-ID]],5)</f>
        <v>17841</v>
      </c>
      <c r="H379" s="6" t="str">
        <f>MID(Purchase_Data[[#This Row],[CL-ID]],4,5)</f>
        <v>17841</v>
      </c>
      <c r="I379" s="6" t="b">
        <f>Purchase_Data[[#This Row],[ID_MID]]=Purchase_Data[[#This Row],[ID_RIGHT]]</f>
        <v>1</v>
      </c>
      <c r="J379" s="6" t="str" cm="1">
        <f t="array" ref="J379">IF(Purchase_Data[[#This Row],[Children]]&gt;0,"Parent",IF(Purchase_Data[[#This Row],[Children]]=0,"Not Parent",Invalid))</f>
        <v>Not Parent</v>
      </c>
      <c r="K379" s="6" t="s">
        <v>32</v>
      </c>
      <c r="L379" s="6" t="str" cm="1">
        <f t="array" ref="L379">IF(Purchase_Data[[#This Row],[Purchased Bike]]="No","Non-Buyer",IF(Purchase_Data[[#This Row],[Purchased Bike]]="Yes","Buyer",Invalid))</f>
        <v>Buyer</v>
      </c>
      <c r="M379" s="6"/>
      <c r="O379" s="6">
        <v>17841</v>
      </c>
      <c r="P379" s="6" t="s">
        <v>32</v>
      </c>
      <c r="Q379"/>
      <c r="R379"/>
    </row>
    <row r="380" spans="1:18" x14ac:dyDescent="0.2">
      <c r="A380" s="6" t="s">
        <v>232</v>
      </c>
      <c r="B380" s="7">
        <v>0</v>
      </c>
      <c r="C380" s="6" t="s">
        <v>34</v>
      </c>
      <c r="D380" s="7">
        <v>2</v>
      </c>
      <c r="E380" s="6" t="s">
        <v>33</v>
      </c>
      <c r="F380" s="6">
        <f>LEN(Purchase_Data[[#This Row],[CL-ID]])</f>
        <v>8</v>
      </c>
      <c r="G380" s="6" t="str">
        <f>RIGHT(Purchase_Data[[#This Row],[CL-ID]],5)</f>
        <v>17843</v>
      </c>
      <c r="H380" s="6" t="str">
        <f>MID(Purchase_Data[[#This Row],[CL-ID]],4,5)</f>
        <v>17843</v>
      </c>
      <c r="I380" s="6" t="b">
        <f>Purchase_Data[[#This Row],[ID_MID]]=Purchase_Data[[#This Row],[ID_RIGHT]]</f>
        <v>1</v>
      </c>
      <c r="J380" s="6" t="str" cm="1">
        <f t="array" ref="J380">IF(Purchase_Data[[#This Row],[Children]]&gt;0,"Parent",IF(Purchase_Data[[#This Row],[Children]]=0,"Not Parent",Invalid))</f>
        <v>Not Parent</v>
      </c>
      <c r="K380" s="6" t="s">
        <v>34</v>
      </c>
      <c r="L380" s="6" t="str" cm="1">
        <f t="array" ref="L380">IF(Purchase_Data[[#This Row],[Purchased Bike]]="No","Non-Buyer",IF(Purchase_Data[[#This Row],[Purchased Bike]]="Yes","Buyer",Invalid))</f>
        <v>Non-Buyer</v>
      </c>
      <c r="M380" s="6"/>
      <c r="O380" s="6">
        <v>17843</v>
      </c>
      <c r="P380" s="6" t="s">
        <v>34</v>
      </c>
      <c r="Q380"/>
      <c r="R380"/>
    </row>
    <row r="381" spans="1:18" x14ac:dyDescent="0.2">
      <c r="A381" s="6" t="s">
        <v>191</v>
      </c>
      <c r="B381" s="7">
        <v>0</v>
      </c>
      <c r="C381" s="6" t="s">
        <v>34</v>
      </c>
      <c r="D381" s="7">
        <v>2</v>
      </c>
      <c r="E381" s="6" t="s">
        <v>42</v>
      </c>
      <c r="F381" s="6">
        <f>LEN(Purchase_Data[[#This Row],[CL-ID]])</f>
        <v>8</v>
      </c>
      <c r="G381" s="6" t="str">
        <f>RIGHT(Purchase_Data[[#This Row],[CL-ID]],5)</f>
        <v>17845</v>
      </c>
      <c r="H381" s="6" t="str">
        <f>MID(Purchase_Data[[#This Row],[CL-ID]],4,5)</f>
        <v>17845</v>
      </c>
      <c r="I381" s="6" t="b">
        <f>Purchase_Data[[#This Row],[ID_MID]]=Purchase_Data[[#This Row],[ID_RIGHT]]</f>
        <v>1</v>
      </c>
      <c r="J381" s="6" t="str" cm="1">
        <f t="array" ref="J381">IF(Purchase_Data[[#This Row],[Children]]&gt;0,"Parent",IF(Purchase_Data[[#This Row],[Children]]=0,"Not Parent",Invalid))</f>
        <v>Not Parent</v>
      </c>
      <c r="K381" s="6" t="s">
        <v>34</v>
      </c>
      <c r="L381" s="6" t="str" cm="1">
        <f t="array" ref="L381">IF(Purchase_Data[[#This Row],[Purchased Bike]]="No","Non-Buyer",IF(Purchase_Data[[#This Row],[Purchased Bike]]="Yes","Buyer",Invalid))</f>
        <v>Non-Buyer</v>
      </c>
      <c r="M381" s="6"/>
      <c r="O381" s="6">
        <v>17845</v>
      </c>
      <c r="P381" s="6" t="s">
        <v>34</v>
      </c>
      <c r="Q381"/>
      <c r="R381"/>
    </row>
    <row r="382" spans="1:18" x14ac:dyDescent="0.2">
      <c r="A382" s="6" t="s">
        <v>382</v>
      </c>
      <c r="B382" s="7">
        <v>0</v>
      </c>
      <c r="C382" s="6" t="s">
        <v>34</v>
      </c>
      <c r="D382" s="7">
        <v>1</v>
      </c>
      <c r="E382" s="6" t="s">
        <v>37</v>
      </c>
      <c r="F382" s="6">
        <f>LEN(Purchase_Data[[#This Row],[CL-ID]])</f>
        <v>8</v>
      </c>
      <c r="G382" s="6" t="str">
        <f>RIGHT(Purchase_Data[[#This Row],[CL-ID]],5)</f>
        <v>17848</v>
      </c>
      <c r="H382" s="6" t="str">
        <f>MID(Purchase_Data[[#This Row],[CL-ID]],4,5)</f>
        <v>17848</v>
      </c>
      <c r="I382" s="6" t="b">
        <f>Purchase_Data[[#This Row],[ID_MID]]=Purchase_Data[[#This Row],[ID_RIGHT]]</f>
        <v>1</v>
      </c>
      <c r="J382" s="6" t="str" cm="1">
        <f t="array" ref="J382">IF(Purchase_Data[[#This Row],[Children]]&gt;0,"Parent",IF(Purchase_Data[[#This Row],[Children]]=0,"Not Parent",Invalid))</f>
        <v>Not Parent</v>
      </c>
      <c r="K382" s="6" t="s">
        <v>32</v>
      </c>
      <c r="L382" s="6" t="str" cm="1">
        <f t="array" ref="L382">IF(Purchase_Data[[#This Row],[Purchased Bike]]="No","Non-Buyer",IF(Purchase_Data[[#This Row],[Purchased Bike]]="Yes","Buyer",Invalid))</f>
        <v>Buyer</v>
      </c>
      <c r="M382" s="6"/>
      <c r="O382" s="6">
        <v>17848</v>
      </c>
      <c r="P382" s="6" t="s">
        <v>32</v>
      </c>
      <c r="Q382"/>
      <c r="R382"/>
    </row>
    <row r="383" spans="1:18" x14ac:dyDescent="0.2">
      <c r="A383" s="6" t="s">
        <v>655</v>
      </c>
      <c r="B383" s="7">
        <v>4</v>
      </c>
      <c r="C383" s="6" t="s">
        <v>32</v>
      </c>
      <c r="D383" s="7">
        <v>2</v>
      </c>
      <c r="E383" s="6" t="s">
        <v>37</v>
      </c>
      <c r="F383" s="6">
        <f>LEN(Purchase_Data[[#This Row],[CL-ID]])</f>
        <v>8</v>
      </c>
      <c r="G383" s="6" t="str">
        <f>RIGHT(Purchase_Data[[#This Row],[CL-ID]],5)</f>
        <v>17858</v>
      </c>
      <c r="H383" s="6" t="str">
        <f>MID(Purchase_Data[[#This Row],[CL-ID]],4,5)</f>
        <v>17858</v>
      </c>
      <c r="I383" s="6" t="b">
        <f>Purchase_Data[[#This Row],[ID_MID]]=Purchase_Data[[#This Row],[ID_RIGHT]]</f>
        <v>1</v>
      </c>
      <c r="J383" s="6" t="str" cm="1">
        <f t="array" ref="J383">IF(Purchase_Data[[#This Row],[Children]]&gt;0,"Parent",IF(Purchase_Data[[#This Row],[Children]]=0,"Not Parent",Invalid))</f>
        <v>Parent</v>
      </c>
      <c r="K383" s="6" t="s">
        <v>32</v>
      </c>
      <c r="L383" s="6" t="str" cm="1">
        <f t="array" ref="L383">IF(Purchase_Data[[#This Row],[Purchased Bike]]="No","Non-Buyer",IF(Purchase_Data[[#This Row],[Purchased Bike]]="Yes","Buyer",Invalid))</f>
        <v>Buyer</v>
      </c>
      <c r="M383" s="6"/>
      <c r="O383" s="6">
        <v>17858</v>
      </c>
      <c r="P383" s="6" t="s">
        <v>32</v>
      </c>
      <c r="Q383"/>
      <c r="R383"/>
    </row>
    <row r="384" spans="1:18" x14ac:dyDescent="0.2">
      <c r="A384" s="6" t="s">
        <v>704</v>
      </c>
      <c r="B384" s="7">
        <v>1</v>
      </c>
      <c r="C384" s="6" t="s">
        <v>32</v>
      </c>
      <c r="D384" s="7">
        <v>1</v>
      </c>
      <c r="E384" s="6" t="s">
        <v>37</v>
      </c>
      <c r="F384" s="6">
        <f>LEN(Purchase_Data[[#This Row],[CL-ID]])</f>
        <v>8</v>
      </c>
      <c r="G384" s="6" t="str">
        <f>RIGHT(Purchase_Data[[#This Row],[CL-ID]],5)</f>
        <v>17864</v>
      </c>
      <c r="H384" s="6" t="str">
        <f>MID(Purchase_Data[[#This Row],[CL-ID]],4,5)</f>
        <v>17864</v>
      </c>
      <c r="I384" s="6" t="b">
        <f>Purchase_Data[[#This Row],[ID_MID]]=Purchase_Data[[#This Row],[ID_RIGHT]]</f>
        <v>1</v>
      </c>
      <c r="J384" s="6" t="str" cm="1">
        <f t="array" ref="J384">IF(Purchase_Data[[#This Row],[Children]]&gt;0,"Parent",IF(Purchase_Data[[#This Row],[Children]]=0,"Not Parent",Invalid))</f>
        <v>Parent</v>
      </c>
      <c r="K384" s="6" t="s">
        <v>32</v>
      </c>
      <c r="L384" s="6" t="str" cm="1">
        <f t="array" ref="L384">IF(Purchase_Data[[#This Row],[Purchased Bike]]="No","Non-Buyer",IF(Purchase_Data[[#This Row],[Purchased Bike]]="Yes","Buyer",Invalid))</f>
        <v>Buyer</v>
      </c>
      <c r="M384" s="6"/>
      <c r="O384" s="6">
        <v>17864</v>
      </c>
      <c r="P384" s="6" t="s">
        <v>32</v>
      </c>
      <c r="Q384"/>
      <c r="R384"/>
    </row>
    <row r="385" spans="1:18" x14ac:dyDescent="0.2">
      <c r="A385" s="6" t="s">
        <v>441</v>
      </c>
      <c r="B385" s="7">
        <v>1</v>
      </c>
      <c r="C385" s="6" t="s">
        <v>32</v>
      </c>
      <c r="D385" s="7">
        <v>0</v>
      </c>
      <c r="E385" s="6" t="s">
        <v>33</v>
      </c>
      <c r="F385" s="6">
        <f>LEN(Purchase_Data[[#This Row],[CL-ID]])</f>
        <v>8</v>
      </c>
      <c r="G385" s="6" t="str">
        <f>RIGHT(Purchase_Data[[#This Row],[CL-ID]],5)</f>
        <v>17882</v>
      </c>
      <c r="H385" s="6" t="str">
        <f>MID(Purchase_Data[[#This Row],[CL-ID]],4,5)</f>
        <v>17882</v>
      </c>
      <c r="I385" s="6" t="b">
        <f>Purchase_Data[[#This Row],[ID_MID]]=Purchase_Data[[#This Row],[ID_RIGHT]]</f>
        <v>1</v>
      </c>
      <c r="J385" s="6" t="str" cm="1">
        <f t="array" ref="J385">IF(Purchase_Data[[#This Row],[Children]]&gt;0,"Parent",IF(Purchase_Data[[#This Row],[Children]]=0,"Not Parent",Invalid))</f>
        <v>Parent</v>
      </c>
      <c r="K385" s="6" t="s">
        <v>34</v>
      </c>
      <c r="L385" s="6" t="str" cm="1">
        <f t="array" ref="L385">IF(Purchase_Data[[#This Row],[Purchased Bike]]="No","Non-Buyer",IF(Purchase_Data[[#This Row],[Purchased Bike]]="Yes","Buyer",Invalid))</f>
        <v>Non-Buyer</v>
      </c>
      <c r="M385" s="6"/>
      <c r="O385" s="6">
        <v>17882</v>
      </c>
      <c r="P385" s="6" t="s">
        <v>34</v>
      </c>
      <c r="Q385"/>
      <c r="R385"/>
    </row>
    <row r="386" spans="1:18" x14ac:dyDescent="0.2">
      <c r="A386" s="6" t="s">
        <v>74</v>
      </c>
      <c r="B386" s="7">
        <v>2</v>
      </c>
      <c r="C386" s="6" t="s">
        <v>32</v>
      </c>
      <c r="D386" s="7">
        <v>1</v>
      </c>
      <c r="E386" s="6" t="s">
        <v>33</v>
      </c>
      <c r="F386" s="6">
        <f>LEN(Purchase_Data[[#This Row],[CL-ID]])</f>
        <v>8</v>
      </c>
      <c r="G386" s="6" t="str">
        <f>RIGHT(Purchase_Data[[#This Row],[CL-ID]],5)</f>
        <v>17891</v>
      </c>
      <c r="H386" s="6" t="str">
        <f>MID(Purchase_Data[[#This Row],[CL-ID]],4,5)</f>
        <v>17891</v>
      </c>
      <c r="I386" s="6" t="b">
        <f>Purchase_Data[[#This Row],[ID_MID]]=Purchase_Data[[#This Row],[ID_RIGHT]]</f>
        <v>1</v>
      </c>
      <c r="J386" s="6" t="str" cm="1">
        <f t="array" ref="J386">IF(Purchase_Data[[#This Row],[Children]]&gt;0,"Parent",IF(Purchase_Data[[#This Row],[Children]]=0,"Not Parent",Invalid))</f>
        <v>Parent</v>
      </c>
      <c r="K386" s="6" t="s">
        <v>32</v>
      </c>
      <c r="L386" s="6" t="str" cm="1">
        <f t="array" ref="L386">IF(Purchase_Data[[#This Row],[Purchased Bike]]="No","Non-Buyer",IF(Purchase_Data[[#This Row],[Purchased Bike]]="Yes","Buyer",Invalid))</f>
        <v>Buyer</v>
      </c>
      <c r="M386" s="6"/>
      <c r="O386" s="6">
        <v>17891</v>
      </c>
      <c r="P386" s="6" t="s">
        <v>32</v>
      </c>
      <c r="Q386"/>
      <c r="R386"/>
    </row>
    <row r="387" spans="1:18" x14ac:dyDescent="0.2">
      <c r="A387" s="6" t="s">
        <v>383</v>
      </c>
      <c r="B387" s="7">
        <v>1</v>
      </c>
      <c r="C387" s="6" t="s">
        <v>32</v>
      </c>
      <c r="D387" s="7">
        <v>0</v>
      </c>
      <c r="E387" s="6" t="s">
        <v>33</v>
      </c>
      <c r="F387" s="6">
        <f>LEN(Purchase_Data[[#This Row],[CL-ID]])</f>
        <v>8</v>
      </c>
      <c r="G387" s="6" t="str">
        <f>RIGHT(Purchase_Data[[#This Row],[CL-ID]],5)</f>
        <v>17894</v>
      </c>
      <c r="H387" s="6" t="str">
        <f>MID(Purchase_Data[[#This Row],[CL-ID]],4,5)</f>
        <v>17894</v>
      </c>
      <c r="I387" s="6" t="b">
        <f>Purchase_Data[[#This Row],[ID_MID]]=Purchase_Data[[#This Row],[ID_RIGHT]]</f>
        <v>1</v>
      </c>
      <c r="J387" s="6" t="str" cm="1">
        <f t="array" ref="J387">IF(Purchase_Data[[#This Row],[Children]]&gt;0,"Parent",IF(Purchase_Data[[#This Row],[Children]]=0,"Not Parent",Invalid))</f>
        <v>Parent</v>
      </c>
      <c r="K387" s="6" t="s">
        <v>32</v>
      </c>
      <c r="L387" s="6" t="str" cm="1">
        <f t="array" ref="L387">IF(Purchase_Data[[#This Row],[Purchased Bike]]="No","Non-Buyer",IF(Purchase_Data[[#This Row],[Purchased Bike]]="Yes","Buyer",Invalid))</f>
        <v>Buyer</v>
      </c>
      <c r="M387" s="6"/>
      <c r="O387" s="6">
        <v>17894</v>
      </c>
      <c r="P387" s="6" t="s">
        <v>32</v>
      </c>
      <c r="Q387"/>
      <c r="R387"/>
    </row>
    <row r="388" spans="1:18" x14ac:dyDescent="0.2">
      <c r="A388" s="6" t="s">
        <v>211</v>
      </c>
      <c r="B388" s="7">
        <v>0</v>
      </c>
      <c r="C388" s="6" t="s">
        <v>32</v>
      </c>
      <c r="D388" s="7">
        <v>1</v>
      </c>
      <c r="E388" s="6" t="s">
        <v>37</v>
      </c>
      <c r="F388" s="6">
        <f>LEN(Purchase_Data[[#This Row],[CL-ID]])</f>
        <v>8</v>
      </c>
      <c r="G388" s="6" t="str">
        <f>RIGHT(Purchase_Data[[#This Row],[CL-ID]],5)</f>
        <v>17907</v>
      </c>
      <c r="H388" s="6" t="str">
        <f>MID(Purchase_Data[[#This Row],[CL-ID]],4,5)</f>
        <v>17907</v>
      </c>
      <c r="I388" s="6" t="b">
        <f>Purchase_Data[[#This Row],[ID_MID]]=Purchase_Data[[#This Row],[ID_RIGHT]]</f>
        <v>1</v>
      </c>
      <c r="J388" s="6" t="str" cm="1">
        <f t="array" ref="J388">IF(Purchase_Data[[#This Row],[Children]]&gt;0,"Parent",IF(Purchase_Data[[#This Row],[Children]]=0,"Not Parent",Invalid))</f>
        <v>Not Parent</v>
      </c>
      <c r="K388" s="6" t="s">
        <v>34</v>
      </c>
      <c r="L388" s="6" t="str" cm="1">
        <f t="array" ref="L388">IF(Purchase_Data[[#This Row],[Purchased Bike]]="No","Non-Buyer",IF(Purchase_Data[[#This Row],[Purchased Bike]]="Yes","Buyer",Invalid))</f>
        <v>Non-Buyer</v>
      </c>
      <c r="M388" s="6"/>
      <c r="O388" s="6">
        <v>17907</v>
      </c>
      <c r="P388" s="6" t="s">
        <v>34</v>
      </c>
      <c r="Q388"/>
      <c r="R388"/>
    </row>
    <row r="389" spans="1:18" x14ac:dyDescent="0.2">
      <c r="A389" s="6" t="s">
        <v>340</v>
      </c>
      <c r="B389" s="7">
        <v>0</v>
      </c>
      <c r="C389" s="6" t="s">
        <v>34</v>
      </c>
      <c r="D389" s="7">
        <v>0</v>
      </c>
      <c r="E389" s="6" t="s">
        <v>33</v>
      </c>
      <c r="F389" s="6">
        <f>LEN(Purchase_Data[[#This Row],[CL-ID]])</f>
        <v>8</v>
      </c>
      <c r="G389" s="6" t="str">
        <f>RIGHT(Purchase_Data[[#This Row],[CL-ID]],5)</f>
        <v>17926</v>
      </c>
      <c r="H389" s="6" t="str">
        <f>MID(Purchase_Data[[#This Row],[CL-ID]],4,5)</f>
        <v>17926</v>
      </c>
      <c r="I389" s="6" t="b">
        <f>Purchase_Data[[#This Row],[ID_MID]]=Purchase_Data[[#This Row],[ID_RIGHT]]</f>
        <v>1</v>
      </c>
      <c r="J389" s="6" t="str" cm="1">
        <f t="array" ref="J389">IF(Purchase_Data[[#This Row],[Children]]&gt;0,"Parent",IF(Purchase_Data[[#This Row],[Children]]=0,"Not Parent",Invalid))</f>
        <v>Not Parent</v>
      </c>
      <c r="K389" s="6" t="s">
        <v>32</v>
      </c>
      <c r="L389" s="6" t="str" cm="1">
        <f t="array" ref="L389">IF(Purchase_Data[[#This Row],[Purchased Bike]]="No","Non-Buyer",IF(Purchase_Data[[#This Row],[Purchased Bike]]="Yes","Buyer",Invalid))</f>
        <v>Buyer</v>
      </c>
      <c r="M389" s="6"/>
      <c r="O389" s="6">
        <v>17926</v>
      </c>
      <c r="P389" s="6" t="s">
        <v>32</v>
      </c>
      <c r="Q389"/>
      <c r="R389"/>
    </row>
    <row r="390" spans="1:18" x14ac:dyDescent="0.2">
      <c r="A390" s="6" t="s">
        <v>452</v>
      </c>
      <c r="B390" s="7">
        <v>0</v>
      </c>
      <c r="C390" s="6" t="s">
        <v>32</v>
      </c>
      <c r="D390" s="7">
        <v>0</v>
      </c>
      <c r="E390" s="6" t="s">
        <v>33</v>
      </c>
      <c r="F390" s="6">
        <f>LEN(Purchase_Data[[#This Row],[CL-ID]])</f>
        <v>8</v>
      </c>
      <c r="G390" s="6" t="str">
        <f>RIGHT(Purchase_Data[[#This Row],[CL-ID]],5)</f>
        <v>17960</v>
      </c>
      <c r="H390" s="6" t="str">
        <f>MID(Purchase_Data[[#This Row],[CL-ID]],4,5)</f>
        <v>17960</v>
      </c>
      <c r="I390" s="6" t="b">
        <f>Purchase_Data[[#This Row],[ID_MID]]=Purchase_Data[[#This Row],[ID_RIGHT]]</f>
        <v>1</v>
      </c>
      <c r="J390" s="6" t="str" cm="1">
        <f t="array" ref="J390">IF(Purchase_Data[[#This Row],[Children]]&gt;0,"Parent",IF(Purchase_Data[[#This Row],[Children]]=0,"Not Parent",Invalid))</f>
        <v>Not Parent</v>
      </c>
      <c r="K390" s="6" t="s">
        <v>32</v>
      </c>
      <c r="L390" s="6" t="str" cm="1">
        <f t="array" ref="L390">IF(Purchase_Data[[#This Row],[Purchased Bike]]="No","Non-Buyer",IF(Purchase_Data[[#This Row],[Purchased Bike]]="Yes","Buyer",Invalid))</f>
        <v>Buyer</v>
      </c>
      <c r="M390" s="6"/>
      <c r="O390" s="6">
        <v>17960</v>
      </c>
      <c r="P390" s="6" t="s">
        <v>32</v>
      </c>
      <c r="Q390"/>
      <c r="R390"/>
    </row>
    <row r="391" spans="1:18" x14ac:dyDescent="0.2">
      <c r="A391" s="6" t="s">
        <v>302</v>
      </c>
      <c r="B391" s="7">
        <v>0</v>
      </c>
      <c r="C391" s="6" t="s">
        <v>32</v>
      </c>
      <c r="D391" s="7">
        <v>0</v>
      </c>
      <c r="E391" s="6" t="s">
        <v>33</v>
      </c>
      <c r="F391" s="6">
        <f>LEN(Purchase_Data[[#This Row],[CL-ID]])</f>
        <v>8</v>
      </c>
      <c r="G391" s="6" t="str">
        <f>RIGHT(Purchase_Data[[#This Row],[CL-ID]],5)</f>
        <v>17964</v>
      </c>
      <c r="H391" s="6" t="str">
        <f>MID(Purchase_Data[[#This Row],[CL-ID]],4,5)</f>
        <v>17964</v>
      </c>
      <c r="I391" s="6" t="b">
        <f>Purchase_Data[[#This Row],[ID_MID]]=Purchase_Data[[#This Row],[ID_RIGHT]]</f>
        <v>1</v>
      </c>
      <c r="J391" s="6" t="str" cm="1">
        <f t="array" ref="J391">IF(Purchase_Data[[#This Row],[Children]]&gt;0,"Parent",IF(Purchase_Data[[#This Row],[Children]]=0,"Not Parent",Invalid))</f>
        <v>Not Parent</v>
      </c>
      <c r="K391" s="6" t="s">
        <v>32</v>
      </c>
      <c r="L391" s="6" t="str" cm="1">
        <f t="array" ref="L391">IF(Purchase_Data[[#This Row],[Purchased Bike]]="No","Non-Buyer",IF(Purchase_Data[[#This Row],[Purchased Bike]]="Yes","Buyer",Invalid))</f>
        <v>Buyer</v>
      </c>
      <c r="M391" s="6"/>
      <c r="O391" s="6">
        <v>17964</v>
      </c>
      <c r="P391" s="6" t="s">
        <v>32</v>
      </c>
      <c r="Q391"/>
      <c r="R391"/>
    </row>
    <row r="392" spans="1:18" x14ac:dyDescent="0.2">
      <c r="A392" s="6" t="s">
        <v>421</v>
      </c>
      <c r="B392" s="7">
        <v>0</v>
      </c>
      <c r="C392" s="6" t="s">
        <v>32</v>
      </c>
      <c r="D392" s="7">
        <v>0</v>
      </c>
      <c r="E392" s="6" t="s">
        <v>33</v>
      </c>
      <c r="F392" s="6">
        <f>LEN(Purchase_Data[[#This Row],[CL-ID]])</f>
        <v>8</v>
      </c>
      <c r="G392" s="6" t="str">
        <f>RIGHT(Purchase_Data[[#This Row],[CL-ID]],5)</f>
        <v>17978</v>
      </c>
      <c r="H392" s="6" t="str">
        <f>MID(Purchase_Data[[#This Row],[CL-ID]],4,5)</f>
        <v>17978</v>
      </c>
      <c r="I392" s="6" t="b">
        <f>Purchase_Data[[#This Row],[ID_MID]]=Purchase_Data[[#This Row],[ID_RIGHT]]</f>
        <v>1</v>
      </c>
      <c r="J392" s="6" t="str" cm="1">
        <f t="array" ref="J392">IF(Purchase_Data[[#This Row],[Children]]&gt;0,"Parent",IF(Purchase_Data[[#This Row],[Children]]=0,"Not Parent",Invalid))</f>
        <v>Not Parent</v>
      </c>
      <c r="K392" s="6" t="s">
        <v>32</v>
      </c>
      <c r="L392" s="6" t="str" cm="1">
        <f t="array" ref="L392">IF(Purchase_Data[[#This Row],[Purchased Bike]]="No","Non-Buyer",IF(Purchase_Data[[#This Row],[Purchased Bike]]="Yes","Buyer",Invalid))</f>
        <v>Buyer</v>
      </c>
      <c r="M392" s="6"/>
      <c r="O392" s="6">
        <v>17978</v>
      </c>
      <c r="P392" s="6" t="s">
        <v>32</v>
      </c>
      <c r="Q392"/>
      <c r="R392"/>
    </row>
    <row r="393" spans="1:18" x14ac:dyDescent="0.2">
      <c r="A393" s="6" t="s">
        <v>176</v>
      </c>
      <c r="B393" s="7">
        <v>2</v>
      </c>
      <c r="C393" s="6" t="s">
        <v>32</v>
      </c>
      <c r="D393" s="7">
        <v>2</v>
      </c>
      <c r="E393" s="6" t="s">
        <v>33</v>
      </c>
      <c r="F393" s="6">
        <f>LEN(Purchase_Data[[#This Row],[CL-ID]])</f>
        <v>8</v>
      </c>
      <c r="G393" s="6" t="str">
        <f>RIGHT(Purchase_Data[[#This Row],[CL-ID]],5)</f>
        <v>17994</v>
      </c>
      <c r="H393" s="6" t="str">
        <f>MID(Purchase_Data[[#This Row],[CL-ID]],4,5)</f>
        <v>17994</v>
      </c>
      <c r="I393" s="6" t="b">
        <f>Purchase_Data[[#This Row],[ID_MID]]=Purchase_Data[[#This Row],[ID_RIGHT]]</f>
        <v>1</v>
      </c>
      <c r="J393" s="6" t="str" cm="1">
        <f t="array" ref="J393">IF(Purchase_Data[[#This Row],[Children]]&gt;0,"Parent",IF(Purchase_Data[[#This Row],[Children]]=0,"Not Parent",Invalid))</f>
        <v>Parent</v>
      </c>
      <c r="K393" s="6" t="s">
        <v>34</v>
      </c>
      <c r="L393" s="6" t="str" cm="1">
        <f t="array" ref="L393">IF(Purchase_Data[[#This Row],[Purchased Bike]]="No","Non-Buyer",IF(Purchase_Data[[#This Row],[Purchased Bike]]="Yes","Buyer",Invalid))</f>
        <v>Non-Buyer</v>
      </c>
      <c r="M393" s="6"/>
      <c r="O393" s="6">
        <v>17994</v>
      </c>
      <c r="P393" s="6" t="s">
        <v>34</v>
      </c>
      <c r="Q393"/>
      <c r="R393"/>
    </row>
    <row r="394" spans="1:18" x14ac:dyDescent="0.2">
      <c r="A394" s="6" t="s">
        <v>444</v>
      </c>
      <c r="B394" s="7">
        <v>1</v>
      </c>
      <c r="C394" s="6" t="s">
        <v>32</v>
      </c>
      <c r="D394" s="7">
        <v>0</v>
      </c>
      <c r="E394" s="6" t="s">
        <v>33</v>
      </c>
      <c r="F394" s="6">
        <f>LEN(Purchase_Data[[#This Row],[CL-ID]])</f>
        <v>8</v>
      </c>
      <c r="G394" s="6" t="str">
        <f>RIGHT(Purchase_Data[[#This Row],[CL-ID]],5)</f>
        <v>18012</v>
      </c>
      <c r="H394" s="6" t="str">
        <f>MID(Purchase_Data[[#This Row],[CL-ID]],4,5)</f>
        <v>18012</v>
      </c>
      <c r="I394" s="6" t="b">
        <f>Purchase_Data[[#This Row],[ID_MID]]=Purchase_Data[[#This Row],[ID_RIGHT]]</f>
        <v>1</v>
      </c>
      <c r="J394" s="6" t="str" cm="1">
        <f t="array" ref="J394">IF(Purchase_Data[[#This Row],[Children]]&gt;0,"Parent",IF(Purchase_Data[[#This Row],[Children]]=0,"Not Parent",Invalid))</f>
        <v>Parent</v>
      </c>
      <c r="K394" s="6" t="s">
        <v>34</v>
      </c>
      <c r="L394" s="6" t="str" cm="1">
        <f t="array" ref="L394">IF(Purchase_Data[[#This Row],[Purchased Bike]]="No","Non-Buyer",IF(Purchase_Data[[#This Row],[Purchased Bike]]="Yes","Buyer",Invalid))</f>
        <v>Non-Buyer</v>
      </c>
      <c r="M394" s="6"/>
      <c r="O394" s="6">
        <v>18012</v>
      </c>
      <c r="P394" s="6" t="s">
        <v>34</v>
      </c>
      <c r="Q394"/>
      <c r="R394"/>
    </row>
    <row r="395" spans="1:18" x14ac:dyDescent="0.2">
      <c r="A395" s="6" t="s">
        <v>423</v>
      </c>
      <c r="B395" s="7">
        <v>3</v>
      </c>
      <c r="C395" s="6" t="s">
        <v>32</v>
      </c>
      <c r="D395" s="7">
        <v>0</v>
      </c>
      <c r="E395" s="6" t="s">
        <v>33</v>
      </c>
      <c r="F395" s="6">
        <f>LEN(Purchase_Data[[#This Row],[CL-ID]])</f>
        <v>8</v>
      </c>
      <c r="G395" s="6" t="str">
        <f>RIGHT(Purchase_Data[[#This Row],[CL-ID]],5)</f>
        <v>18018</v>
      </c>
      <c r="H395" s="6" t="str">
        <f>MID(Purchase_Data[[#This Row],[CL-ID]],4,5)</f>
        <v>18018</v>
      </c>
      <c r="I395" s="6" t="b">
        <f>Purchase_Data[[#This Row],[ID_MID]]=Purchase_Data[[#This Row],[ID_RIGHT]]</f>
        <v>1</v>
      </c>
      <c r="J395" s="6" t="str" cm="1">
        <f t="array" ref="J395">IF(Purchase_Data[[#This Row],[Children]]&gt;0,"Parent",IF(Purchase_Data[[#This Row],[Children]]=0,"Not Parent",Invalid))</f>
        <v>Parent</v>
      </c>
      <c r="K395" s="6" t="s">
        <v>34</v>
      </c>
      <c r="L395" s="6" t="str" cm="1">
        <f t="array" ref="L395">IF(Purchase_Data[[#This Row],[Purchased Bike]]="No","Non-Buyer",IF(Purchase_Data[[#This Row],[Purchased Bike]]="Yes","Buyer",Invalid))</f>
        <v>Non-Buyer</v>
      </c>
      <c r="M395" s="6"/>
      <c r="O395" s="6">
        <v>18018</v>
      </c>
      <c r="P395" s="6" t="s">
        <v>34</v>
      </c>
      <c r="Q395"/>
      <c r="R395"/>
    </row>
    <row r="396" spans="1:18" x14ac:dyDescent="0.2">
      <c r="A396" s="6" t="s">
        <v>973</v>
      </c>
      <c r="B396" s="7">
        <v>1</v>
      </c>
      <c r="C396" s="6" t="s">
        <v>32</v>
      </c>
      <c r="D396" s="7">
        <v>1</v>
      </c>
      <c r="E396" s="6" t="s">
        <v>33</v>
      </c>
      <c r="F396" s="6">
        <f>LEN(Purchase_Data[[#This Row],[CL-ID]])</f>
        <v>8</v>
      </c>
      <c r="G396" s="6" t="str">
        <f>RIGHT(Purchase_Data[[#This Row],[CL-ID]],5)</f>
        <v>18050</v>
      </c>
      <c r="H396" s="6" t="str">
        <f>MID(Purchase_Data[[#This Row],[CL-ID]],4,5)</f>
        <v>18050</v>
      </c>
      <c r="I396" s="6" t="b">
        <f>Purchase_Data[[#This Row],[ID_MID]]=Purchase_Data[[#This Row],[ID_RIGHT]]</f>
        <v>1</v>
      </c>
      <c r="J396" s="6" t="str" cm="1">
        <f t="array" ref="J396">IF(Purchase_Data[[#This Row],[Children]]&gt;0,"Parent",IF(Purchase_Data[[#This Row],[Children]]=0,"Not Parent",Invalid))</f>
        <v>Parent</v>
      </c>
      <c r="K396" s="6" t="s">
        <v>32</v>
      </c>
      <c r="L396" s="6" t="str" cm="1">
        <f t="array" ref="L396">IF(Purchase_Data[[#This Row],[Purchased Bike]]="No","Non-Buyer",IF(Purchase_Data[[#This Row],[Purchased Bike]]="Yes","Buyer",Invalid))</f>
        <v>Buyer</v>
      </c>
      <c r="M396" s="6"/>
      <c r="O396" s="6">
        <v>18050</v>
      </c>
      <c r="P396" s="6" t="s">
        <v>32</v>
      </c>
      <c r="Q396"/>
      <c r="R396"/>
    </row>
    <row r="397" spans="1:18" x14ac:dyDescent="0.2">
      <c r="A397" s="6" t="s">
        <v>550</v>
      </c>
      <c r="B397" s="7">
        <v>1</v>
      </c>
      <c r="C397" s="6" t="s">
        <v>32</v>
      </c>
      <c r="D397" s="7">
        <v>1</v>
      </c>
      <c r="E397" s="6" t="s">
        <v>33</v>
      </c>
      <c r="F397" s="6">
        <f>LEN(Purchase_Data[[#This Row],[CL-ID]])</f>
        <v>8</v>
      </c>
      <c r="G397" s="6" t="str">
        <f>RIGHT(Purchase_Data[[#This Row],[CL-ID]],5)</f>
        <v>18052</v>
      </c>
      <c r="H397" s="6" t="str">
        <f>MID(Purchase_Data[[#This Row],[CL-ID]],4,5)</f>
        <v>18052</v>
      </c>
      <c r="I397" s="6" t="b">
        <f>Purchase_Data[[#This Row],[ID_MID]]=Purchase_Data[[#This Row],[ID_RIGHT]]</f>
        <v>1</v>
      </c>
      <c r="J397" s="6" t="str" cm="1">
        <f t="array" ref="J397">IF(Purchase_Data[[#This Row],[Children]]&gt;0,"Parent",IF(Purchase_Data[[#This Row],[Children]]=0,"Not Parent",Invalid))</f>
        <v>Parent</v>
      </c>
      <c r="K397" s="6" t="s">
        <v>32</v>
      </c>
      <c r="L397" s="6" t="str" cm="1">
        <f t="array" ref="L397">IF(Purchase_Data[[#This Row],[Purchased Bike]]="No","Non-Buyer",IF(Purchase_Data[[#This Row],[Purchased Bike]]="Yes","Buyer",Invalid))</f>
        <v>Buyer</v>
      </c>
      <c r="M397" s="6"/>
      <c r="O397" s="6">
        <v>18052</v>
      </c>
      <c r="P397" s="6" t="s">
        <v>32</v>
      </c>
      <c r="Q397"/>
      <c r="R397"/>
    </row>
    <row r="398" spans="1:18" x14ac:dyDescent="0.2">
      <c r="A398" s="6" t="s">
        <v>633</v>
      </c>
      <c r="B398" s="7">
        <v>3</v>
      </c>
      <c r="C398" s="6" t="s">
        <v>32</v>
      </c>
      <c r="D398" s="7">
        <v>2</v>
      </c>
      <c r="E398" s="6" t="s">
        <v>37</v>
      </c>
      <c r="F398" s="6">
        <f>LEN(Purchase_Data[[#This Row],[CL-ID]])</f>
        <v>8</v>
      </c>
      <c r="G398" s="6" t="str">
        <f>RIGHT(Purchase_Data[[#This Row],[CL-ID]],5)</f>
        <v>18058</v>
      </c>
      <c r="H398" s="6" t="str">
        <f>MID(Purchase_Data[[#This Row],[CL-ID]],4,5)</f>
        <v>18058</v>
      </c>
      <c r="I398" s="6" t="b">
        <f>Purchase_Data[[#This Row],[ID_MID]]=Purchase_Data[[#This Row],[ID_RIGHT]]</f>
        <v>1</v>
      </c>
      <c r="J398" s="6" t="str" cm="1">
        <f t="array" ref="J398">IF(Purchase_Data[[#This Row],[Children]]&gt;0,"Parent",IF(Purchase_Data[[#This Row],[Children]]=0,"Not Parent",Invalid))</f>
        <v>Parent</v>
      </c>
      <c r="K398" s="6" t="s">
        <v>34</v>
      </c>
      <c r="L398" s="6" t="str" cm="1">
        <f t="array" ref="L398">IF(Purchase_Data[[#This Row],[Purchased Bike]]="No","Non-Buyer",IF(Purchase_Data[[#This Row],[Purchased Bike]]="Yes","Buyer",Invalid))</f>
        <v>Non-Buyer</v>
      </c>
      <c r="M398" s="6"/>
      <c r="O398" s="6">
        <v>18058</v>
      </c>
      <c r="P398" s="6" t="s">
        <v>34</v>
      </c>
      <c r="Q398"/>
      <c r="R398"/>
    </row>
    <row r="399" spans="1:18" x14ac:dyDescent="0.2">
      <c r="A399" s="6" t="s">
        <v>936</v>
      </c>
      <c r="B399" s="7">
        <v>5</v>
      </c>
      <c r="C399" s="6" t="s">
        <v>32</v>
      </c>
      <c r="D399" s="7">
        <v>3</v>
      </c>
      <c r="E399" s="6" t="s">
        <v>50</v>
      </c>
      <c r="F399" s="6">
        <f>LEN(Purchase_Data[[#This Row],[CL-ID]])</f>
        <v>8</v>
      </c>
      <c r="G399" s="6" t="str">
        <f>RIGHT(Purchase_Data[[#This Row],[CL-ID]],5)</f>
        <v>18066</v>
      </c>
      <c r="H399" s="6" t="str">
        <f>MID(Purchase_Data[[#This Row],[CL-ID]],4,5)</f>
        <v>18066</v>
      </c>
      <c r="I399" s="6" t="b">
        <f>Purchase_Data[[#This Row],[ID_MID]]=Purchase_Data[[#This Row],[ID_RIGHT]]</f>
        <v>1</v>
      </c>
      <c r="J399" s="6" t="str" cm="1">
        <f t="array" ref="J399">IF(Purchase_Data[[#This Row],[Children]]&gt;0,"Parent",IF(Purchase_Data[[#This Row],[Children]]=0,"Not Parent",Invalid))</f>
        <v>Parent</v>
      </c>
      <c r="K399" s="6" t="s">
        <v>32</v>
      </c>
      <c r="L399" s="6" t="str" cm="1">
        <f t="array" ref="L399">IF(Purchase_Data[[#This Row],[Purchased Bike]]="No","Non-Buyer",IF(Purchase_Data[[#This Row],[Purchased Bike]]="Yes","Buyer",Invalid))</f>
        <v>Buyer</v>
      </c>
      <c r="M399" s="6"/>
      <c r="O399" s="6">
        <v>18066</v>
      </c>
      <c r="P399" s="6" t="s">
        <v>32</v>
      </c>
      <c r="Q399"/>
      <c r="R399"/>
    </row>
    <row r="400" spans="1:18" x14ac:dyDescent="0.2">
      <c r="A400" s="6" t="s">
        <v>746</v>
      </c>
      <c r="B400" s="7">
        <v>5</v>
      </c>
      <c r="C400" s="6" t="s">
        <v>32</v>
      </c>
      <c r="D400" s="7">
        <v>4</v>
      </c>
      <c r="E400" s="6" t="s">
        <v>50</v>
      </c>
      <c r="F400" s="6">
        <f>LEN(Purchase_Data[[#This Row],[CL-ID]])</f>
        <v>8</v>
      </c>
      <c r="G400" s="6" t="str">
        <f>RIGHT(Purchase_Data[[#This Row],[CL-ID]],5)</f>
        <v>18069</v>
      </c>
      <c r="H400" s="6" t="str">
        <f>MID(Purchase_Data[[#This Row],[CL-ID]],4,5)</f>
        <v>18069</v>
      </c>
      <c r="I400" s="6" t="b">
        <f>Purchase_Data[[#This Row],[ID_MID]]=Purchase_Data[[#This Row],[ID_RIGHT]]</f>
        <v>1</v>
      </c>
      <c r="J400" s="6" t="str" cm="1">
        <f t="array" ref="J400">IF(Purchase_Data[[#This Row],[Children]]&gt;0,"Parent",IF(Purchase_Data[[#This Row],[Children]]=0,"Not Parent",Invalid))</f>
        <v>Parent</v>
      </c>
      <c r="K400" s="6" t="s">
        <v>34</v>
      </c>
      <c r="L400" s="6" t="str" cm="1">
        <f t="array" ref="L400">IF(Purchase_Data[[#This Row],[Purchased Bike]]="No","Non-Buyer",IF(Purchase_Data[[#This Row],[Purchased Bike]]="Yes","Buyer",Invalid))</f>
        <v>Non-Buyer</v>
      </c>
      <c r="M400" s="6"/>
      <c r="O400" s="6">
        <v>18069</v>
      </c>
      <c r="P400" s="6" t="s">
        <v>34</v>
      </c>
      <c r="Q400"/>
      <c r="R400"/>
    </row>
    <row r="401" spans="1:18" x14ac:dyDescent="0.2">
      <c r="A401" s="6" t="s">
        <v>818</v>
      </c>
      <c r="B401" s="7">
        <v>2</v>
      </c>
      <c r="C401" s="6" t="s">
        <v>32</v>
      </c>
      <c r="D401" s="7">
        <v>1</v>
      </c>
      <c r="E401" s="6" t="s">
        <v>50</v>
      </c>
      <c r="F401" s="6">
        <f>LEN(Purchase_Data[[#This Row],[CL-ID]])</f>
        <v>8</v>
      </c>
      <c r="G401" s="6" t="str">
        <f>RIGHT(Purchase_Data[[#This Row],[CL-ID]],5)</f>
        <v>18105</v>
      </c>
      <c r="H401" s="6" t="str">
        <f>MID(Purchase_Data[[#This Row],[CL-ID]],4,5)</f>
        <v>18105</v>
      </c>
      <c r="I401" s="6" t="b">
        <f>Purchase_Data[[#This Row],[ID_MID]]=Purchase_Data[[#This Row],[ID_RIGHT]]</f>
        <v>1</v>
      </c>
      <c r="J401" s="6" t="str" cm="1">
        <f t="array" ref="J401">IF(Purchase_Data[[#This Row],[Children]]&gt;0,"Parent",IF(Purchase_Data[[#This Row],[Children]]=0,"Not Parent",Invalid))</f>
        <v>Parent</v>
      </c>
      <c r="K401" s="6" t="s">
        <v>34</v>
      </c>
      <c r="L401" s="6" t="str" cm="1">
        <f t="array" ref="L401">IF(Purchase_Data[[#This Row],[Purchased Bike]]="No","Non-Buyer",IF(Purchase_Data[[#This Row],[Purchased Bike]]="Yes","Buyer",Invalid))</f>
        <v>Non-Buyer</v>
      </c>
      <c r="M401" s="6"/>
      <c r="O401" s="6">
        <v>18105</v>
      </c>
      <c r="P401" s="6" t="s">
        <v>34</v>
      </c>
      <c r="Q401"/>
      <c r="R401"/>
    </row>
    <row r="402" spans="1:18" x14ac:dyDescent="0.2">
      <c r="A402" s="6" t="s">
        <v>415</v>
      </c>
      <c r="B402" s="7">
        <v>3</v>
      </c>
      <c r="C402" s="6" t="s">
        <v>34</v>
      </c>
      <c r="D402" s="7">
        <v>3</v>
      </c>
      <c r="E402" s="6" t="s">
        <v>39</v>
      </c>
      <c r="F402" s="6">
        <f>LEN(Purchase_Data[[#This Row],[CL-ID]])</f>
        <v>8</v>
      </c>
      <c r="G402" s="6" t="str">
        <f>RIGHT(Purchase_Data[[#This Row],[CL-ID]],5)</f>
        <v>18140</v>
      </c>
      <c r="H402" s="6" t="str">
        <f>MID(Purchase_Data[[#This Row],[CL-ID]],4,5)</f>
        <v>18140</v>
      </c>
      <c r="I402" s="6" t="b">
        <f>Purchase_Data[[#This Row],[ID_MID]]=Purchase_Data[[#This Row],[ID_RIGHT]]</f>
        <v>1</v>
      </c>
      <c r="J402" s="6" t="str" cm="1">
        <f t="array" ref="J402">IF(Purchase_Data[[#This Row],[Children]]&gt;0,"Parent",IF(Purchase_Data[[#This Row],[Children]]=0,"Not Parent",Invalid))</f>
        <v>Parent</v>
      </c>
      <c r="K402" s="6" t="s">
        <v>32</v>
      </c>
      <c r="L402" s="6" t="str" cm="1">
        <f t="array" ref="L402">IF(Purchase_Data[[#This Row],[Purchased Bike]]="No","Non-Buyer",IF(Purchase_Data[[#This Row],[Purchased Bike]]="Yes","Buyer",Invalid))</f>
        <v>Buyer</v>
      </c>
      <c r="M402" s="6"/>
      <c r="O402" s="6">
        <v>18140</v>
      </c>
      <c r="P402" s="6" t="s">
        <v>32</v>
      </c>
      <c r="Q402"/>
      <c r="R402"/>
    </row>
    <row r="403" spans="1:18" x14ac:dyDescent="0.2">
      <c r="A403" s="6" t="s">
        <v>209</v>
      </c>
      <c r="B403" s="7">
        <v>5</v>
      </c>
      <c r="C403" s="6" t="s">
        <v>32</v>
      </c>
      <c r="D403" s="7">
        <v>2</v>
      </c>
      <c r="E403" s="6" t="s">
        <v>37</v>
      </c>
      <c r="F403" s="6">
        <f>LEN(Purchase_Data[[#This Row],[CL-ID]])</f>
        <v>8</v>
      </c>
      <c r="G403" s="6" t="str">
        <f>RIGHT(Purchase_Data[[#This Row],[CL-ID]],5)</f>
        <v>18144</v>
      </c>
      <c r="H403" s="6" t="str">
        <f>MID(Purchase_Data[[#This Row],[CL-ID]],4,5)</f>
        <v>18144</v>
      </c>
      <c r="I403" s="6" t="b">
        <f>Purchase_Data[[#This Row],[ID_MID]]=Purchase_Data[[#This Row],[ID_RIGHT]]</f>
        <v>1</v>
      </c>
      <c r="J403" s="6" t="str" cm="1">
        <f t="array" ref="J403">IF(Purchase_Data[[#This Row],[Children]]&gt;0,"Parent",IF(Purchase_Data[[#This Row],[Children]]=0,"Not Parent",Invalid))</f>
        <v>Parent</v>
      </c>
      <c r="K403" s="6" t="s">
        <v>34</v>
      </c>
      <c r="L403" s="6" t="str" cm="1">
        <f t="array" ref="L403">IF(Purchase_Data[[#This Row],[Purchased Bike]]="No","Non-Buyer",IF(Purchase_Data[[#This Row],[Purchased Bike]]="Yes","Buyer",Invalid))</f>
        <v>Non-Buyer</v>
      </c>
      <c r="M403" s="6"/>
      <c r="O403" s="6">
        <v>18144</v>
      </c>
      <c r="P403" s="6" t="s">
        <v>34</v>
      </c>
      <c r="Q403"/>
      <c r="R403"/>
    </row>
    <row r="404" spans="1:18" x14ac:dyDescent="0.2">
      <c r="A404" s="6" t="s">
        <v>716</v>
      </c>
      <c r="B404" s="7">
        <v>5</v>
      </c>
      <c r="C404" s="6" t="s">
        <v>34</v>
      </c>
      <c r="D404" s="7">
        <v>2</v>
      </c>
      <c r="E404" s="6" t="s">
        <v>37</v>
      </c>
      <c r="F404" s="6">
        <f>LEN(Purchase_Data[[#This Row],[CL-ID]])</f>
        <v>8</v>
      </c>
      <c r="G404" s="6" t="str">
        <f>RIGHT(Purchase_Data[[#This Row],[CL-ID]],5)</f>
        <v>18145</v>
      </c>
      <c r="H404" s="6" t="str">
        <f>MID(Purchase_Data[[#This Row],[CL-ID]],4,5)</f>
        <v>18145</v>
      </c>
      <c r="I404" s="6" t="b">
        <f>Purchase_Data[[#This Row],[ID_MID]]=Purchase_Data[[#This Row],[ID_RIGHT]]</f>
        <v>1</v>
      </c>
      <c r="J404" s="6" t="str" cm="1">
        <f t="array" ref="J404">IF(Purchase_Data[[#This Row],[Children]]&gt;0,"Parent",IF(Purchase_Data[[#This Row],[Children]]=0,"Not Parent",Invalid))</f>
        <v>Parent</v>
      </c>
      <c r="K404" s="6" t="s">
        <v>34</v>
      </c>
      <c r="L404" s="6" t="str" cm="1">
        <f t="array" ref="L404">IF(Purchase_Data[[#This Row],[Purchased Bike]]="No","Non-Buyer",IF(Purchase_Data[[#This Row],[Purchased Bike]]="Yes","Buyer",Invalid))</f>
        <v>Non-Buyer</v>
      </c>
      <c r="M404" s="6"/>
      <c r="O404" s="6">
        <v>18145</v>
      </c>
      <c r="P404" s="6" t="s">
        <v>34</v>
      </c>
      <c r="Q404"/>
      <c r="R404"/>
    </row>
    <row r="405" spans="1:18" x14ac:dyDescent="0.2">
      <c r="A405" s="6" t="s">
        <v>225</v>
      </c>
      <c r="B405" s="7">
        <v>5</v>
      </c>
      <c r="C405" s="6" t="s">
        <v>34</v>
      </c>
      <c r="D405" s="7">
        <v>2</v>
      </c>
      <c r="E405" s="6" t="s">
        <v>50</v>
      </c>
      <c r="F405" s="6">
        <f>LEN(Purchase_Data[[#This Row],[CL-ID]])</f>
        <v>8</v>
      </c>
      <c r="G405" s="6" t="str">
        <f>RIGHT(Purchase_Data[[#This Row],[CL-ID]],5)</f>
        <v>18151</v>
      </c>
      <c r="H405" s="6" t="str">
        <f>MID(Purchase_Data[[#This Row],[CL-ID]],4,5)</f>
        <v>18151</v>
      </c>
      <c r="I405" s="6" t="b">
        <f>Purchase_Data[[#This Row],[ID_MID]]=Purchase_Data[[#This Row],[ID_RIGHT]]</f>
        <v>1</v>
      </c>
      <c r="J405" s="6" t="str" cm="1">
        <f t="array" ref="J405">IF(Purchase_Data[[#This Row],[Children]]&gt;0,"Parent",IF(Purchase_Data[[#This Row],[Children]]=0,"Not Parent",Invalid))</f>
        <v>Parent</v>
      </c>
      <c r="K405" s="6" t="s">
        <v>34</v>
      </c>
      <c r="L405" s="6" t="str" cm="1">
        <f t="array" ref="L405">IF(Purchase_Data[[#This Row],[Purchased Bike]]="No","Non-Buyer",IF(Purchase_Data[[#This Row],[Purchased Bike]]="Yes","Buyer",Invalid))</f>
        <v>Non-Buyer</v>
      </c>
      <c r="M405" s="6"/>
      <c r="O405" s="6">
        <v>18151</v>
      </c>
      <c r="P405" s="6" t="s">
        <v>34</v>
      </c>
      <c r="Q405"/>
      <c r="R405"/>
    </row>
    <row r="406" spans="1:18" x14ac:dyDescent="0.2">
      <c r="A406" s="6" t="s">
        <v>458</v>
      </c>
      <c r="B406" s="7">
        <v>2</v>
      </c>
      <c r="C406" s="6" t="s">
        <v>32</v>
      </c>
      <c r="D406" s="7">
        <v>4</v>
      </c>
      <c r="E406" s="6" t="s">
        <v>50</v>
      </c>
      <c r="F406" s="6">
        <f>LEN(Purchase_Data[[#This Row],[CL-ID]])</f>
        <v>8</v>
      </c>
      <c r="G406" s="6" t="str">
        <f>RIGHT(Purchase_Data[[#This Row],[CL-ID]],5)</f>
        <v>18153</v>
      </c>
      <c r="H406" s="6" t="str">
        <f>MID(Purchase_Data[[#This Row],[CL-ID]],4,5)</f>
        <v>18153</v>
      </c>
      <c r="I406" s="6" t="b">
        <f>Purchase_Data[[#This Row],[ID_MID]]=Purchase_Data[[#This Row],[ID_RIGHT]]</f>
        <v>1</v>
      </c>
      <c r="J406" s="6" t="str" cm="1">
        <f t="array" ref="J406">IF(Purchase_Data[[#This Row],[Children]]&gt;0,"Parent",IF(Purchase_Data[[#This Row],[Children]]=0,"Not Parent",Invalid))</f>
        <v>Parent</v>
      </c>
      <c r="K406" s="6" t="s">
        <v>34</v>
      </c>
      <c r="L406" s="6" t="str" cm="1">
        <f t="array" ref="L406">IF(Purchase_Data[[#This Row],[Purchased Bike]]="No","Non-Buyer",IF(Purchase_Data[[#This Row],[Purchased Bike]]="Yes","Buyer",Invalid))</f>
        <v>Non-Buyer</v>
      </c>
      <c r="M406" s="6"/>
      <c r="O406" s="6">
        <v>18153</v>
      </c>
      <c r="P406" s="6" t="s">
        <v>34</v>
      </c>
      <c r="Q406"/>
      <c r="R406"/>
    </row>
    <row r="407" spans="1:18" x14ac:dyDescent="0.2">
      <c r="A407" s="6" t="s">
        <v>371</v>
      </c>
      <c r="B407" s="7">
        <v>3</v>
      </c>
      <c r="C407" s="6" t="s">
        <v>32</v>
      </c>
      <c r="D407" s="7">
        <v>4</v>
      </c>
      <c r="E407" s="6" t="s">
        <v>39</v>
      </c>
      <c r="F407" s="6">
        <f>LEN(Purchase_Data[[#This Row],[CL-ID]])</f>
        <v>8</v>
      </c>
      <c r="G407" s="6" t="str">
        <f>RIGHT(Purchase_Data[[#This Row],[CL-ID]],5)</f>
        <v>18160</v>
      </c>
      <c r="H407" s="6" t="str">
        <f>MID(Purchase_Data[[#This Row],[CL-ID]],4,5)</f>
        <v>18160</v>
      </c>
      <c r="I407" s="6" t="b">
        <f>Purchase_Data[[#This Row],[ID_MID]]=Purchase_Data[[#This Row],[ID_RIGHT]]</f>
        <v>1</v>
      </c>
      <c r="J407" s="6" t="str" cm="1">
        <f t="array" ref="J407">IF(Purchase_Data[[#This Row],[Children]]&gt;0,"Parent",IF(Purchase_Data[[#This Row],[Children]]=0,"Not Parent",Invalid))</f>
        <v>Parent</v>
      </c>
      <c r="K407" s="6" t="s">
        <v>32</v>
      </c>
      <c r="L407" s="6" t="str" cm="1">
        <f t="array" ref="L407">IF(Purchase_Data[[#This Row],[Purchased Bike]]="No","Non-Buyer",IF(Purchase_Data[[#This Row],[Purchased Bike]]="Yes","Buyer",Invalid))</f>
        <v>Buyer</v>
      </c>
      <c r="M407" s="6"/>
      <c r="O407" s="6">
        <v>18160</v>
      </c>
      <c r="P407" s="6" t="s">
        <v>32</v>
      </c>
      <c r="Q407"/>
      <c r="R407"/>
    </row>
    <row r="408" spans="1:18" x14ac:dyDescent="0.2">
      <c r="A408" s="6" t="s">
        <v>289</v>
      </c>
      <c r="B408" s="7">
        <v>4</v>
      </c>
      <c r="C408" s="6" t="s">
        <v>32</v>
      </c>
      <c r="D408" s="7">
        <v>3</v>
      </c>
      <c r="E408" s="6" t="s">
        <v>33</v>
      </c>
      <c r="F408" s="6">
        <f>LEN(Purchase_Data[[#This Row],[CL-ID]])</f>
        <v>8</v>
      </c>
      <c r="G408" s="6" t="str">
        <f>RIGHT(Purchase_Data[[#This Row],[CL-ID]],5)</f>
        <v>18172</v>
      </c>
      <c r="H408" s="6" t="str">
        <f>MID(Purchase_Data[[#This Row],[CL-ID]],4,5)</f>
        <v>18172</v>
      </c>
      <c r="I408" s="6" t="b">
        <f>Purchase_Data[[#This Row],[ID_MID]]=Purchase_Data[[#This Row],[ID_RIGHT]]</f>
        <v>1</v>
      </c>
      <c r="J408" s="6" t="str" cm="1">
        <f t="array" ref="J408">IF(Purchase_Data[[#This Row],[Children]]&gt;0,"Parent",IF(Purchase_Data[[#This Row],[Children]]=0,"Not Parent",Invalid))</f>
        <v>Parent</v>
      </c>
      <c r="K408" s="6" t="s">
        <v>34</v>
      </c>
      <c r="L408" s="6" t="str" cm="1">
        <f t="array" ref="L408">IF(Purchase_Data[[#This Row],[Purchased Bike]]="No","Non-Buyer",IF(Purchase_Data[[#This Row],[Purchased Bike]]="Yes","Buyer",Invalid))</f>
        <v>Non-Buyer</v>
      </c>
      <c r="M408" s="6"/>
      <c r="O408" s="6">
        <v>18172</v>
      </c>
      <c r="P408" s="6" t="s">
        <v>34</v>
      </c>
      <c r="Q408"/>
      <c r="R408"/>
    </row>
    <row r="409" spans="1:18" x14ac:dyDescent="0.2">
      <c r="A409" s="6" t="s">
        <v>506</v>
      </c>
      <c r="B409" s="7">
        <v>5</v>
      </c>
      <c r="C409" s="6" t="s">
        <v>32</v>
      </c>
      <c r="D409" s="7">
        <v>3</v>
      </c>
      <c r="E409" s="6" t="s">
        <v>33</v>
      </c>
      <c r="F409" s="6">
        <f>LEN(Purchase_Data[[#This Row],[CL-ID]])</f>
        <v>8</v>
      </c>
      <c r="G409" s="6" t="str">
        <f>RIGHT(Purchase_Data[[#This Row],[CL-ID]],5)</f>
        <v>18253</v>
      </c>
      <c r="H409" s="6" t="str">
        <f>MID(Purchase_Data[[#This Row],[CL-ID]],4,5)</f>
        <v>18253</v>
      </c>
      <c r="I409" s="6" t="b">
        <f>Purchase_Data[[#This Row],[ID_MID]]=Purchase_Data[[#This Row],[ID_RIGHT]]</f>
        <v>1</v>
      </c>
      <c r="J409" s="6" t="str" cm="1">
        <f t="array" ref="J409">IF(Purchase_Data[[#This Row],[Children]]&gt;0,"Parent",IF(Purchase_Data[[#This Row],[Children]]=0,"Not Parent",Invalid))</f>
        <v>Parent</v>
      </c>
      <c r="K409" s="6" t="s">
        <v>34</v>
      </c>
      <c r="L409" s="6" t="str" cm="1">
        <f t="array" ref="L409">IF(Purchase_Data[[#This Row],[Purchased Bike]]="No","Non-Buyer",IF(Purchase_Data[[#This Row],[Purchased Bike]]="Yes","Buyer",Invalid))</f>
        <v>Non-Buyer</v>
      </c>
      <c r="M409" s="6"/>
      <c r="O409" s="6">
        <v>18253</v>
      </c>
      <c r="P409" s="6" t="s">
        <v>34</v>
      </c>
      <c r="Q409"/>
      <c r="R409"/>
    </row>
    <row r="410" spans="1:18" x14ac:dyDescent="0.2">
      <c r="A410" s="6" t="s">
        <v>417</v>
      </c>
      <c r="B410" s="7">
        <v>3</v>
      </c>
      <c r="C410" s="6" t="s">
        <v>32</v>
      </c>
      <c r="D410" s="7">
        <v>2</v>
      </c>
      <c r="E410" s="6" t="s">
        <v>39</v>
      </c>
      <c r="F410" s="6">
        <f>LEN(Purchase_Data[[#This Row],[CL-ID]])</f>
        <v>8</v>
      </c>
      <c r="G410" s="6" t="str">
        <f>RIGHT(Purchase_Data[[#This Row],[CL-ID]],5)</f>
        <v>18267</v>
      </c>
      <c r="H410" s="6" t="str">
        <f>MID(Purchase_Data[[#This Row],[CL-ID]],4,5)</f>
        <v>18267</v>
      </c>
      <c r="I410" s="6" t="b">
        <f>Purchase_Data[[#This Row],[ID_MID]]=Purchase_Data[[#This Row],[ID_RIGHT]]</f>
        <v>1</v>
      </c>
      <c r="J410" s="6" t="str" cm="1">
        <f t="array" ref="J410">IF(Purchase_Data[[#This Row],[Children]]&gt;0,"Parent",IF(Purchase_Data[[#This Row],[Children]]=0,"Not Parent",Invalid))</f>
        <v>Parent</v>
      </c>
      <c r="K410" s="6" t="s">
        <v>34</v>
      </c>
      <c r="L410" s="6" t="str" cm="1">
        <f t="array" ref="L410">IF(Purchase_Data[[#This Row],[Purchased Bike]]="No","Non-Buyer",IF(Purchase_Data[[#This Row],[Purchased Bike]]="Yes","Buyer",Invalid))</f>
        <v>Non-Buyer</v>
      </c>
      <c r="M410" s="6"/>
      <c r="O410" s="6">
        <v>18267</v>
      </c>
      <c r="P410" s="6" t="s">
        <v>34</v>
      </c>
      <c r="Q410"/>
      <c r="R410"/>
    </row>
    <row r="411" spans="1:18" x14ac:dyDescent="0.2">
      <c r="A411" s="6" t="s">
        <v>65</v>
      </c>
      <c r="B411" s="7">
        <v>0</v>
      </c>
      <c r="C411" s="6" t="s">
        <v>34</v>
      </c>
      <c r="D411" s="7">
        <v>1</v>
      </c>
      <c r="E411" s="6" t="s">
        <v>39</v>
      </c>
      <c r="F411" s="6">
        <f>LEN(Purchase_Data[[#This Row],[CL-ID]])</f>
        <v>8</v>
      </c>
      <c r="G411" s="6" t="str">
        <f>RIGHT(Purchase_Data[[#This Row],[CL-ID]],5)</f>
        <v>18283</v>
      </c>
      <c r="H411" s="6" t="str">
        <f>MID(Purchase_Data[[#This Row],[CL-ID]],4,5)</f>
        <v>18283</v>
      </c>
      <c r="I411" s="6" t="b">
        <f>Purchase_Data[[#This Row],[ID_MID]]=Purchase_Data[[#This Row],[ID_RIGHT]]</f>
        <v>1</v>
      </c>
      <c r="J411" s="6" t="str" cm="1">
        <f t="array" ref="J411">IF(Purchase_Data[[#This Row],[Children]]&gt;0,"Parent",IF(Purchase_Data[[#This Row],[Children]]=0,"Not Parent",Invalid))</f>
        <v>Not Parent</v>
      </c>
      <c r="K411" s="6" t="s">
        <v>34</v>
      </c>
      <c r="L411" s="6" t="str" cm="1">
        <f t="array" ref="L411">IF(Purchase_Data[[#This Row],[Purchased Bike]]="No","Non-Buyer",IF(Purchase_Data[[#This Row],[Purchased Bike]]="Yes","Buyer",Invalid))</f>
        <v>Non-Buyer</v>
      </c>
      <c r="M411" s="6"/>
      <c r="O411" s="6">
        <v>18283</v>
      </c>
      <c r="P411" s="6" t="s">
        <v>34</v>
      </c>
      <c r="Q411"/>
      <c r="R411"/>
    </row>
    <row r="412" spans="1:18" x14ac:dyDescent="0.2">
      <c r="A412" s="6" t="s">
        <v>518</v>
      </c>
      <c r="B412" s="7">
        <v>1</v>
      </c>
      <c r="C412" s="6" t="s">
        <v>32</v>
      </c>
      <c r="D412" s="7">
        <v>1</v>
      </c>
      <c r="E412" s="6" t="s">
        <v>39</v>
      </c>
      <c r="F412" s="6">
        <f>LEN(Purchase_Data[[#This Row],[CL-ID]])</f>
        <v>8</v>
      </c>
      <c r="G412" s="6" t="str">
        <f>RIGHT(Purchase_Data[[#This Row],[CL-ID]],5)</f>
        <v>18294</v>
      </c>
      <c r="H412" s="6" t="str">
        <f>MID(Purchase_Data[[#This Row],[CL-ID]],4,5)</f>
        <v>18294</v>
      </c>
      <c r="I412" s="6" t="b">
        <f>Purchase_Data[[#This Row],[ID_MID]]=Purchase_Data[[#This Row],[ID_RIGHT]]</f>
        <v>1</v>
      </c>
      <c r="J412" s="6" t="str" cm="1">
        <f t="array" ref="J412">IF(Purchase_Data[[#This Row],[Children]]&gt;0,"Parent",IF(Purchase_Data[[#This Row],[Children]]=0,"Not Parent",Invalid))</f>
        <v>Parent</v>
      </c>
      <c r="K412" s="6" t="s">
        <v>34</v>
      </c>
      <c r="L412" s="6" t="str" cm="1">
        <f t="array" ref="L412">IF(Purchase_Data[[#This Row],[Purchased Bike]]="No","Non-Buyer",IF(Purchase_Data[[#This Row],[Purchased Bike]]="Yes","Buyer",Invalid))</f>
        <v>Non-Buyer</v>
      </c>
      <c r="M412" s="6"/>
      <c r="O412" s="6">
        <v>18294</v>
      </c>
      <c r="P412" s="6" t="s">
        <v>34</v>
      </c>
      <c r="Q412"/>
      <c r="R412"/>
    </row>
    <row r="413" spans="1:18" x14ac:dyDescent="0.2">
      <c r="A413" s="6" t="s">
        <v>66</v>
      </c>
      <c r="B413" s="7">
        <v>5</v>
      </c>
      <c r="C413" s="6" t="s">
        <v>32</v>
      </c>
      <c r="D413" s="7">
        <v>2</v>
      </c>
      <c r="E413" s="6" t="s">
        <v>39</v>
      </c>
      <c r="F413" s="6">
        <f>LEN(Purchase_Data[[#This Row],[CL-ID]])</f>
        <v>8</v>
      </c>
      <c r="G413" s="6" t="str">
        <f>RIGHT(Purchase_Data[[#This Row],[CL-ID]],5)</f>
        <v>18299</v>
      </c>
      <c r="H413" s="6" t="str">
        <f>MID(Purchase_Data[[#This Row],[CL-ID]],4,5)</f>
        <v>18299</v>
      </c>
      <c r="I413" s="6" t="b">
        <f>Purchase_Data[[#This Row],[ID_MID]]=Purchase_Data[[#This Row],[ID_RIGHT]]</f>
        <v>1</v>
      </c>
      <c r="J413" s="6" t="str" cm="1">
        <f t="array" ref="J413">IF(Purchase_Data[[#This Row],[Children]]&gt;0,"Parent",IF(Purchase_Data[[#This Row],[Children]]=0,"Not Parent",Invalid))</f>
        <v>Parent</v>
      </c>
      <c r="K413" s="6" t="s">
        <v>34</v>
      </c>
      <c r="L413" s="6" t="str" cm="1">
        <f t="array" ref="L413">IF(Purchase_Data[[#This Row],[Purchased Bike]]="No","Non-Buyer",IF(Purchase_Data[[#This Row],[Purchased Bike]]="Yes","Buyer",Invalid))</f>
        <v>Non-Buyer</v>
      </c>
      <c r="M413" s="6"/>
      <c r="O413" s="6">
        <v>18299</v>
      </c>
      <c r="P413" s="6" t="s">
        <v>34</v>
      </c>
      <c r="Q413"/>
      <c r="R413"/>
    </row>
    <row r="414" spans="1:18" x14ac:dyDescent="0.2">
      <c r="A414" s="6" t="s">
        <v>914</v>
      </c>
      <c r="B414" s="7">
        <v>0</v>
      </c>
      <c r="C414" s="6" t="s">
        <v>34</v>
      </c>
      <c r="D414" s="7">
        <v>2</v>
      </c>
      <c r="E414" s="6" t="s">
        <v>33</v>
      </c>
      <c r="F414" s="6">
        <f>LEN(Purchase_Data[[#This Row],[CL-ID]])</f>
        <v>8</v>
      </c>
      <c r="G414" s="6" t="str">
        <f>RIGHT(Purchase_Data[[#This Row],[CL-ID]],5)</f>
        <v>18322</v>
      </c>
      <c r="H414" s="6" t="str">
        <f>MID(Purchase_Data[[#This Row],[CL-ID]],4,5)</f>
        <v>18322</v>
      </c>
      <c r="I414" s="6" t="b">
        <f>Purchase_Data[[#This Row],[ID_MID]]=Purchase_Data[[#This Row],[ID_RIGHT]]</f>
        <v>1</v>
      </c>
      <c r="J414" s="6" t="str" cm="1">
        <f t="array" ref="J414">IF(Purchase_Data[[#This Row],[Children]]&gt;0,"Parent",IF(Purchase_Data[[#This Row],[Children]]=0,"Not Parent",Invalid))</f>
        <v>Not Parent</v>
      </c>
      <c r="K414" s="6" t="s">
        <v>34</v>
      </c>
      <c r="L414" s="6" t="str" cm="1">
        <f t="array" ref="L414">IF(Purchase_Data[[#This Row],[Purchased Bike]]="No","Non-Buyer",IF(Purchase_Data[[#This Row],[Purchased Bike]]="Yes","Buyer",Invalid))</f>
        <v>Non-Buyer</v>
      </c>
      <c r="M414" s="6"/>
      <c r="O414" s="6">
        <v>18322</v>
      </c>
      <c r="P414" s="6" t="s">
        <v>34</v>
      </c>
      <c r="Q414"/>
      <c r="R414"/>
    </row>
    <row r="415" spans="1:18" x14ac:dyDescent="0.2">
      <c r="A415" s="6" t="s">
        <v>1006</v>
      </c>
      <c r="B415" s="7">
        <v>0</v>
      </c>
      <c r="C415" s="6" t="s">
        <v>34</v>
      </c>
      <c r="D415" s="7">
        <v>2</v>
      </c>
      <c r="E415" s="6" t="s">
        <v>39</v>
      </c>
      <c r="F415" s="6">
        <f>LEN(Purchase_Data[[#This Row],[CL-ID]])</f>
        <v>8</v>
      </c>
      <c r="G415" s="6" t="str">
        <f>RIGHT(Purchase_Data[[#This Row],[CL-ID]],5)</f>
        <v>18329</v>
      </c>
      <c r="H415" s="6" t="str">
        <f>MID(Purchase_Data[[#This Row],[CL-ID]],4,5)</f>
        <v>18329</v>
      </c>
      <c r="I415" s="6" t="b">
        <f>Purchase_Data[[#This Row],[ID_MID]]=Purchase_Data[[#This Row],[ID_RIGHT]]</f>
        <v>1</v>
      </c>
      <c r="J415" s="6" t="str" cm="1">
        <f t="array" ref="J415">IF(Purchase_Data[[#This Row],[Children]]&gt;0,"Parent",IF(Purchase_Data[[#This Row],[Children]]=0,"Not Parent",Invalid))</f>
        <v>Not Parent</v>
      </c>
      <c r="K415" s="6" t="s">
        <v>34</v>
      </c>
      <c r="L415" s="6" t="str" cm="1">
        <f t="array" ref="L415">IF(Purchase_Data[[#This Row],[Purchased Bike]]="No","Non-Buyer",IF(Purchase_Data[[#This Row],[Purchased Bike]]="Yes","Buyer",Invalid))</f>
        <v>Non-Buyer</v>
      </c>
      <c r="M415" s="6"/>
      <c r="O415" s="6">
        <v>18329</v>
      </c>
      <c r="P415" s="6" t="s">
        <v>34</v>
      </c>
      <c r="Q415"/>
      <c r="R415"/>
    </row>
    <row r="416" spans="1:18" x14ac:dyDescent="0.2">
      <c r="A416" s="6" t="s">
        <v>893</v>
      </c>
      <c r="B416" s="7">
        <v>0</v>
      </c>
      <c r="C416" s="6" t="s">
        <v>34</v>
      </c>
      <c r="D416" s="7">
        <v>1</v>
      </c>
      <c r="E416" s="6" t="s">
        <v>42</v>
      </c>
      <c r="F416" s="6">
        <f>LEN(Purchase_Data[[#This Row],[CL-ID]])</f>
        <v>8</v>
      </c>
      <c r="G416" s="6" t="str">
        <f>RIGHT(Purchase_Data[[#This Row],[CL-ID]],5)</f>
        <v>18347</v>
      </c>
      <c r="H416" s="6" t="str">
        <f>MID(Purchase_Data[[#This Row],[CL-ID]],4,5)</f>
        <v>18347</v>
      </c>
      <c r="I416" s="6" t="b">
        <f>Purchase_Data[[#This Row],[ID_MID]]=Purchase_Data[[#This Row],[ID_RIGHT]]</f>
        <v>1</v>
      </c>
      <c r="J416" s="6" t="str" cm="1">
        <f t="array" ref="J416">IF(Purchase_Data[[#This Row],[Children]]&gt;0,"Parent",IF(Purchase_Data[[#This Row],[Children]]=0,"Not Parent",Invalid))</f>
        <v>Not Parent</v>
      </c>
      <c r="K416" s="6" t="s">
        <v>34</v>
      </c>
      <c r="L416" s="6" t="str" cm="1">
        <f t="array" ref="L416">IF(Purchase_Data[[#This Row],[Purchased Bike]]="No","Non-Buyer",IF(Purchase_Data[[#This Row],[Purchased Bike]]="Yes","Buyer",Invalid))</f>
        <v>Non-Buyer</v>
      </c>
      <c r="M416" s="6"/>
      <c r="O416" s="6">
        <v>18347</v>
      </c>
      <c r="P416" s="6" t="s">
        <v>34</v>
      </c>
      <c r="Q416"/>
      <c r="R416"/>
    </row>
    <row r="417" spans="1:18" x14ac:dyDescent="0.2">
      <c r="A417" s="6" t="s">
        <v>829</v>
      </c>
      <c r="B417" s="7">
        <v>0</v>
      </c>
      <c r="C417" s="6" t="s">
        <v>32</v>
      </c>
      <c r="D417" s="7">
        <v>2</v>
      </c>
      <c r="E417" s="6" t="s">
        <v>39</v>
      </c>
      <c r="F417" s="6">
        <f>LEN(Purchase_Data[[#This Row],[CL-ID]])</f>
        <v>8</v>
      </c>
      <c r="G417" s="6" t="str">
        <f>RIGHT(Purchase_Data[[#This Row],[CL-ID]],5)</f>
        <v>18363</v>
      </c>
      <c r="H417" s="6" t="str">
        <f>MID(Purchase_Data[[#This Row],[CL-ID]],4,5)</f>
        <v>18363</v>
      </c>
      <c r="I417" s="6" t="b">
        <f>Purchase_Data[[#This Row],[ID_MID]]=Purchase_Data[[#This Row],[ID_RIGHT]]</f>
        <v>1</v>
      </c>
      <c r="J417" s="6" t="str" cm="1">
        <f t="array" ref="J417">IF(Purchase_Data[[#This Row],[Children]]&gt;0,"Parent",IF(Purchase_Data[[#This Row],[Children]]=0,"Not Parent",Invalid))</f>
        <v>Not Parent</v>
      </c>
      <c r="K417" s="6" t="s">
        <v>32</v>
      </c>
      <c r="L417" s="6" t="str" cm="1">
        <f t="array" ref="L417">IF(Purchase_Data[[#This Row],[Purchased Bike]]="No","Non-Buyer",IF(Purchase_Data[[#This Row],[Purchased Bike]]="Yes","Buyer",Invalid))</f>
        <v>Buyer</v>
      </c>
      <c r="M417" s="6"/>
      <c r="O417" s="6">
        <v>18363</v>
      </c>
      <c r="P417" s="6" t="s">
        <v>32</v>
      </c>
      <c r="Q417"/>
      <c r="R417"/>
    </row>
    <row r="418" spans="1:18" x14ac:dyDescent="0.2">
      <c r="A418" s="6" t="s">
        <v>733</v>
      </c>
      <c r="B418" s="7">
        <v>5</v>
      </c>
      <c r="C418" s="6" t="s">
        <v>32</v>
      </c>
      <c r="D418" s="7">
        <v>2</v>
      </c>
      <c r="E418" s="6" t="s">
        <v>33</v>
      </c>
      <c r="F418" s="6">
        <f>LEN(Purchase_Data[[#This Row],[CL-ID]])</f>
        <v>8</v>
      </c>
      <c r="G418" s="6" t="str">
        <f>RIGHT(Purchase_Data[[#This Row],[CL-ID]],5)</f>
        <v>18390</v>
      </c>
      <c r="H418" s="6" t="str">
        <f>MID(Purchase_Data[[#This Row],[CL-ID]],4,5)</f>
        <v>18390</v>
      </c>
      <c r="I418" s="6" t="b">
        <f>Purchase_Data[[#This Row],[ID_MID]]=Purchase_Data[[#This Row],[ID_RIGHT]]</f>
        <v>1</v>
      </c>
      <c r="J418" s="6" t="str" cm="1">
        <f t="array" ref="J418">IF(Purchase_Data[[#This Row],[Children]]&gt;0,"Parent",IF(Purchase_Data[[#This Row],[Children]]=0,"Not Parent",Invalid))</f>
        <v>Parent</v>
      </c>
      <c r="K418" s="6" t="s">
        <v>34</v>
      </c>
      <c r="L418" s="6" t="str" cm="1">
        <f t="array" ref="L418">IF(Purchase_Data[[#This Row],[Purchased Bike]]="No","Non-Buyer",IF(Purchase_Data[[#This Row],[Purchased Bike]]="Yes","Buyer",Invalid))</f>
        <v>Non-Buyer</v>
      </c>
      <c r="M418" s="6"/>
      <c r="O418" s="6">
        <v>18390</v>
      </c>
      <c r="P418" s="6" t="s">
        <v>34</v>
      </c>
      <c r="Q418"/>
      <c r="R418"/>
    </row>
    <row r="419" spans="1:18" x14ac:dyDescent="0.2">
      <c r="A419" s="6" t="s">
        <v>630</v>
      </c>
      <c r="B419" s="7">
        <v>5</v>
      </c>
      <c r="C419" s="6" t="s">
        <v>32</v>
      </c>
      <c r="D419" s="7">
        <v>2</v>
      </c>
      <c r="E419" s="6" t="s">
        <v>39</v>
      </c>
      <c r="F419" s="6">
        <f>LEN(Purchase_Data[[#This Row],[CL-ID]])</f>
        <v>8</v>
      </c>
      <c r="G419" s="6" t="str">
        <f>RIGHT(Purchase_Data[[#This Row],[CL-ID]],5)</f>
        <v>18391</v>
      </c>
      <c r="H419" s="6" t="str">
        <f>MID(Purchase_Data[[#This Row],[CL-ID]],4,5)</f>
        <v>18391</v>
      </c>
      <c r="I419" s="6" t="b">
        <f>Purchase_Data[[#This Row],[ID_MID]]=Purchase_Data[[#This Row],[ID_RIGHT]]</f>
        <v>1</v>
      </c>
      <c r="J419" s="6" t="str" cm="1">
        <f t="array" ref="J419">IF(Purchase_Data[[#This Row],[Children]]&gt;0,"Parent",IF(Purchase_Data[[#This Row],[Children]]=0,"Not Parent",Invalid))</f>
        <v>Parent</v>
      </c>
      <c r="K419" s="6" t="s">
        <v>34</v>
      </c>
      <c r="L419" s="6" t="str" cm="1">
        <f t="array" ref="L419">IF(Purchase_Data[[#This Row],[Purchased Bike]]="No","Non-Buyer",IF(Purchase_Data[[#This Row],[Purchased Bike]]="Yes","Buyer",Invalid))</f>
        <v>Non-Buyer</v>
      </c>
      <c r="M419" s="6"/>
      <c r="O419" s="6">
        <v>18391</v>
      </c>
      <c r="P419" s="6" t="s">
        <v>34</v>
      </c>
      <c r="Q419"/>
      <c r="R419"/>
    </row>
    <row r="420" spans="1:18" x14ac:dyDescent="0.2">
      <c r="A420" s="6" t="s">
        <v>868</v>
      </c>
      <c r="B420" s="7">
        <v>2</v>
      </c>
      <c r="C420" s="6" t="s">
        <v>34</v>
      </c>
      <c r="D420" s="7">
        <v>2</v>
      </c>
      <c r="E420" s="6" t="s">
        <v>39</v>
      </c>
      <c r="F420" s="6">
        <f>LEN(Purchase_Data[[#This Row],[CL-ID]])</f>
        <v>8</v>
      </c>
      <c r="G420" s="6" t="str">
        <f>RIGHT(Purchase_Data[[#This Row],[CL-ID]],5)</f>
        <v>18411</v>
      </c>
      <c r="H420" s="6" t="str">
        <f>MID(Purchase_Data[[#This Row],[CL-ID]],4,5)</f>
        <v>18411</v>
      </c>
      <c r="I420" s="6" t="b">
        <f>Purchase_Data[[#This Row],[ID_MID]]=Purchase_Data[[#This Row],[ID_RIGHT]]</f>
        <v>1</v>
      </c>
      <c r="J420" s="6" t="str" cm="1">
        <f t="array" ref="J420">IF(Purchase_Data[[#This Row],[Children]]&gt;0,"Parent",IF(Purchase_Data[[#This Row],[Children]]=0,"Not Parent",Invalid))</f>
        <v>Parent</v>
      </c>
      <c r="K420" s="6" t="s">
        <v>34</v>
      </c>
      <c r="L420" s="6" t="str" cm="1">
        <f t="array" ref="L420">IF(Purchase_Data[[#This Row],[Purchased Bike]]="No","Non-Buyer",IF(Purchase_Data[[#This Row],[Purchased Bike]]="Yes","Buyer",Invalid))</f>
        <v>Non-Buyer</v>
      </c>
      <c r="M420" s="6"/>
      <c r="O420" s="6">
        <v>18411</v>
      </c>
      <c r="P420" s="6" t="s">
        <v>34</v>
      </c>
      <c r="Q420"/>
      <c r="R420"/>
    </row>
    <row r="421" spans="1:18" x14ac:dyDescent="0.2">
      <c r="A421" s="6" t="s">
        <v>881</v>
      </c>
      <c r="B421" s="7">
        <v>2</v>
      </c>
      <c r="C421" s="6" t="s">
        <v>34</v>
      </c>
      <c r="D421" s="7">
        <v>2</v>
      </c>
      <c r="E421" s="6" t="s">
        <v>42</v>
      </c>
      <c r="F421" s="6">
        <f>LEN(Purchase_Data[[#This Row],[CL-ID]])</f>
        <v>8</v>
      </c>
      <c r="G421" s="6" t="str">
        <f>RIGHT(Purchase_Data[[#This Row],[CL-ID]],5)</f>
        <v>18423</v>
      </c>
      <c r="H421" s="6" t="str">
        <f>MID(Purchase_Data[[#This Row],[CL-ID]],4,5)</f>
        <v>18423</v>
      </c>
      <c r="I421" s="6" t="b">
        <f>Purchase_Data[[#This Row],[ID_MID]]=Purchase_Data[[#This Row],[ID_RIGHT]]</f>
        <v>1</v>
      </c>
      <c r="J421" s="6" t="str" cm="1">
        <f t="array" ref="J421">IF(Purchase_Data[[#This Row],[Children]]&gt;0,"Parent",IF(Purchase_Data[[#This Row],[Children]]=0,"Not Parent",Invalid))</f>
        <v>Parent</v>
      </c>
      <c r="K421" s="6" t="s">
        <v>34</v>
      </c>
      <c r="L421" s="6" t="str" cm="1">
        <f t="array" ref="L421">IF(Purchase_Data[[#This Row],[Purchased Bike]]="No","Non-Buyer",IF(Purchase_Data[[#This Row],[Purchased Bike]]="Yes","Buyer",Invalid))</f>
        <v>Non-Buyer</v>
      </c>
      <c r="M421" s="6"/>
      <c r="O421" s="6">
        <v>18423</v>
      </c>
      <c r="P421" s="6" t="s">
        <v>34</v>
      </c>
      <c r="Q421"/>
      <c r="R421"/>
    </row>
    <row r="422" spans="1:18" x14ac:dyDescent="0.2">
      <c r="A422" s="6" t="s">
        <v>688</v>
      </c>
      <c r="B422" s="7">
        <v>5</v>
      </c>
      <c r="C422" s="6" t="s">
        <v>32</v>
      </c>
      <c r="D422" s="7">
        <v>2</v>
      </c>
      <c r="E422" s="6" t="s">
        <v>50</v>
      </c>
      <c r="F422" s="6">
        <f>LEN(Purchase_Data[[#This Row],[CL-ID]])</f>
        <v>8</v>
      </c>
      <c r="G422" s="6" t="str">
        <f>RIGHT(Purchase_Data[[#This Row],[CL-ID]],5)</f>
        <v>18435</v>
      </c>
      <c r="H422" s="6" t="str">
        <f>MID(Purchase_Data[[#This Row],[CL-ID]],4,5)</f>
        <v>18435</v>
      </c>
      <c r="I422" s="6" t="b">
        <f>Purchase_Data[[#This Row],[ID_MID]]=Purchase_Data[[#This Row],[ID_RIGHT]]</f>
        <v>1</v>
      </c>
      <c r="J422" s="6" t="str" cm="1">
        <f t="array" ref="J422">IF(Purchase_Data[[#This Row],[Children]]&gt;0,"Parent",IF(Purchase_Data[[#This Row],[Children]]=0,"Not Parent",Invalid))</f>
        <v>Parent</v>
      </c>
      <c r="K422" s="6" t="s">
        <v>32</v>
      </c>
      <c r="L422" s="6" t="str" cm="1">
        <f t="array" ref="L422">IF(Purchase_Data[[#This Row],[Purchased Bike]]="No","Non-Buyer",IF(Purchase_Data[[#This Row],[Purchased Bike]]="Yes","Buyer",Invalid))</f>
        <v>Buyer</v>
      </c>
      <c r="M422" s="6"/>
      <c r="O422" s="6">
        <v>18435</v>
      </c>
      <c r="P422" s="6" t="s">
        <v>32</v>
      </c>
      <c r="Q422"/>
      <c r="R422"/>
    </row>
    <row r="423" spans="1:18" x14ac:dyDescent="0.2">
      <c r="A423" s="6" t="s">
        <v>71</v>
      </c>
      <c r="B423" s="7">
        <v>2</v>
      </c>
      <c r="C423" s="6" t="s">
        <v>34</v>
      </c>
      <c r="D423" s="7">
        <v>2</v>
      </c>
      <c r="E423" s="6" t="s">
        <v>42</v>
      </c>
      <c r="F423" s="6">
        <f>LEN(Purchase_Data[[#This Row],[CL-ID]])</f>
        <v>8</v>
      </c>
      <c r="G423" s="6" t="str">
        <f>RIGHT(Purchase_Data[[#This Row],[CL-ID]],5)</f>
        <v>18484</v>
      </c>
      <c r="H423" s="6" t="str">
        <f>MID(Purchase_Data[[#This Row],[CL-ID]],4,5)</f>
        <v>18484</v>
      </c>
      <c r="I423" s="6" t="b">
        <f>Purchase_Data[[#This Row],[ID_MID]]=Purchase_Data[[#This Row],[ID_RIGHT]]</f>
        <v>1</v>
      </c>
      <c r="J423" s="6" t="str" cm="1">
        <f t="array" ref="J423">IF(Purchase_Data[[#This Row],[Children]]&gt;0,"Parent",IF(Purchase_Data[[#This Row],[Children]]=0,"Not Parent",Invalid))</f>
        <v>Parent</v>
      </c>
      <c r="K423" s="6" t="s">
        <v>32</v>
      </c>
      <c r="L423" s="6" t="str" cm="1">
        <f t="array" ref="L423">IF(Purchase_Data[[#This Row],[Purchased Bike]]="No","Non-Buyer",IF(Purchase_Data[[#This Row],[Purchased Bike]]="Yes","Buyer",Invalid))</f>
        <v>Buyer</v>
      </c>
      <c r="M423" s="6"/>
      <c r="O423" s="6">
        <v>18484</v>
      </c>
      <c r="P423" s="6" t="s">
        <v>32</v>
      </c>
      <c r="Q423"/>
      <c r="R423"/>
    </row>
    <row r="424" spans="1:18" x14ac:dyDescent="0.2">
      <c r="A424" s="6" t="s">
        <v>143</v>
      </c>
      <c r="B424" s="7">
        <v>2</v>
      </c>
      <c r="C424" s="6" t="s">
        <v>32</v>
      </c>
      <c r="D424" s="7">
        <v>2</v>
      </c>
      <c r="E424" s="6" t="s">
        <v>39</v>
      </c>
      <c r="F424" s="6">
        <f>LEN(Purchase_Data[[#This Row],[CL-ID]])</f>
        <v>8</v>
      </c>
      <c r="G424" s="6" t="str">
        <f>RIGHT(Purchase_Data[[#This Row],[CL-ID]],5)</f>
        <v>18491</v>
      </c>
      <c r="H424" s="6" t="str">
        <f>MID(Purchase_Data[[#This Row],[CL-ID]],4,5)</f>
        <v>18491</v>
      </c>
      <c r="I424" s="6" t="b">
        <f>Purchase_Data[[#This Row],[ID_MID]]=Purchase_Data[[#This Row],[ID_RIGHT]]</f>
        <v>1</v>
      </c>
      <c r="J424" s="6" t="str" cm="1">
        <f t="array" ref="J424">IF(Purchase_Data[[#This Row],[Children]]&gt;0,"Parent",IF(Purchase_Data[[#This Row],[Children]]=0,"Not Parent",Invalid))</f>
        <v>Parent</v>
      </c>
      <c r="K424" s="6" t="s">
        <v>32</v>
      </c>
      <c r="L424" s="6" t="str" cm="1">
        <f t="array" ref="L424">IF(Purchase_Data[[#This Row],[Purchased Bike]]="No","Non-Buyer",IF(Purchase_Data[[#This Row],[Purchased Bike]]="Yes","Buyer",Invalid))</f>
        <v>Buyer</v>
      </c>
      <c r="M424" s="6"/>
      <c r="O424" s="6">
        <v>18491</v>
      </c>
      <c r="P424" s="6" t="s">
        <v>32</v>
      </c>
      <c r="Q424"/>
      <c r="R424"/>
    </row>
    <row r="425" spans="1:18" x14ac:dyDescent="0.2">
      <c r="A425" s="6" t="s">
        <v>283</v>
      </c>
      <c r="B425" s="7">
        <v>5</v>
      </c>
      <c r="C425" s="6" t="s">
        <v>32</v>
      </c>
      <c r="D425" s="7">
        <v>4</v>
      </c>
      <c r="E425" s="6" t="s">
        <v>37</v>
      </c>
      <c r="F425" s="6">
        <f>LEN(Purchase_Data[[#This Row],[CL-ID]])</f>
        <v>8</v>
      </c>
      <c r="G425" s="6" t="str">
        <f>RIGHT(Purchase_Data[[#This Row],[CL-ID]],5)</f>
        <v>18494</v>
      </c>
      <c r="H425" s="6" t="str">
        <f>MID(Purchase_Data[[#This Row],[CL-ID]],4,5)</f>
        <v>18494</v>
      </c>
      <c r="I425" s="6" t="b">
        <f>Purchase_Data[[#This Row],[ID_MID]]=Purchase_Data[[#This Row],[ID_RIGHT]]</f>
        <v>1</v>
      </c>
      <c r="J425" s="6" t="str" cm="1">
        <f t="array" ref="J425">IF(Purchase_Data[[#This Row],[Children]]&gt;0,"Parent",IF(Purchase_Data[[#This Row],[Children]]=0,"Not Parent",Invalid))</f>
        <v>Parent</v>
      </c>
      <c r="K425" s="6" t="s">
        <v>32</v>
      </c>
      <c r="L425" s="6" t="str" cm="1">
        <f t="array" ref="L425">IF(Purchase_Data[[#This Row],[Purchased Bike]]="No","Non-Buyer",IF(Purchase_Data[[#This Row],[Purchased Bike]]="Yes","Buyer",Invalid))</f>
        <v>Buyer</v>
      </c>
      <c r="M425" s="6"/>
      <c r="O425" s="6">
        <v>18494</v>
      </c>
      <c r="P425" s="6" t="s">
        <v>32</v>
      </c>
      <c r="Q425"/>
      <c r="R425"/>
    </row>
    <row r="426" spans="1:18" x14ac:dyDescent="0.2">
      <c r="A426" s="6" t="s">
        <v>775</v>
      </c>
      <c r="B426" s="7">
        <v>2</v>
      </c>
      <c r="C426" s="6" t="s">
        <v>34</v>
      </c>
      <c r="D426" s="7">
        <v>2</v>
      </c>
      <c r="E426" s="6" t="s">
        <v>42</v>
      </c>
      <c r="F426" s="6">
        <f>LEN(Purchase_Data[[#This Row],[CL-ID]])</f>
        <v>8</v>
      </c>
      <c r="G426" s="6" t="str">
        <f>RIGHT(Purchase_Data[[#This Row],[CL-ID]],5)</f>
        <v>18504</v>
      </c>
      <c r="H426" s="6" t="str">
        <f>MID(Purchase_Data[[#This Row],[CL-ID]],4,5)</f>
        <v>18504</v>
      </c>
      <c r="I426" s="6" t="b">
        <f>Purchase_Data[[#This Row],[ID_MID]]=Purchase_Data[[#This Row],[ID_RIGHT]]</f>
        <v>1</v>
      </c>
      <c r="J426" s="6" t="str" cm="1">
        <f t="array" ref="J426">IF(Purchase_Data[[#This Row],[Children]]&gt;0,"Parent",IF(Purchase_Data[[#This Row],[Children]]=0,"Not Parent",Invalid))</f>
        <v>Parent</v>
      </c>
      <c r="K426" s="6" t="s">
        <v>34</v>
      </c>
      <c r="L426" s="6" t="str" cm="1">
        <f t="array" ref="L426">IF(Purchase_Data[[#This Row],[Purchased Bike]]="No","Non-Buyer",IF(Purchase_Data[[#This Row],[Purchased Bike]]="Yes","Buyer",Invalid))</f>
        <v>Non-Buyer</v>
      </c>
      <c r="M426" s="6"/>
      <c r="O426" s="6">
        <v>18504</v>
      </c>
      <c r="P426" s="6" t="s">
        <v>34</v>
      </c>
      <c r="Q426"/>
      <c r="R426"/>
    </row>
    <row r="427" spans="1:18" x14ac:dyDescent="0.2">
      <c r="A427" s="6" t="s">
        <v>713</v>
      </c>
      <c r="B427" s="7">
        <v>3</v>
      </c>
      <c r="C427" s="6" t="s">
        <v>32</v>
      </c>
      <c r="D427" s="7">
        <v>4</v>
      </c>
      <c r="E427" s="6" t="s">
        <v>33</v>
      </c>
      <c r="F427" s="6">
        <f>LEN(Purchase_Data[[#This Row],[CL-ID]])</f>
        <v>8</v>
      </c>
      <c r="G427" s="6" t="str">
        <f>RIGHT(Purchase_Data[[#This Row],[CL-ID]],5)</f>
        <v>18517</v>
      </c>
      <c r="H427" s="6" t="str">
        <f>MID(Purchase_Data[[#This Row],[CL-ID]],4,5)</f>
        <v>18517</v>
      </c>
      <c r="I427" s="6" t="b">
        <f>Purchase_Data[[#This Row],[ID_MID]]=Purchase_Data[[#This Row],[ID_RIGHT]]</f>
        <v>1</v>
      </c>
      <c r="J427" s="6" t="str" cm="1">
        <f t="array" ref="J427">IF(Purchase_Data[[#This Row],[Children]]&gt;0,"Parent",IF(Purchase_Data[[#This Row],[Children]]=0,"Not Parent",Invalid))</f>
        <v>Parent</v>
      </c>
      <c r="K427" s="6" t="s">
        <v>34</v>
      </c>
      <c r="L427" s="6" t="str" cm="1">
        <f t="array" ref="L427">IF(Purchase_Data[[#This Row],[Purchased Bike]]="No","Non-Buyer",IF(Purchase_Data[[#This Row],[Purchased Bike]]="Yes","Buyer",Invalid))</f>
        <v>Non-Buyer</v>
      </c>
      <c r="M427" s="6"/>
      <c r="O427" s="6">
        <v>18517</v>
      </c>
      <c r="P427" s="6" t="s">
        <v>34</v>
      </c>
      <c r="Q427"/>
      <c r="R427"/>
    </row>
    <row r="428" spans="1:18" x14ac:dyDescent="0.2">
      <c r="A428" s="6" t="s">
        <v>629</v>
      </c>
      <c r="B428" s="7">
        <v>4</v>
      </c>
      <c r="C428" s="6" t="s">
        <v>34</v>
      </c>
      <c r="D428" s="7">
        <v>2</v>
      </c>
      <c r="E428" s="6" t="s">
        <v>50</v>
      </c>
      <c r="F428" s="6">
        <f>LEN(Purchase_Data[[#This Row],[CL-ID]])</f>
        <v>8</v>
      </c>
      <c r="G428" s="6" t="str">
        <f>RIGHT(Purchase_Data[[#This Row],[CL-ID]],5)</f>
        <v>18545</v>
      </c>
      <c r="H428" s="6" t="str">
        <f>MID(Purchase_Data[[#This Row],[CL-ID]],4,5)</f>
        <v>18545</v>
      </c>
      <c r="I428" s="6" t="b">
        <f>Purchase_Data[[#This Row],[ID_MID]]=Purchase_Data[[#This Row],[ID_RIGHT]]</f>
        <v>1</v>
      </c>
      <c r="J428" s="6" t="str" cm="1">
        <f t="array" ref="J428">IF(Purchase_Data[[#This Row],[Children]]&gt;0,"Parent",IF(Purchase_Data[[#This Row],[Children]]=0,"Not Parent",Invalid))</f>
        <v>Parent</v>
      </c>
      <c r="K428" s="6" t="s">
        <v>32</v>
      </c>
      <c r="L428" s="6" t="str" cm="1">
        <f t="array" ref="L428">IF(Purchase_Data[[#This Row],[Purchased Bike]]="No","Non-Buyer",IF(Purchase_Data[[#This Row],[Purchased Bike]]="Yes","Buyer",Invalid))</f>
        <v>Buyer</v>
      </c>
      <c r="M428" s="6"/>
      <c r="O428" s="6">
        <v>18545</v>
      </c>
      <c r="P428" s="6" t="s">
        <v>32</v>
      </c>
      <c r="Q428"/>
      <c r="R428"/>
    </row>
    <row r="429" spans="1:18" x14ac:dyDescent="0.2">
      <c r="A429" s="6" t="s">
        <v>600</v>
      </c>
      <c r="B429" s="7">
        <v>2</v>
      </c>
      <c r="C429" s="6" t="s">
        <v>32</v>
      </c>
      <c r="D429" s="7">
        <v>0</v>
      </c>
      <c r="E429" s="6" t="s">
        <v>37</v>
      </c>
      <c r="F429" s="6">
        <f>LEN(Purchase_Data[[#This Row],[CL-ID]])</f>
        <v>8</v>
      </c>
      <c r="G429" s="6" t="str">
        <f>RIGHT(Purchase_Data[[#This Row],[CL-ID]],5)</f>
        <v>18560</v>
      </c>
      <c r="H429" s="6" t="str">
        <f>MID(Purchase_Data[[#This Row],[CL-ID]],4,5)</f>
        <v>18560</v>
      </c>
      <c r="I429" s="6" t="b">
        <f>Purchase_Data[[#This Row],[ID_MID]]=Purchase_Data[[#This Row],[ID_RIGHT]]</f>
        <v>1</v>
      </c>
      <c r="J429" s="6" t="str" cm="1">
        <f t="array" ref="J429">IF(Purchase_Data[[#This Row],[Children]]&gt;0,"Parent",IF(Purchase_Data[[#This Row],[Children]]=0,"Not Parent",Invalid))</f>
        <v>Parent</v>
      </c>
      <c r="K429" s="6" t="s">
        <v>32</v>
      </c>
      <c r="L429" s="6" t="str" cm="1">
        <f t="array" ref="L429">IF(Purchase_Data[[#This Row],[Purchased Bike]]="No","Non-Buyer",IF(Purchase_Data[[#This Row],[Purchased Bike]]="Yes","Buyer",Invalid))</f>
        <v>Buyer</v>
      </c>
      <c r="M429" s="6"/>
      <c r="O429" s="6">
        <v>18560</v>
      </c>
      <c r="P429" s="6" t="s">
        <v>32</v>
      </c>
      <c r="Q429"/>
      <c r="R429"/>
    </row>
    <row r="430" spans="1:18" x14ac:dyDescent="0.2">
      <c r="A430" s="6" t="s">
        <v>870</v>
      </c>
      <c r="B430" s="7">
        <v>0</v>
      </c>
      <c r="C430" s="6" t="s">
        <v>32</v>
      </c>
      <c r="D430" s="7">
        <v>0</v>
      </c>
      <c r="E430" s="6" t="s">
        <v>33</v>
      </c>
      <c r="F430" s="6">
        <f>LEN(Purchase_Data[[#This Row],[CL-ID]])</f>
        <v>8</v>
      </c>
      <c r="G430" s="6" t="str">
        <f>RIGHT(Purchase_Data[[#This Row],[CL-ID]],5)</f>
        <v>18572</v>
      </c>
      <c r="H430" s="6" t="str">
        <f>MID(Purchase_Data[[#This Row],[CL-ID]],4,5)</f>
        <v>18572</v>
      </c>
      <c r="I430" s="6" t="b">
        <f>Purchase_Data[[#This Row],[ID_MID]]=Purchase_Data[[#This Row],[ID_RIGHT]]</f>
        <v>1</v>
      </c>
      <c r="J430" s="6" t="str" cm="1">
        <f t="array" ref="J430">IF(Purchase_Data[[#This Row],[Children]]&gt;0,"Parent",IF(Purchase_Data[[#This Row],[Children]]=0,"Not Parent",Invalid))</f>
        <v>Not Parent</v>
      </c>
      <c r="K430" s="6" t="s">
        <v>34</v>
      </c>
      <c r="L430" s="6" t="str" cm="1">
        <f t="array" ref="L430">IF(Purchase_Data[[#This Row],[Purchased Bike]]="No","Non-Buyer",IF(Purchase_Data[[#This Row],[Purchased Bike]]="Yes","Buyer",Invalid))</f>
        <v>Non-Buyer</v>
      </c>
      <c r="M430" s="6"/>
      <c r="O430" s="6">
        <v>18572</v>
      </c>
      <c r="P430" s="6" t="s">
        <v>34</v>
      </c>
      <c r="Q430"/>
      <c r="R430"/>
    </row>
    <row r="431" spans="1:18" x14ac:dyDescent="0.2">
      <c r="A431" s="6" t="s">
        <v>598</v>
      </c>
      <c r="B431" s="7">
        <v>0</v>
      </c>
      <c r="C431" s="6" t="s">
        <v>32</v>
      </c>
      <c r="D431" s="7">
        <v>0</v>
      </c>
      <c r="E431" s="6" t="s">
        <v>33</v>
      </c>
      <c r="F431" s="6">
        <f>LEN(Purchase_Data[[#This Row],[CL-ID]])</f>
        <v>8</v>
      </c>
      <c r="G431" s="6" t="str">
        <f>RIGHT(Purchase_Data[[#This Row],[CL-ID]],5)</f>
        <v>18577</v>
      </c>
      <c r="H431" s="6" t="str">
        <f>MID(Purchase_Data[[#This Row],[CL-ID]],4,5)</f>
        <v>18577</v>
      </c>
      <c r="I431" s="6" t="b">
        <f>Purchase_Data[[#This Row],[ID_MID]]=Purchase_Data[[#This Row],[ID_RIGHT]]</f>
        <v>1</v>
      </c>
      <c r="J431" s="6" t="str" cm="1">
        <f t="array" ref="J431">IF(Purchase_Data[[#This Row],[Children]]&gt;0,"Parent",IF(Purchase_Data[[#This Row],[Children]]=0,"Not Parent",Invalid))</f>
        <v>Not Parent</v>
      </c>
      <c r="K431" s="6" t="s">
        <v>34</v>
      </c>
      <c r="L431" s="6" t="str" cm="1">
        <f t="array" ref="L431">IF(Purchase_Data[[#This Row],[Purchased Bike]]="No","Non-Buyer",IF(Purchase_Data[[#This Row],[Purchased Bike]]="Yes","Buyer",Invalid))</f>
        <v>Non-Buyer</v>
      </c>
      <c r="M431" s="6"/>
      <c r="O431" s="6">
        <v>18577</v>
      </c>
      <c r="P431" s="6" t="s">
        <v>34</v>
      </c>
      <c r="Q431"/>
      <c r="R431"/>
    </row>
    <row r="432" spans="1:18" x14ac:dyDescent="0.2">
      <c r="A432" s="6" t="s">
        <v>592</v>
      </c>
      <c r="B432" s="7">
        <v>2</v>
      </c>
      <c r="C432" s="6" t="s">
        <v>32</v>
      </c>
      <c r="D432" s="7">
        <v>0</v>
      </c>
      <c r="E432" s="6" t="s">
        <v>37</v>
      </c>
      <c r="F432" s="6">
        <f>LEN(Purchase_Data[[#This Row],[CL-ID]])</f>
        <v>8</v>
      </c>
      <c r="G432" s="6" t="str">
        <f>RIGHT(Purchase_Data[[#This Row],[CL-ID]],5)</f>
        <v>18580</v>
      </c>
      <c r="H432" s="6" t="str">
        <f>MID(Purchase_Data[[#This Row],[CL-ID]],4,5)</f>
        <v>18580</v>
      </c>
      <c r="I432" s="6" t="b">
        <f>Purchase_Data[[#This Row],[ID_MID]]=Purchase_Data[[#This Row],[ID_RIGHT]]</f>
        <v>1</v>
      </c>
      <c r="J432" s="6" t="str" cm="1">
        <f t="array" ref="J432">IF(Purchase_Data[[#This Row],[Children]]&gt;0,"Parent",IF(Purchase_Data[[#This Row],[Children]]=0,"Not Parent",Invalid))</f>
        <v>Parent</v>
      </c>
      <c r="K432" s="6" t="s">
        <v>32</v>
      </c>
      <c r="L432" s="6" t="str" cm="1">
        <f t="array" ref="L432">IF(Purchase_Data[[#This Row],[Purchased Bike]]="No","Non-Buyer",IF(Purchase_Data[[#This Row],[Purchased Bike]]="Yes","Buyer",Invalid))</f>
        <v>Buyer</v>
      </c>
      <c r="M432" s="6"/>
      <c r="O432" s="6">
        <v>18580</v>
      </c>
      <c r="P432" s="6" t="s">
        <v>32</v>
      </c>
      <c r="Q432"/>
      <c r="R432"/>
    </row>
    <row r="433" spans="1:18" x14ac:dyDescent="0.2">
      <c r="A433" s="6" t="s">
        <v>1018</v>
      </c>
      <c r="B433" s="7">
        <v>3</v>
      </c>
      <c r="C433" s="6" t="s">
        <v>32</v>
      </c>
      <c r="D433" s="7">
        <v>3</v>
      </c>
      <c r="E433" s="6" t="s">
        <v>50</v>
      </c>
      <c r="F433" s="6">
        <f>LEN(Purchase_Data[[#This Row],[CL-ID]])</f>
        <v>8</v>
      </c>
      <c r="G433" s="6" t="str">
        <f>RIGHT(Purchase_Data[[#This Row],[CL-ID]],5)</f>
        <v>18594</v>
      </c>
      <c r="H433" s="6" t="str">
        <f>MID(Purchase_Data[[#This Row],[CL-ID]],4,5)</f>
        <v>18594</v>
      </c>
      <c r="I433" s="6" t="b">
        <f>Purchase_Data[[#This Row],[ID_MID]]=Purchase_Data[[#This Row],[ID_RIGHT]]</f>
        <v>1</v>
      </c>
      <c r="J433" s="6" t="str" cm="1">
        <f t="array" ref="J433">IF(Purchase_Data[[#This Row],[Children]]&gt;0,"Parent",IF(Purchase_Data[[#This Row],[Children]]=0,"Not Parent",Invalid))</f>
        <v>Parent</v>
      </c>
      <c r="K433" s="6" t="s">
        <v>32</v>
      </c>
      <c r="L433" s="6" t="str" cm="1">
        <f t="array" ref="L433">IF(Purchase_Data[[#This Row],[Purchased Bike]]="No","Non-Buyer",IF(Purchase_Data[[#This Row],[Purchased Bike]]="Yes","Buyer",Invalid))</f>
        <v>Buyer</v>
      </c>
      <c r="M433" s="6"/>
      <c r="O433" s="6">
        <v>18594</v>
      </c>
      <c r="P433" s="6" t="s">
        <v>32</v>
      </c>
      <c r="Q433"/>
      <c r="R433"/>
    </row>
    <row r="434" spans="1:18" x14ac:dyDescent="0.2">
      <c r="A434" s="6" t="s">
        <v>939</v>
      </c>
      <c r="B434" s="7">
        <v>4</v>
      </c>
      <c r="C434" s="6" t="s">
        <v>32</v>
      </c>
      <c r="D434" s="7">
        <v>2</v>
      </c>
      <c r="E434" s="6" t="s">
        <v>37</v>
      </c>
      <c r="F434" s="6">
        <f>LEN(Purchase_Data[[#This Row],[CL-ID]])</f>
        <v>8</v>
      </c>
      <c r="G434" s="6" t="str">
        <f>RIGHT(Purchase_Data[[#This Row],[CL-ID]],5)</f>
        <v>18607</v>
      </c>
      <c r="H434" s="6" t="str">
        <f>MID(Purchase_Data[[#This Row],[CL-ID]],4,5)</f>
        <v>18607</v>
      </c>
      <c r="I434" s="6" t="b">
        <f>Purchase_Data[[#This Row],[ID_MID]]=Purchase_Data[[#This Row],[ID_RIGHT]]</f>
        <v>1</v>
      </c>
      <c r="J434" s="6" t="str" cm="1">
        <f t="array" ref="J434">IF(Purchase_Data[[#This Row],[Children]]&gt;0,"Parent",IF(Purchase_Data[[#This Row],[Children]]=0,"Not Parent",Invalid))</f>
        <v>Parent</v>
      </c>
      <c r="K434" s="6" t="s">
        <v>32</v>
      </c>
      <c r="L434" s="6" t="str" cm="1">
        <f t="array" ref="L434">IF(Purchase_Data[[#This Row],[Purchased Bike]]="No","Non-Buyer",IF(Purchase_Data[[#This Row],[Purchased Bike]]="Yes","Buyer",Invalid))</f>
        <v>Buyer</v>
      </c>
      <c r="M434" s="6"/>
      <c r="O434" s="6">
        <v>18607</v>
      </c>
      <c r="P434" s="6" t="s">
        <v>32</v>
      </c>
      <c r="Q434"/>
      <c r="R434"/>
    </row>
    <row r="435" spans="1:18" x14ac:dyDescent="0.2">
      <c r="A435" s="6" t="s">
        <v>548</v>
      </c>
      <c r="B435" s="7">
        <v>0</v>
      </c>
      <c r="C435" s="6" t="s">
        <v>34</v>
      </c>
      <c r="D435" s="7">
        <v>1</v>
      </c>
      <c r="E435" s="6" t="s">
        <v>37</v>
      </c>
      <c r="F435" s="6">
        <f>LEN(Purchase_Data[[#This Row],[CL-ID]])</f>
        <v>8</v>
      </c>
      <c r="G435" s="6" t="str">
        <f>RIGHT(Purchase_Data[[#This Row],[CL-ID]],5)</f>
        <v>18613</v>
      </c>
      <c r="H435" s="6" t="str">
        <f>MID(Purchase_Data[[#This Row],[CL-ID]],4,5)</f>
        <v>18613</v>
      </c>
      <c r="I435" s="6" t="b">
        <f>Purchase_Data[[#This Row],[ID_MID]]=Purchase_Data[[#This Row],[ID_RIGHT]]</f>
        <v>1</v>
      </c>
      <c r="J435" s="6" t="str" cm="1">
        <f t="array" ref="J435">IF(Purchase_Data[[#This Row],[Children]]&gt;0,"Parent",IF(Purchase_Data[[#This Row],[Children]]=0,"Not Parent",Invalid))</f>
        <v>Not Parent</v>
      </c>
      <c r="K435" s="6" t="s">
        <v>32</v>
      </c>
      <c r="L435" s="6" t="str" cm="1">
        <f t="array" ref="L435">IF(Purchase_Data[[#This Row],[Purchased Bike]]="No","Non-Buyer",IF(Purchase_Data[[#This Row],[Purchased Bike]]="Yes","Buyer",Invalid))</f>
        <v>Buyer</v>
      </c>
      <c r="M435" s="6"/>
      <c r="O435" s="6">
        <v>18613</v>
      </c>
      <c r="P435" s="6" t="s">
        <v>32</v>
      </c>
      <c r="Q435"/>
      <c r="R435"/>
    </row>
    <row r="436" spans="1:18" x14ac:dyDescent="0.2">
      <c r="A436" s="6" t="s">
        <v>241</v>
      </c>
      <c r="B436" s="7">
        <v>2</v>
      </c>
      <c r="C436" s="6" t="s">
        <v>32</v>
      </c>
      <c r="D436" s="7">
        <v>0</v>
      </c>
      <c r="E436" s="6" t="s">
        <v>42</v>
      </c>
      <c r="F436" s="6">
        <f>LEN(Purchase_Data[[#This Row],[CL-ID]])</f>
        <v>8</v>
      </c>
      <c r="G436" s="6" t="str">
        <f>RIGHT(Purchase_Data[[#This Row],[CL-ID]],5)</f>
        <v>18626</v>
      </c>
      <c r="H436" s="6" t="str">
        <f>MID(Purchase_Data[[#This Row],[CL-ID]],4,5)</f>
        <v>18626</v>
      </c>
      <c r="I436" s="6" t="b">
        <f>Purchase_Data[[#This Row],[ID_MID]]=Purchase_Data[[#This Row],[ID_RIGHT]]</f>
        <v>1</v>
      </c>
      <c r="J436" s="6" t="str" cm="1">
        <f t="array" ref="J436">IF(Purchase_Data[[#This Row],[Children]]&gt;0,"Parent",IF(Purchase_Data[[#This Row],[Children]]=0,"Not Parent",Invalid))</f>
        <v>Parent</v>
      </c>
      <c r="K436" s="6" t="s">
        <v>32</v>
      </c>
      <c r="L436" s="6" t="str" cm="1">
        <f t="array" ref="L436">IF(Purchase_Data[[#This Row],[Purchased Bike]]="No","Non-Buyer",IF(Purchase_Data[[#This Row],[Purchased Bike]]="Yes","Buyer",Invalid))</f>
        <v>Buyer</v>
      </c>
      <c r="M436" s="6"/>
      <c r="O436" s="6">
        <v>18626</v>
      </c>
      <c r="P436" s="6" t="s">
        <v>32</v>
      </c>
      <c r="Q436"/>
      <c r="R436"/>
    </row>
    <row r="437" spans="1:18" x14ac:dyDescent="0.2">
      <c r="A437" s="6" t="s">
        <v>795</v>
      </c>
      <c r="B437" s="7">
        <v>1</v>
      </c>
      <c r="C437" s="6" t="s">
        <v>32</v>
      </c>
      <c r="D437" s="7">
        <v>2</v>
      </c>
      <c r="E437" s="6" t="s">
        <v>42</v>
      </c>
      <c r="F437" s="6">
        <f>LEN(Purchase_Data[[#This Row],[CL-ID]])</f>
        <v>8</v>
      </c>
      <c r="G437" s="6" t="str">
        <f>RIGHT(Purchase_Data[[#This Row],[CL-ID]],5)</f>
        <v>18649</v>
      </c>
      <c r="H437" s="6" t="str">
        <f>MID(Purchase_Data[[#This Row],[CL-ID]],4,5)</f>
        <v>18649</v>
      </c>
      <c r="I437" s="6" t="b">
        <f>Purchase_Data[[#This Row],[ID_MID]]=Purchase_Data[[#This Row],[ID_RIGHT]]</f>
        <v>1</v>
      </c>
      <c r="J437" s="6" t="str" cm="1">
        <f t="array" ref="J437">IF(Purchase_Data[[#This Row],[Children]]&gt;0,"Parent",IF(Purchase_Data[[#This Row],[Children]]=0,"Not Parent",Invalid))</f>
        <v>Parent</v>
      </c>
      <c r="K437" s="6" t="s">
        <v>32</v>
      </c>
      <c r="L437" s="6" t="str" cm="1">
        <f t="array" ref="L437">IF(Purchase_Data[[#This Row],[Purchased Bike]]="No","Non-Buyer",IF(Purchase_Data[[#This Row],[Purchased Bike]]="Yes","Buyer",Invalid))</f>
        <v>Buyer</v>
      </c>
      <c r="M437" s="6"/>
      <c r="O437" s="6">
        <v>18649</v>
      </c>
      <c r="P437" s="6" t="s">
        <v>32</v>
      </c>
      <c r="Q437"/>
      <c r="R437"/>
    </row>
    <row r="438" spans="1:18" x14ac:dyDescent="0.2">
      <c r="A438" s="6" t="s">
        <v>586</v>
      </c>
      <c r="B438" s="7">
        <v>4</v>
      </c>
      <c r="C438" s="6" t="s">
        <v>34</v>
      </c>
      <c r="D438" s="7">
        <v>0</v>
      </c>
      <c r="E438" s="6" t="s">
        <v>33</v>
      </c>
      <c r="F438" s="6">
        <f>LEN(Purchase_Data[[#This Row],[CL-ID]])</f>
        <v>8</v>
      </c>
      <c r="G438" s="6" t="str">
        <f>RIGHT(Purchase_Data[[#This Row],[CL-ID]],5)</f>
        <v>18674</v>
      </c>
      <c r="H438" s="6" t="str">
        <f>MID(Purchase_Data[[#This Row],[CL-ID]],4,5)</f>
        <v>18674</v>
      </c>
      <c r="I438" s="6" t="b">
        <f>Purchase_Data[[#This Row],[ID_MID]]=Purchase_Data[[#This Row],[ID_RIGHT]]</f>
        <v>1</v>
      </c>
      <c r="J438" s="6" t="str" cm="1">
        <f t="array" ref="J438">IF(Purchase_Data[[#This Row],[Children]]&gt;0,"Parent",IF(Purchase_Data[[#This Row],[Children]]=0,"Not Parent",Invalid))</f>
        <v>Parent</v>
      </c>
      <c r="K438" s="6" t="s">
        <v>34</v>
      </c>
      <c r="L438" s="6" t="str" cm="1">
        <f t="array" ref="L438">IF(Purchase_Data[[#This Row],[Purchased Bike]]="No","Non-Buyer",IF(Purchase_Data[[#This Row],[Purchased Bike]]="Yes","Buyer",Invalid))</f>
        <v>Non-Buyer</v>
      </c>
      <c r="M438" s="6"/>
      <c r="O438" s="6">
        <v>18674</v>
      </c>
      <c r="P438" s="6" t="s">
        <v>34</v>
      </c>
      <c r="Q438"/>
      <c r="R438"/>
    </row>
    <row r="439" spans="1:18" x14ac:dyDescent="0.2">
      <c r="A439" s="6" t="s">
        <v>261</v>
      </c>
      <c r="B439" s="7">
        <v>5</v>
      </c>
      <c r="C439" s="6" t="s">
        <v>32</v>
      </c>
      <c r="D439" s="7">
        <v>4</v>
      </c>
      <c r="E439" s="6" t="s">
        <v>50</v>
      </c>
      <c r="F439" s="6">
        <f>LEN(Purchase_Data[[#This Row],[CL-ID]])</f>
        <v>8</v>
      </c>
      <c r="G439" s="6" t="str">
        <f>RIGHT(Purchase_Data[[#This Row],[CL-ID]],5)</f>
        <v>18711</v>
      </c>
      <c r="H439" s="6" t="str">
        <f>MID(Purchase_Data[[#This Row],[CL-ID]],4,5)</f>
        <v>18711</v>
      </c>
      <c r="I439" s="6" t="b">
        <f>Purchase_Data[[#This Row],[ID_MID]]=Purchase_Data[[#This Row],[ID_RIGHT]]</f>
        <v>1</v>
      </c>
      <c r="J439" s="6" t="str" cm="1">
        <f t="array" ref="J439">IF(Purchase_Data[[#This Row],[Children]]&gt;0,"Parent",IF(Purchase_Data[[#This Row],[Children]]=0,"Not Parent",Invalid))</f>
        <v>Parent</v>
      </c>
      <c r="K439" s="6" t="s">
        <v>34</v>
      </c>
      <c r="L439" s="6" t="str" cm="1">
        <f t="array" ref="L439">IF(Purchase_Data[[#This Row],[Purchased Bike]]="No","Non-Buyer",IF(Purchase_Data[[#This Row],[Purchased Bike]]="Yes","Buyer",Invalid))</f>
        <v>Non-Buyer</v>
      </c>
      <c r="M439" s="6"/>
      <c r="O439" s="6">
        <v>18711</v>
      </c>
      <c r="P439" s="6" t="s">
        <v>34</v>
      </c>
      <c r="Q439"/>
      <c r="R439"/>
    </row>
    <row r="440" spans="1:18" x14ac:dyDescent="0.2">
      <c r="A440" s="6" t="s">
        <v>352</v>
      </c>
      <c r="B440" s="7">
        <v>5</v>
      </c>
      <c r="C440" s="6" t="s">
        <v>34</v>
      </c>
      <c r="D440" s="7">
        <v>1</v>
      </c>
      <c r="E440" s="6" t="s">
        <v>33</v>
      </c>
      <c r="F440" s="6">
        <f>LEN(Purchase_Data[[#This Row],[CL-ID]])</f>
        <v>8</v>
      </c>
      <c r="G440" s="6" t="str">
        <f>RIGHT(Purchase_Data[[#This Row],[CL-ID]],5)</f>
        <v>18740</v>
      </c>
      <c r="H440" s="6" t="str">
        <f>MID(Purchase_Data[[#This Row],[CL-ID]],4,5)</f>
        <v>18740</v>
      </c>
      <c r="I440" s="6" t="b">
        <f>Purchase_Data[[#This Row],[ID_MID]]=Purchase_Data[[#This Row],[ID_RIGHT]]</f>
        <v>1</v>
      </c>
      <c r="J440" s="6" t="str" cm="1">
        <f t="array" ref="J440">IF(Purchase_Data[[#This Row],[Children]]&gt;0,"Parent",IF(Purchase_Data[[#This Row],[Children]]=0,"Not Parent",Invalid))</f>
        <v>Parent</v>
      </c>
      <c r="K440" s="6" t="s">
        <v>32</v>
      </c>
      <c r="L440" s="6" t="str" cm="1">
        <f t="array" ref="L440">IF(Purchase_Data[[#This Row],[Purchased Bike]]="No","Non-Buyer",IF(Purchase_Data[[#This Row],[Purchased Bike]]="Yes","Buyer",Invalid))</f>
        <v>Buyer</v>
      </c>
      <c r="M440" s="6"/>
      <c r="O440" s="6">
        <v>18740</v>
      </c>
      <c r="P440" s="6" t="s">
        <v>32</v>
      </c>
      <c r="Q440"/>
      <c r="R440"/>
    </row>
    <row r="441" spans="1:18" x14ac:dyDescent="0.2">
      <c r="A441" s="6" t="s">
        <v>614</v>
      </c>
      <c r="B441" s="7">
        <v>0</v>
      </c>
      <c r="C441" s="6" t="s">
        <v>32</v>
      </c>
      <c r="D441" s="7">
        <v>1</v>
      </c>
      <c r="E441" s="6" t="s">
        <v>39</v>
      </c>
      <c r="F441" s="6">
        <f>LEN(Purchase_Data[[#This Row],[CL-ID]])</f>
        <v>8</v>
      </c>
      <c r="G441" s="6" t="str">
        <f>RIGHT(Purchase_Data[[#This Row],[CL-ID]],5)</f>
        <v>18752</v>
      </c>
      <c r="H441" s="6" t="str">
        <f>MID(Purchase_Data[[#This Row],[CL-ID]],4,5)</f>
        <v>18752</v>
      </c>
      <c r="I441" s="6" t="b">
        <f>Purchase_Data[[#This Row],[ID_MID]]=Purchase_Data[[#This Row],[ID_RIGHT]]</f>
        <v>1</v>
      </c>
      <c r="J441" s="6" t="str" cm="1">
        <f t="array" ref="J441">IF(Purchase_Data[[#This Row],[Children]]&gt;0,"Parent",IF(Purchase_Data[[#This Row],[Children]]=0,"Not Parent",Invalid))</f>
        <v>Not Parent</v>
      </c>
      <c r="K441" s="6" t="s">
        <v>34</v>
      </c>
      <c r="L441" s="6" t="str" cm="1">
        <f t="array" ref="L441">IF(Purchase_Data[[#This Row],[Purchased Bike]]="No","Non-Buyer",IF(Purchase_Data[[#This Row],[Purchased Bike]]="Yes","Buyer",Invalid))</f>
        <v>Non-Buyer</v>
      </c>
      <c r="M441" s="6"/>
      <c r="O441" s="6">
        <v>18752</v>
      </c>
      <c r="P441" s="6" t="s">
        <v>34</v>
      </c>
      <c r="Q441"/>
      <c r="R441"/>
    </row>
    <row r="442" spans="1:18" x14ac:dyDescent="0.2">
      <c r="A442" s="6" t="s">
        <v>901</v>
      </c>
      <c r="B442" s="7">
        <v>0</v>
      </c>
      <c r="C442" s="6" t="s">
        <v>34</v>
      </c>
      <c r="D442" s="7">
        <v>1</v>
      </c>
      <c r="E442" s="6" t="s">
        <v>33</v>
      </c>
      <c r="F442" s="6">
        <f>LEN(Purchase_Data[[#This Row],[CL-ID]])</f>
        <v>8</v>
      </c>
      <c r="G442" s="6" t="str">
        <f>RIGHT(Purchase_Data[[#This Row],[CL-ID]],5)</f>
        <v>18783</v>
      </c>
      <c r="H442" s="6" t="str">
        <f>MID(Purchase_Data[[#This Row],[CL-ID]],4,5)</f>
        <v>18783</v>
      </c>
      <c r="I442" s="6" t="b">
        <f>Purchase_Data[[#This Row],[ID_MID]]=Purchase_Data[[#This Row],[ID_RIGHT]]</f>
        <v>1</v>
      </c>
      <c r="J442" s="6" t="str" cm="1">
        <f t="array" ref="J442">IF(Purchase_Data[[#This Row],[Children]]&gt;0,"Parent",IF(Purchase_Data[[#This Row],[Children]]=0,"Not Parent",Invalid))</f>
        <v>Not Parent</v>
      </c>
      <c r="K442" s="6" t="s">
        <v>32</v>
      </c>
      <c r="L442" s="6" t="str" cm="1">
        <f t="array" ref="L442">IF(Purchase_Data[[#This Row],[Purchased Bike]]="No","Non-Buyer",IF(Purchase_Data[[#This Row],[Purchased Bike]]="Yes","Buyer",Invalid))</f>
        <v>Buyer</v>
      </c>
      <c r="M442" s="6"/>
      <c r="O442" s="6">
        <v>18783</v>
      </c>
      <c r="P442" s="6" t="s">
        <v>32</v>
      </c>
      <c r="Q442"/>
      <c r="R442"/>
    </row>
    <row r="443" spans="1:18" x14ac:dyDescent="0.2">
      <c r="A443" s="6" t="s">
        <v>604</v>
      </c>
      <c r="B443" s="7">
        <v>2</v>
      </c>
      <c r="C443" s="6" t="s">
        <v>32</v>
      </c>
      <c r="D443" s="7">
        <v>2</v>
      </c>
      <c r="E443" s="6" t="s">
        <v>39</v>
      </c>
      <c r="F443" s="6">
        <f>LEN(Purchase_Data[[#This Row],[CL-ID]])</f>
        <v>8</v>
      </c>
      <c r="G443" s="6" t="str">
        <f>RIGHT(Purchase_Data[[#This Row],[CL-ID]],5)</f>
        <v>18847</v>
      </c>
      <c r="H443" s="6" t="str">
        <f>MID(Purchase_Data[[#This Row],[CL-ID]],4,5)</f>
        <v>18847</v>
      </c>
      <c r="I443" s="6" t="b">
        <f>Purchase_Data[[#This Row],[ID_MID]]=Purchase_Data[[#This Row],[ID_RIGHT]]</f>
        <v>1</v>
      </c>
      <c r="J443" s="6" t="str" cm="1">
        <f t="array" ref="J443">IF(Purchase_Data[[#This Row],[Children]]&gt;0,"Parent",IF(Purchase_Data[[#This Row],[Children]]=0,"Not Parent",Invalid))</f>
        <v>Parent</v>
      </c>
      <c r="K443" s="6" t="s">
        <v>34</v>
      </c>
      <c r="L443" s="6" t="str" cm="1">
        <f t="array" ref="L443">IF(Purchase_Data[[#This Row],[Purchased Bike]]="No","Non-Buyer",IF(Purchase_Data[[#This Row],[Purchased Bike]]="Yes","Buyer",Invalid))</f>
        <v>Non-Buyer</v>
      </c>
      <c r="M443" s="6"/>
      <c r="O443" s="6">
        <v>18847</v>
      </c>
      <c r="P443" s="6" t="s">
        <v>34</v>
      </c>
      <c r="Q443"/>
      <c r="R443"/>
    </row>
    <row r="444" spans="1:18" x14ac:dyDescent="0.2">
      <c r="A444" s="6" t="s">
        <v>640</v>
      </c>
      <c r="B444" s="7">
        <v>2</v>
      </c>
      <c r="C444" s="6" t="s">
        <v>32</v>
      </c>
      <c r="D444" s="7">
        <v>2</v>
      </c>
      <c r="E444" s="6" t="s">
        <v>39</v>
      </c>
      <c r="F444" s="6">
        <f>LEN(Purchase_Data[[#This Row],[CL-ID]])</f>
        <v>8</v>
      </c>
      <c r="G444" s="6" t="str">
        <f>RIGHT(Purchase_Data[[#This Row],[CL-ID]],5)</f>
        <v>18858</v>
      </c>
      <c r="H444" s="6" t="str">
        <f>MID(Purchase_Data[[#This Row],[CL-ID]],4,5)</f>
        <v>18858</v>
      </c>
      <c r="I444" s="6" t="b">
        <f>Purchase_Data[[#This Row],[ID_MID]]=Purchase_Data[[#This Row],[ID_RIGHT]]</f>
        <v>1</v>
      </c>
      <c r="J444" s="6" t="str" cm="1">
        <f t="array" ref="J444">IF(Purchase_Data[[#This Row],[Children]]&gt;0,"Parent",IF(Purchase_Data[[#This Row],[Children]]=0,"Not Parent",Invalid))</f>
        <v>Parent</v>
      </c>
      <c r="K444" s="6" t="s">
        <v>32</v>
      </c>
      <c r="L444" s="6" t="str" cm="1">
        <f t="array" ref="L444">IF(Purchase_Data[[#This Row],[Purchased Bike]]="No","Non-Buyer",IF(Purchase_Data[[#This Row],[Purchased Bike]]="Yes","Buyer",Invalid))</f>
        <v>Buyer</v>
      </c>
      <c r="M444" s="6"/>
      <c r="O444" s="6">
        <v>18858</v>
      </c>
      <c r="P444" s="6" t="s">
        <v>32</v>
      </c>
      <c r="Q444"/>
      <c r="R444"/>
    </row>
    <row r="445" spans="1:18" x14ac:dyDescent="0.2">
      <c r="A445" s="6" t="s">
        <v>874</v>
      </c>
      <c r="B445" s="7">
        <v>0</v>
      </c>
      <c r="C445" s="6" t="s">
        <v>32</v>
      </c>
      <c r="D445" s="7">
        <v>2</v>
      </c>
      <c r="E445" s="6" t="s">
        <v>39</v>
      </c>
      <c r="F445" s="6">
        <f>LEN(Purchase_Data[[#This Row],[CL-ID]])</f>
        <v>8</v>
      </c>
      <c r="G445" s="6" t="str">
        <f>RIGHT(Purchase_Data[[#This Row],[CL-ID]],5)</f>
        <v>18891</v>
      </c>
      <c r="H445" s="6" t="str">
        <f>MID(Purchase_Data[[#This Row],[CL-ID]],4,5)</f>
        <v>18891</v>
      </c>
      <c r="I445" s="6" t="b">
        <f>Purchase_Data[[#This Row],[ID_MID]]=Purchase_Data[[#This Row],[ID_RIGHT]]</f>
        <v>1</v>
      </c>
      <c r="J445" s="6" t="str" cm="1">
        <f t="array" ref="J445">IF(Purchase_Data[[#This Row],[Children]]&gt;0,"Parent",IF(Purchase_Data[[#This Row],[Children]]=0,"Not Parent",Invalid))</f>
        <v>Not Parent</v>
      </c>
      <c r="K445" s="6" t="s">
        <v>34</v>
      </c>
      <c r="L445" s="6" t="str" cm="1">
        <f t="array" ref="L445">IF(Purchase_Data[[#This Row],[Purchased Bike]]="No","Non-Buyer",IF(Purchase_Data[[#This Row],[Purchased Bike]]="Yes","Buyer",Invalid))</f>
        <v>Non-Buyer</v>
      </c>
      <c r="M445" s="6"/>
      <c r="O445" s="6">
        <v>18891</v>
      </c>
      <c r="P445" s="6" t="s">
        <v>34</v>
      </c>
      <c r="Q445"/>
      <c r="R445"/>
    </row>
    <row r="446" spans="1:18" x14ac:dyDescent="0.2">
      <c r="A446" s="6" t="s">
        <v>725</v>
      </c>
      <c r="B446" s="7">
        <v>0</v>
      </c>
      <c r="C446" s="6" t="s">
        <v>32</v>
      </c>
      <c r="D446" s="7">
        <v>2</v>
      </c>
      <c r="E446" s="6" t="s">
        <v>39</v>
      </c>
      <c r="F446" s="6">
        <f>LEN(Purchase_Data[[#This Row],[CL-ID]])</f>
        <v>8</v>
      </c>
      <c r="G446" s="6" t="str">
        <f>RIGHT(Purchase_Data[[#This Row],[CL-ID]],5)</f>
        <v>18910</v>
      </c>
      <c r="H446" s="6" t="str">
        <f>MID(Purchase_Data[[#This Row],[CL-ID]],4,5)</f>
        <v>18910</v>
      </c>
      <c r="I446" s="6" t="b">
        <f>Purchase_Data[[#This Row],[ID_MID]]=Purchase_Data[[#This Row],[ID_RIGHT]]</f>
        <v>1</v>
      </c>
      <c r="J446" s="6" t="str" cm="1">
        <f t="array" ref="J446">IF(Purchase_Data[[#This Row],[Children]]&gt;0,"Parent",IF(Purchase_Data[[#This Row],[Children]]=0,"Not Parent",Invalid))</f>
        <v>Not Parent</v>
      </c>
      <c r="K446" s="6" t="s">
        <v>34</v>
      </c>
      <c r="L446" s="6" t="str" cm="1">
        <f t="array" ref="L446">IF(Purchase_Data[[#This Row],[Purchased Bike]]="No","Non-Buyer",IF(Purchase_Data[[#This Row],[Purchased Bike]]="Yes","Buyer",Invalid))</f>
        <v>Non-Buyer</v>
      </c>
      <c r="M446" s="6"/>
      <c r="O446" s="6">
        <v>18910</v>
      </c>
      <c r="P446" s="6" t="s">
        <v>34</v>
      </c>
      <c r="Q446"/>
      <c r="R446"/>
    </row>
    <row r="447" spans="1:18" x14ac:dyDescent="0.2">
      <c r="A447" s="6" t="s">
        <v>625</v>
      </c>
      <c r="B447" s="7">
        <v>0</v>
      </c>
      <c r="C447" s="6" t="s">
        <v>32</v>
      </c>
      <c r="D447" s="7">
        <v>3</v>
      </c>
      <c r="E447" s="6" t="s">
        <v>42</v>
      </c>
      <c r="F447" s="6">
        <f>LEN(Purchase_Data[[#This Row],[CL-ID]])</f>
        <v>8</v>
      </c>
      <c r="G447" s="6" t="str">
        <f>RIGHT(Purchase_Data[[#This Row],[CL-ID]],5)</f>
        <v>18935</v>
      </c>
      <c r="H447" s="6" t="str">
        <f>MID(Purchase_Data[[#This Row],[CL-ID]],4,5)</f>
        <v>18935</v>
      </c>
      <c r="I447" s="6" t="b">
        <f>Purchase_Data[[#This Row],[ID_MID]]=Purchase_Data[[#This Row],[ID_RIGHT]]</f>
        <v>1</v>
      </c>
      <c r="J447" s="6" t="str" cm="1">
        <f t="array" ref="J447">IF(Purchase_Data[[#This Row],[Children]]&gt;0,"Parent",IF(Purchase_Data[[#This Row],[Children]]=0,"Not Parent",Invalid))</f>
        <v>Not Parent</v>
      </c>
      <c r="K447" s="6" t="s">
        <v>34</v>
      </c>
      <c r="L447" s="6" t="str" cm="1">
        <f t="array" ref="L447">IF(Purchase_Data[[#This Row],[Purchased Bike]]="No","Non-Buyer",IF(Purchase_Data[[#This Row],[Purchased Bike]]="Yes","Buyer",Invalid))</f>
        <v>Non-Buyer</v>
      </c>
      <c r="M447" s="6"/>
      <c r="O447" s="6">
        <v>18935</v>
      </c>
      <c r="P447" s="6" t="s">
        <v>34</v>
      </c>
      <c r="Q447"/>
      <c r="R447"/>
    </row>
    <row r="448" spans="1:18" x14ac:dyDescent="0.2">
      <c r="A448" s="6" t="s">
        <v>676</v>
      </c>
      <c r="B448" s="7">
        <v>0</v>
      </c>
      <c r="C448" s="6" t="s">
        <v>32</v>
      </c>
      <c r="D448" s="7">
        <v>2</v>
      </c>
      <c r="E448" s="6" t="s">
        <v>39</v>
      </c>
      <c r="F448" s="6">
        <f>LEN(Purchase_Data[[#This Row],[CL-ID]])</f>
        <v>8</v>
      </c>
      <c r="G448" s="6" t="str">
        <f>RIGHT(Purchase_Data[[#This Row],[CL-ID]],5)</f>
        <v>18949</v>
      </c>
      <c r="H448" s="6" t="str">
        <f>MID(Purchase_Data[[#This Row],[CL-ID]],4,5)</f>
        <v>18949</v>
      </c>
      <c r="I448" s="6" t="b">
        <f>Purchase_Data[[#This Row],[ID_MID]]=Purchase_Data[[#This Row],[ID_RIGHT]]</f>
        <v>1</v>
      </c>
      <c r="J448" s="6" t="str" cm="1">
        <f t="array" ref="J448">IF(Purchase_Data[[#This Row],[Children]]&gt;0,"Parent",IF(Purchase_Data[[#This Row],[Children]]=0,"Not Parent",Invalid))</f>
        <v>Not Parent</v>
      </c>
      <c r="K448" s="6" t="s">
        <v>32</v>
      </c>
      <c r="L448" s="6" t="str" cm="1">
        <f t="array" ref="L448">IF(Purchase_Data[[#This Row],[Purchased Bike]]="No","Non-Buyer",IF(Purchase_Data[[#This Row],[Purchased Bike]]="Yes","Buyer",Invalid))</f>
        <v>Buyer</v>
      </c>
      <c r="M448" s="6"/>
      <c r="O448" s="6">
        <v>18949</v>
      </c>
      <c r="P448" s="6" t="s">
        <v>32</v>
      </c>
      <c r="Q448"/>
      <c r="R448"/>
    </row>
    <row r="449" spans="1:18" x14ac:dyDescent="0.2">
      <c r="A449" s="6" t="s">
        <v>807</v>
      </c>
      <c r="B449" s="7">
        <v>4</v>
      </c>
      <c r="C449" s="6" t="s">
        <v>32</v>
      </c>
      <c r="D449" s="7">
        <v>4</v>
      </c>
      <c r="E449" s="6" t="s">
        <v>33</v>
      </c>
      <c r="F449" s="6">
        <f>LEN(Purchase_Data[[#This Row],[CL-ID]])</f>
        <v>8</v>
      </c>
      <c r="G449" s="6" t="str">
        <f>RIGHT(Purchase_Data[[#This Row],[CL-ID]],5)</f>
        <v>18952</v>
      </c>
      <c r="H449" s="6" t="str">
        <f>MID(Purchase_Data[[#This Row],[CL-ID]],4,5)</f>
        <v>18952</v>
      </c>
      <c r="I449" s="6" t="b">
        <f>Purchase_Data[[#This Row],[ID_MID]]=Purchase_Data[[#This Row],[ID_RIGHT]]</f>
        <v>1</v>
      </c>
      <c r="J449" s="6" t="str" cm="1">
        <f t="array" ref="J449">IF(Purchase_Data[[#This Row],[Children]]&gt;0,"Parent",IF(Purchase_Data[[#This Row],[Children]]=0,"Not Parent",Invalid))</f>
        <v>Parent</v>
      </c>
      <c r="K449" s="6" t="s">
        <v>34</v>
      </c>
      <c r="L449" s="6" t="str" cm="1">
        <f t="array" ref="L449">IF(Purchase_Data[[#This Row],[Purchased Bike]]="No","Non-Buyer",IF(Purchase_Data[[#This Row],[Purchased Bike]]="Yes","Buyer",Invalid))</f>
        <v>Non-Buyer</v>
      </c>
      <c r="M449" s="6"/>
      <c r="O449" s="6">
        <v>18952</v>
      </c>
      <c r="P449" s="6" t="s">
        <v>34</v>
      </c>
      <c r="Q449"/>
      <c r="R449"/>
    </row>
    <row r="450" spans="1:18" x14ac:dyDescent="0.2">
      <c r="A450" s="6" t="s">
        <v>559</v>
      </c>
      <c r="B450" s="7">
        <v>4</v>
      </c>
      <c r="C450" s="6" t="s">
        <v>32</v>
      </c>
      <c r="D450" s="7">
        <v>2</v>
      </c>
      <c r="E450" s="6" t="s">
        <v>50</v>
      </c>
      <c r="F450" s="6">
        <f>LEN(Purchase_Data[[#This Row],[CL-ID]])</f>
        <v>8</v>
      </c>
      <c r="G450" s="6" t="str">
        <f>RIGHT(Purchase_Data[[#This Row],[CL-ID]],5)</f>
        <v>18976</v>
      </c>
      <c r="H450" s="6" t="str">
        <f>MID(Purchase_Data[[#This Row],[CL-ID]],4,5)</f>
        <v>18976</v>
      </c>
      <c r="I450" s="6" t="b">
        <f>Purchase_Data[[#This Row],[ID_MID]]=Purchase_Data[[#This Row],[ID_RIGHT]]</f>
        <v>1</v>
      </c>
      <c r="J450" s="6" t="str" cm="1">
        <f t="array" ref="J450">IF(Purchase_Data[[#This Row],[Children]]&gt;0,"Parent",IF(Purchase_Data[[#This Row],[Children]]=0,"Not Parent",Invalid))</f>
        <v>Parent</v>
      </c>
      <c r="K450" s="6" t="s">
        <v>32</v>
      </c>
      <c r="L450" s="6" t="str" cm="1">
        <f t="array" ref="L450">IF(Purchase_Data[[#This Row],[Purchased Bike]]="No","Non-Buyer",IF(Purchase_Data[[#This Row],[Purchased Bike]]="Yes","Buyer",Invalid))</f>
        <v>Buyer</v>
      </c>
      <c r="M450" s="6"/>
      <c r="O450" s="6">
        <v>18976</v>
      </c>
      <c r="P450" s="6" t="s">
        <v>32</v>
      </c>
      <c r="Q450"/>
      <c r="R450"/>
    </row>
    <row r="451" spans="1:18" x14ac:dyDescent="0.2">
      <c r="A451" s="6" t="s">
        <v>637</v>
      </c>
      <c r="B451" s="7">
        <v>2</v>
      </c>
      <c r="C451" s="6" t="s">
        <v>32</v>
      </c>
      <c r="D451" s="7">
        <v>1</v>
      </c>
      <c r="E451" s="6" t="s">
        <v>37</v>
      </c>
      <c r="F451" s="6">
        <f>LEN(Purchase_Data[[#This Row],[CL-ID]])</f>
        <v>8</v>
      </c>
      <c r="G451" s="6" t="str">
        <f>RIGHT(Purchase_Data[[#This Row],[CL-ID]],5)</f>
        <v>19002</v>
      </c>
      <c r="H451" s="6" t="str">
        <f>MID(Purchase_Data[[#This Row],[CL-ID]],4,5)</f>
        <v>19002</v>
      </c>
      <c r="I451" s="6" t="b">
        <f>Purchase_Data[[#This Row],[ID_MID]]=Purchase_Data[[#This Row],[ID_RIGHT]]</f>
        <v>1</v>
      </c>
      <c r="J451" s="6" t="str" cm="1">
        <f t="array" ref="J451">IF(Purchase_Data[[#This Row],[Children]]&gt;0,"Parent",IF(Purchase_Data[[#This Row],[Children]]=0,"Not Parent",Invalid))</f>
        <v>Parent</v>
      </c>
      <c r="K451" s="6" t="s">
        <v>32</v>
      </c>
      <c r="L451" s="6" t="str" cm="1">
        <f t="array" ref="L451">IF(Purchase_Data[[#This Row],[Purchased Bike]]="No","Non-Buyer",IF(Purchase_Data[[#This Row],[Purchased Bike]]="Yes","Buyer",Invalid))</f>
        <v>Buyer</v>
      </c>
      <c r="M451" s="6"/>
      <c r="O451" s="6">
        <v>19002</v>
      </c>
      <c r="P451" s="6" t="s">
        <v>32</v>
      </c>
      <c r="Q451"/>
      <c r="R451"/>
    </row>
    <row r="452" spans="1:18" x14ac:dyDescent="0.2">
      <c r="A452" s="6" t="s">
        <v>1005</v>
      </c>
      <c r="B452" s="7">
        <v>3</v>
      </c>
      <c r="C452" s="6" t="s">
        <v>32</v>
      </c>
      <c r="D452" s="7">
        <v>1</v>
      </c>
      <c r="E452" s="6" t="s">
        <v>42</v>
      </c>
      <c r="F452" s="6">
        <f>LEN(Purchase_Data[[#This Row],[CL-ID]])</f>
        <v>8</v>
      </c>
      <c r="G452" s="6" t="str">
        <f>RIGHT(Purchase_Data[[#This Row],[CL-ID]],5)</f>
        <v>19012</v>
      </c>
      <c r="H452" s="6" t="str">
        <f>MID(Purchase_Data[[#This Row],[CL-ID]],4,5)</f>
        <v>19012</v>
      </c>
      <c r="I452" s="6" t="b">
        <f>Purchase_Data[[#This Row],[ID_MID]]=Purchase_Data[[#This Row],[ID_RIGHT]]</f>
        <v>1</v>
      </c>
      <c r="J452" s="6" t="str" cm="1">
        <f t="array" ref="J452">IF(Purchase_Data[[#This Row],[Children]]&gt;0,"Parent",IF(Purchase_Data[[#This Row],[Children]]=0,"Not Parent",Invalid))</f>
        <v>Parent</v>
      </c>
      <c r="K452" s="6" t="s">
        <v>34</v>
      </c>
      <c r="L452" s="6" t="str" cm="1">
        <f t="array" ref="L452">IF(Purchase_Data[[#This Row],[Purchased Bike]]="No","Non-Buyer",IF(Purchase_Data[[#This Row],[Purchased Bike]]="Yes","Buyer",Invalid))</f>
        <v>Non-Buyer</v>
      </c>
      <c r="M452" s="6"/>
      <c r="O452" s="6">
        <v>19012</v>
      </c>
      <c r="P452" s="6" t="s">
        <v>34</v>
      </c>
      <c r="Q452"/>
      <c r="R452"/>
    </row>
    <row r="453" spans="1:18" x14ac:dyDescent="0.2">
      <c r="A453" s="6" t="s">
        <v>282</v>
      </c>
      <c r="B453" s="7">
        <v>3</v>
      </c>
      <c r="C453" s="6" t="s">
        <v>34</v>
      </c>
      <c r="D453" s="7">
        <v>2</v>
      </c>
      <c r="E453" s="6" t="s">
        <v>50</v>
      </c>
      <c r="F453" s="6">
        <f>LEN(Purchase_Data[[#This Row],[CL-ID]])</f>
        <v>8</v>
      </c>
      <c r="G453" s="6" t="str">
        <f>RIGHT(Purchase_Data[[#This Row],[CL-ID]],5)</f>
        <v>19057</v>
      </c>
      <c r="H453" s="6" t="str">
        <f>MID(Purchase_Data[[#This Row],[CL-ID]],4,5)</f>
        <v>19057</v>
      </c>
      <c r="I453" s="6" t="b">
        <f>Purchase_Data[[#This Row],[ID_MID]]=Purchase_Data[[#This Row],[ID_RIGHT]]</f>
        <v>1</v>
      </c>
      <c r="J453" s="6" t="str" cm="1">
        <f t="array" ref="J453">IF(Purchase_Data[[#This Row],[Children]]&gt;0,"Parent",IF(Purchase_Data[[#This Row],[Children]]=0,"Not Parent",Invalid))</f>
        <v>Parent</v>
      </c>
      <c r="K453" s="6" t="s">
        <v>32</v>
      </c>
      <c r="L453" s="6" t="str" cm="1">
        <f t="array" ref="L453">IF(Purchase_Data[[#This Row],[Purchased Bike]]="No","Non-Buyer",IF(Purchase_Data[[#This Row],[Purchased Bike]]="Yes","Buyer",Invalid))</f>
        <v>Buyer</v>
      </c>
      <c r="M453" s="6"/>
      <c r="O453" s="6">
        <v>19057</v>
      </c>
      <c r="P453" s="6" t="s">
        <v>32</v>
      </c>
      <c r="Q453"/>
      <c r="R453"/>
    </row>
    <row r="454" spans="1:18" x14ac:dyDescent="0.2">
      <c r="A454" s="6" t="s">
        <v>356</v>
      </c>
      <c r="B454" s="7">
        <v>4</v>
      </c>
      <c r="C454" s="6" t="s">
        <v>34</v>
      </c>
      <c r="D454" s="7">
        <v>3</v>
      </c>
      <c r="E454" s="6" t="s">
        <v>50</v>
      </c>
      <c r="F454" s="6">
        <f>LEN(Purchase_Data[[#This Row],[CL-ID]])</f>
        <v>8</v>
      </c>
      <c r="G454" s="6" t="str">
        <f>RIGHT(Purchase_Data[[#This Row],[CL-ID]],5)</f>
        <v>19066</v>
      </c>
      <c r="H454" s="6" t="str">
        <f>MID(Purchase_Data[[#This Row],[CL-ID]],4,5)</f>
        <v>19066</v>
      </c>
      <c r="I454" s="6" t="b">
        <f>Purchase_Data[[#This Row],[ID_MID]]=Purchase_Data[[#This Row],[ID_RIGHT]]</f>
        <v>1</v>
      </c>
      <c r="J454" s="6" t="str" cm="1">
        <f t="array" ref="J454">IF(Purchase_Data[[#This Row],[Children]]&gt;0,"Parent",IF(Purchase_Data[[#This Row],[Children]]=0,"Not Parent",Invalid))</f>
        <v>Parent</v>
      </c>
      <c r="K454" s="6" t="s">
        <v>34</v>
      </c>
      <c r="L454" s="6" t="str" cm="1">
        <f t="array" ref="L454">IF(Purchase_Data[[#This Row],[Purchased Bike]]="No","Non-Buyer",IF(Purchase_Data[[#This Row],[Purchased Bike]]="Yes","Buyer",Invalid))</f>
        <v>Non-Buyer</v>
      </c>
      <c r="M454" s="6"/>
      <c r="O454" s="6">
        <v>19066</v>
      </c>
      <c r="P454" s="6" t="s">
        <v>34</v>
      </c>
      <c r="Q454"/>
      <c r="R454"/>
    </row>
    <row r="455" spans="1:18" x14ac:dyDescent="0.2">
      <c r="A455" s="6" t="s">
        <v>1029</v>
      </c>
      <c r="B455" s="7">
        <v>1</v>
      </c>
      <c r="C455" s="6" t="s">
        <v>32</v>
      </c>
      <c r="D455" s="7">
        <v>0</v>
      </c>
      <c r="E455" s="6" t="s">
        <v>37</v>
      </c>
      <c r="F455" s="6">
        <f>LEN(Purchase_Data[[#This Row],[CL-ID]])</f>
        <v>8</v>
      </c>
      <c r="G455" s="6" t="str">
        <f>RIGHT(Purchase_Data[[#This Row],[CL-ID]],5)</f>
        <v>19117</v>
      </c>
      <c r="H455" s="6" t="str">
        <f>MID(Purchase_Data[[#This Row],[CL-ID]],4,5)</f>
        <v>19117</v>
      </c>
      <c r="I455" s="6" t="b">
        <f>Purchase_Data[[#This Row],[ID_MID]]=Purchase_Data[[#This Row],[ID_RIGHT]]</f>
        <v>1</v>
      </c>
      <c r="J455" s="6" t="str" cm="1">
        <f t="array" ref="J455">IF(Purchase_Data[[#This Row],[Children]]&gt;0,"Parent",IF(Purchase_Data[[#This Row],[Children]]=0,"Not Parent",Invalid))</f>
        <v>Parent</v>
      </c>
      <c r="K455" s="6" t="s">
        <v>32</v>
      </c>
      <c r="L455" s="6" t="str" cm="1">
        <f t="array" ref="L455">IF(Purchase_Data[[#This Row],[Purchased Bike]]="No","Non-Buyer",IF(Purchase_Data[[#This Row],[Purchased Bike]]="Yes","Buyer",Invalid))</f>
        <v>Buyer</v>
      </c>
      <c r="M455" s="6"/>
      <c r="O455" s="6">
        <v>19117</v>
      </c>
      <c r="P455" s="6" t="s">
        <v>32</v>
      </c>
      <c r="Q455"/>
      <c r="R455"/>
    </row>
    <row r="456" spans="1:18" x14ac:dyDescent="0.2">
      <c r="A456" s="6" t="s">
        <v>696</v>
      </c>
      <c r="B456" s="7">
        <v>2</v>
      </c>
      <c r="C456" s="6" t="s">
        <v>32</v>
      </c>
      <c r="D456" s="7">
        <v>1</v>
      </c>
      <c r="E456" s="6" t="s">
        <v>37</v>
      </c>
      <c r="F456" s="6">
        <f>LEN(Purchase_Data[[#This Row],[CL-ID]])</f>
        <v>8</v>
      </c>
      <c r="G456" s="6" t="str">
        <f>RIGHT(Purchase_Data[[#This Row],[CL-ID]],5)</f>
        <v>19133</v>
      </c>
      <c r="H456" s="6" t="str">
        <f>MID(Purchase_Data[[#This Row],[CL-ID]],4,5)</f>
        <v>19133</v>
      </c>
      <c r="I456" s="6" t="b">
        <f>Purchase_Data[[#This Row],[ID_MID]]=Purchase_Data[[#This Row],[ID_RIGHT]]</f>
        <v>1</v>
      </c>
      <c r="J456" s="6" t="str" cm="1">
        <f t="array" ref="J456">IF(Purchase_Data[[#This Row],[Children]]&gt;0,"Parent",IF(Purchase_Data[[#This Row],[Children]]=0,"Not Parent",Invalid))</f>
        <v>Parent</v>
      </c>
      <c r="K456" s="6" t="s">
        <v>32</v>
      </c>
      <c r="L456" s="6" t="str" cm="1">
        <f t="array" ref="L456">IF(Purchase_Data[[#This Row],[Purchased Bike]]="No","Non-Buyer",IF(Purchase_Data[[#This Row],[Purchased Bike]]="Yes","Buyer",Invalid))</f>
        <v>Buyer</v>
      </c>
      <c r="M456" s="6"/>
      <c r="O456" s="6">
        <v>19133</v>
      </c>
      <c r="P456" s="6" t="s">
        <v>32</v>
      </c>
      <c r="Q456"/>
      <c r="R456"/>
    </row>
    <row r="457" spans="1:18" x14ac:dyDescent="0.2">
      <c r="A457" s="6" t="s">
        <v>876</v>
      </c>
      <c r="B457" s="7">
        <v>3</v>
      </c>
      <c r="C457" s="6" t="s">
        <v>32</v>
      </c>
      <c r="D457" s="7">
        <v>2</v>
      </c>
      <c r="E457" s="6" t="s">
        <v>37</v>
      </c>
      <c r="F457" s="6">
        <f>LEN(Purchase_Data[[#This Row],[CL-ID]])</f>
        <v>8</v>
      </c>
      <c r="G457" s="6" t="str">
        <f>RIGHT(Purchase_Data[[#This Row],[CL-ID]],5)</f>
        <v>19143</v>
      </c>
      <c r="H457" s="6" t="str">
        <f>MID(Purchase_Data[[#This Row],[CL-ID]],4,5)</f>
        <v>19143</v>
      </c>
      <c r="I457" s="6" t="b">
        <f>Purchase_Data[[#This Row],[ID_MID]]=Purchase_Data[[#This Row],[ID_RIGHT]]</f>
        <v>1</v>
      </c>
      <c r="J457" s="6" t="str" cm="1">
        <f t="array" ref="J457">IF(Purchase_Data[[#This Row],[Children]]&gt;0,"Parent",IF(Purchase_Data[[#This Row],[Children]]=0,"Not Parent",Invalid))</f>
        <v>Parent</v>
      </c>
      <c r="K457" s="6" t="s">
        <v>32</v>
      </c>
      <c r="L457" s="6" t="str" cm="1">
        <f t="array" ref="L457">IF(Purchase_Data[[#This Row],[Purchased Bike]]="No","Non-Buyer",IF(Purchase_Data[[#This Row],[Purchased Bike]]="Yes","Buyer",Invalid))</f>
        <v>Buyer</v>
      </c>
      <c r="M457" s="6"/>
      <c r="O457" s="6">
        <v>19143</v>
      </c>
      <c r="P457" s="6" t="s">
        <v>32</v>
      </c>
      <c r="Q457"/>
      <c r="R457"/>
    </row>
    <row r="458" spans="1:18" x14ac:dyDescent="0.2">
      <c r="A458" s="6" t="s">
        <v>896</v>
      </c>
      <c r="B458" s="7">
        <v>0</v>
      </c>
      <c r="C458" s="6" t="s">
        <v>34</v>
      </c>
      <c r="D458" s="7">
        <v>1</v>
      </c>
      <c r="E458" s="6" t="s">
        <v>33</v>
      </c>
      <c r="F458" s="6">
        <f>LEN(Purchase_Data[[#This Row],[CL-ID]])</f>
        <v>8</v>
      </c>
      <c r="G458" s="6" t="str">
        <f>RIGHT(Purchase_Data[[#This Row],[CL-ID]],5)</f>
        <v>19147</v>
      </c>
      <c r="H458" s="6" t="str">
        <f>MID(Purchase_Data[[#This Row],[CL-ID]],4,5)</f>
        <v>19147</v>
      </c>
      <c r="I458" s="6" t="b">
        <f>Purchase_Data[[#This Row],[ID_MID]]=Purchase_Data[[#This Row],[ID_RIGHT]]</f>
        <v>1</v>
      </c>
      <c r="J458" s="6" t="str" cm="1">
        <f t="array" ref="J458">IF(Purchase_Data[[#This Row],[Children]]&gt;0,"Parent",IF(Purchase_Data[[#This Row],[Children]]=0,"Not Parent",Invalid))</f>
        <v>Not Parent</v>
      </c>
      <c r="K458" s="6" t="s">
        <v>34</v>
      </c>
      <c r="L458" s="6" t="str" cm="1">
        <f t="array" ref="L458">IF(Purchase_Data[[#This Row],[Purchased Bike]]="No","Non-Buyer",IF(Purchase_Data[[#This Row],[Purchased Bike]]="Yes","Buyer",Invalid))</f>
        <v>Non-Buyer</v>
      </c>
      <c r="M458" s="6"/>
      <c r="O458" s="6">
        <v>19147</v>
      </c>
      <c r="P458" s="6" t="s">
        <v>34</v>
      </c>
      <c r="Q458"/>
      <c r="R458"/>
    </row>
    <row r="459" spans="1:18" x14ac:dyDescent="0.2">
      <c r="A459" s="6" t="s">
        <v>869</v>
      </c>
      <c r="B459" s="7">
        <v>4</v>
      </c>
      <c r="C459" s="6" t="s">
        <v>32</v>
      </c>
      <c r="D459" s="7">
        <v>2</v>
      </c>
      <c r="E459" s="6" t="s">
        <v>33</v>
      </c>
      <c r="F459" s="6">
        <f>LEN(Purchase_Data[[#This Row],[CL-ID]])</f>
        <v>8</v>
      </c>
      <c r="G459" s="6" t="str">
        <f>RIGHT(Purchase_Data[[#This Row],[CL-ID]],5)</f>
        <v>19163</v>
      </c>
      <c r="H459" s="6" t="str">
        <f>MID(Purchase_Data[[#This Row],[CL-ID]],4,5)</f>
        <v>19163</v>
      </c>
      <c r="I459" s="6" t="b">
        <f>Purchase_Data[[#This Row],[ID_MID]]=Purchase_Data[[#This Row],[ID_RIGHT]]</f>
        <v>1</v>
      </c>
      <c r="J459" s="6" t="str" cm="1">
        <f t="array" ref="J459">IF(Purchase_Data[[#This Row],[Children]]&gt;0,"Parent",IF(Purchase_Data[[#This Row],[Children]]=0,"Not Parent",Invalid))</f>
        <v>Parent</v>
      </c>
      <c r="K459" s="6" t="s">
        <v>32</v>
      </c>
      <c r="L459" s="6" t="str" cm="1">
        <f t="array" ref="L459">IF(Purchase_Data[[#This Row],[Purchased Bike]]="No","Non-Buyer",IF(Purchase_Data[[#This Row],[Purchased Bike]]="Yes","Buyer",Invalid))</f>
        <v>Buyer</v>
      </c>
      <c r="M459" s="6"/>
      <c r="O459" s="6">
        <v>19163</v>
      </c>
      <c r="P459" s="6" t="s">
        <v>32</v>
      </c>
      <c r="Q459"/>
      <c r="R459"/>
    </row>
    <row r="460" spans="1:18" x14ac:dyDescent="0.2">
      <c r="A460" s="6" t="s">
        <v>687</v>
      </c>
      <c r="B460" s="7">
        <v>0</v>
      </c>
      <c r="C460" s="6" t="s">
        <v>34</v>
      </c>
      <c r="D460" s="7">
        <v>1</v>
      </c>
      <c r="E460" s="6" t="s">
        <v>37</v>
      </c>
      <c r="F460" s="6">
        <f>LEN(Purchase_Data[[#This Row],[CL-ID]])</f>
        <v>8</v>
      </c>
      <c r="G460" s="6" t="str">
        <f>RIGHT(Purchase_Data[[#This Row],[CL-ID]],5)</f>
        <v>19164</v>
      </c>
      <c r="H460" s="6" t="str">
        <f>MID(Purchase_Data[[#This Row],[CL-ID]],4,5)</f>
        <v>19164</v>
      </c>
      <c r="I460" s="6" t="b">
        <f>Purchase_Data[[#This Row],[ID_MID]]=Purchase_Data[[#This Row],[ID_RIGHT]]</f>
        <v>1</v>
      </c>
      <c r="J460" s="6" t="str" cm="1">
        <f t="array" ref="J460">IF(Purchase_Data[[#This Row],[Children]]&gt;0,"Parent",IF(Purchase_Data[[#This Row],[Children]]=0,"Not Parent",Invalid))</f>
        <v>Not Parent</v>
      </c>
      <c r="K460" s="6" t="s">
        <v>32</v>
      </c>
      <c r="L460" s="6" t="str" cm="1">
        <f t="array" ref="L460">IF(Purchase_Data[[#This Row],[Purchased Bike]]="No","Non-Buyer",IF(Purchase_Data[[#This Row],[Purchased Bike]]="Yes","Buyer",Invalid))</f>
        <v>Buyer</v>
      </c>
      <c r="M460" s="6"/>
      <c r="O460" s="6">
        <v>19164</v>
      </c>
      <c r="P460" s="6" t="s">
        <v>32</v>
      </c>
      <c r="Q460"/>
      <c r="R460"/>
    </row>
    <row r="461" spans="1:18" x14ac:dyDescent="0.2">
      <c r="A461" s="6" t="s">
        <v>379</v>
      </c>
      <c r="B461" s="7">
        <v>0</v>
      </c>
      <c r="C461" s="6" t="s">
        <v>34</v>
      </c>
      <c r="D461" s="7">
        <v>1</v>
      </c>
      <c r="E461" s="6" t="s">
        <v>37</v>
      </c>
      <c r="F461" s="6">
        <f>LEN(Purchase_Data[[#This Row],[CL-ID]])</f>
        <v>8</v>
      </c>
      <c r="G461" s="6" t="str">
        <f>RIGHT(Purchase_Data[[#This Row],[CL-ID]],5)</f>
        <v>19174</v>
      </c>
      <c r="H461" s="6" t="str">
        <f>MID(Purchase_Data[[#This Row],[CL-ID]],4,5)</f>
        <v>19174</v>
      </c>
      <c r="I461" s="6" t="b">
        <f>Purchase_Data[[#This Row],[ID_MID]]=Purchase_Data[[#This Row],[ID_RIGHT]]</f>
        <v>1</v>
      </c>
      <c r="J461" s="6" t="str" cm="1">
        <f t="array" ref="J461">IF(Purchase_Data[[#This Row],[Children]]&gt;0,"Parent",IF(Purchase_Data[[#This Row],[Children]]=0,"Not Parent",Invalid))</f>
        <v>Not Parent</v>
      </c>
      <c r="K461" s="6" t="s">
        <v>32</v>
      </c>
      <c r="L461" s="6" t="str" cm="1">
        <f t="array" ref="L461">IF(Purchase_Data[[#This Row],[Purchased Bike]]="No","Non-Buyer",IF(Purchase_Data[[#This Row],[Purchased Bike]]="Yes","Buyer",Invalid))</f>
        <v>Buyer</v>
      </c>
      <c r="M461" s="6"/>
      <c r="O461" s="6">
        <v>19174</v>
      </c>
      <c r="P461" s="6" t="s">
        <v>32</v>
      </c>
      <c r="Q461"/>
      <c r="R461"/>
    </row>
    <row r="462" spans="1:18" x14ac:dyDescent="0.2">
      <c r="A462" s="6" t="s">
        <v>380</v>
      </c>
      <c r="B462" s="7">
        <v>0</v>
      </c>
      <c r="C462" s="6" t="s">
        <v>32</v>
      </c>
      <c r="D462" s="7">
        <v>2</v>
      </c>
      <c r="E462" s="6" t="s">
        <v>42</v>
      </c>
      <c r="F462" s="6">
        <f>LEN(Purchase_Data[[#This Row],[CL-ID]])</f>
        <v>8</v>
      </c>
      <c r="G462" s="6" t="str">
        <f>RIGHT(Purchase_Data[[#This Row],[CL-ID]],5)</f>
        <v>19183</v>
      </c>
      <c r="H462" s="6" t="str">
        <f>MID(Purchase_Data[[#This Row],[CL-ID]],4,5)</f>
        <v>19183</v>
      </c>
      <c r="I462" s="6" t="b">
        <f>Purchase_Data[[#This Row],[ID_MID]]=Purchase_Data[[#This Row],[ID_RIGHT]]</f>
        <v>1</v>
      </c>
      <c r="J462" s="6" t="str" cm="1">
        <f t="array" ref="J462">IF(Purchase_Data[[#This Row],[Children]]&gt;0,"Parent",IF(Purchase_Data[[#This Row],[Children]]=0,"Not Parent",Invalid))</f>
        <v>Not Parent</v>
      </c>
      <c r="K462" s="6" t="s">
        <v>34</v>
      </c>
      <c r="L462" s="6" t="str" cm="1">
        <f t="array" ref="L462">IF(Purchase_Data[[#This Row],[Purchased Bike]]="No","Non-Buyer",IF(Purchase_Data[[#This Row],[Purchased Bike]]="Yes","Buyer",Invalid))</f>
        <v>Non-Buyer</v>
      </c>
      <c r="M462" s="6"/>
      <c r="O462" s="6">
        <v>19183</v>
      </c>
      <c r="P462" s="6" t="s">
        <v>34</v>
      </c>
      <c r="Q462"/>
      <c r="R462"/>
    </row>
    <row r="463" spans="1:18" x14ac:dyDescent="0.2">
      <c r="A463" s="6" t="s">
        <v>60</v>
      </c>
      <c r="B463" s="7">
        <v>2</v>
      </c>
      <c r="C463" s="6" t="s">
        <v>32</v>
      </c>
      <c r="D463" s="7">
        <v>0</v>
      </c>
      <c r="E463" s="6" t="s">
        <v>42</v>
      </c>
      <c r="F463" s="6">
        <f>LEN(Purchase_Data[[#This Row],[CL-ID]])</f>
        <v>8</v>
      </c>
      <c r="G463" s="6" t="str">
        <f>RIGHT(Purchase_Data[[#This Row],[CL-ID]],5)</f>
        <v>19193</v>
      </c>
      <c r="H463" s="6" t="str">
        <f>MID(Purchase_Data[[#This Row],[CL-ID]],4,5)</f>
        <v>19193</v>
      </c>
      <c r="I463" s="6" t="b">
        <f>Purchase_Data[[#This Row],[ID_MID]]=Purchase_Data[[#This Row],[ID_RIGHT]]</f>
        <v>1</v>
      </c>
      <c r="J463" s="6" t="str" cm="1">
        <f t="array" ref="J463">IF(Purchase_Data[[#This Row],[Children]]&gt;0,"Parent",IF(Purchase_Data[[#This Row],[Children]]=0,"Not Parent",Invalid))</f>
        <v>Parent</v>
      </c>
      <c r="K463" s="6" t="s">
        <v>32</v>
      </c>
      <c r="L463" s="6" t="str" cm="1">
        <f t="array" ref="L463">IF(Purchase_Data[[#This Row],[Purchased Bike]]="No","Non-Buyer",IF(Purchase_Data[[#This Row],[Purchased Bike]]="Yes","Buyer",Invalid))</f>
        <v>Buyer</v>
      </c>
      <c r="M463" s="6"/>
      <c r="O463" s="6">
        <v>19193</v>
      </c>
      <c r="P463" s="6" t="s">
        <v>32</v>
      </c>
      <c r="Q463"/>
      <c r="R463"/>
    </row>
    <row r="464" spans="1:18" x14ac:dyDescent="0.2">
      <c r="A464" s="6" t="s">
        <v>897</v>
      </c>
      <c r="B464" s="7">
        <v>2</v>
      </c>
      <c r="C464" s="6" t="s">
        <v>32</v>
      </c>
      <c r="D464" s="7">
        <v>2</v>
      </c>
      <c r="E464" s="6" t="s">
        <v>42</v>
      </c>
      <c r="F464" s="6">
        <f>LEN(Purchase_Data[[#This Row],[CL-ID]])</f>
        <v>8</v>
      </c>
      <c r="G464" s="6" t="str">
        <f>RIGHT(Purchase_Data[[#This Row],[CL-ID]],5)</f>
        <v>19217</v>
      </c>
      <c r="H464" s="6" t="str">
        <f>MID(Purchase_Data[[#This Row],[CL-ID]],4,5)</f>
        <v>19217</v>
      </c>
      <c r="I464" s="6" t="b">
        <f>Purchase_Data[[#This Row],[ID_MID]]=Purchase_Data[[#This Row],[ID_RIGHT]]</f>
        <v>1</v>
      </c>
      <c r="J464" s="6" t="str" cm="1">
        <f t="array" ref="J464">IF(Purchase_Data[[#This Row],[Children]]&gt;0,"Parent",IF(Purchase_Data[[#This Row],[Children]]=0,"Not Parent",Invalid))</f>
        <v>Parent</v>
      </c>
      <c r="K464" s="6" t="s">
        <v>34</v>
      </c>
      <c r="L464" s="6" t="str" cm="1">
        <f t="array" ref="L464">IF(Purchase_Data[[#This Row],[Purchased Bike]]="No","Non-Buyer",IF(Purchase_Data[[#This Row],[Purchased Bike]]="Yes","Buyer",Invalid))</f>
        <v>Non-Buyer</v>
      </c>
      <c r="M464" s="6"/>
      <c r="O464" s="6">
        <v>19217</v>
      </c>
      <c r="P464" s="6" t="s">
        <v>34</v>
      </c>
      <c r="Q464"/>
      <c r="R464"/>
    </row>
    <row r="465" spans="1:18" x14ac:dyDescent="0.2">
      <c r="A465" s="6" t="s">
        <v>712</v>
      </c>
      <c r="B465" s="7">
        <v>2</v>
      </c>
      <c r="C465" s="6" t="s">
        <v>32</v>
      </c>
      <c r="D465" s="7">
        <v>2</v>
      </c>
      <c r="E465" s="6" t="s">
        <v>42</v>
      </c>
      <c r="F465" s="6">
        <f>LEN(Purchase_Data[[#This Row],[CL-ID]])</f>
        <v>8</v>
      </c>
      <c r="G465" s="6" t="str">
        <f>RIGHT(Purchase_Data[[#This Row],[CL-ID]],5)</f>
        <v>19223</v>
      </c>
      <c r="H465" s="6" t="str">
        <f>MID(Purchase_Data[[#This Row],[CL-ID]],4,5)</f>
        <v>19223</v>
      </c>
      <c r="I465" s="6" t="b">
        <f>Purchase_Data[[#This Row],[ID_MID]]=Purchase_Data[[#This Row],[ID_RIGHT]]</f>
        <v>1</v>
      </c>
      <c r="J465" s="6" t="str" cm="1">
        <f t="array" ref="J465">IF(Purchase_Data[[#This Row],[Children]]&gt;0,"Parent",IF(Purchase_Data[[#This Row],[Children]]=0,"Not Parent",Invalid))</f>
        <v>Parent</v>
      </c>
      <c r="K465" s="6" t="s">
        <v>34</v>
      </c>
      <c r="L465" s="6" t="str" cm="1">
        <f t="array" ref="L465">IF(Purchase_Data[[#This Row],[Purchased Bike]]="No","Non-Buyer",IF(Purchase_Data[[#This Row],[Purchased Bike]]="Yes","Buyer",Invalid))</f>
        <v>Non-Buyer</v>
      </c>
      <c r="M465" s="6"/>
      <c r="O465" s="6">
        <v>19223</v>
      </c>
      <c r="P465" s="6" t="s">
        <v>34</v>
      </c>
      <c r="Q465"/>
      <c r="R465"/>
    </row>
    <row r="466" spans="1:18" x14ac:dyDescent="0.2">
      <c r="A466" s="6" t="s">
        <v>928</v>
      </c>
      <c r="B466" s="7">
        <v>2</v>
      </c>
      <c r="C466" s="6" t="s">
        <v>32</v>
      </c>
      <c r="D466" s="7">
        <v>1</v>
      </c>
      <c r="E466" s="6" t="s">
        <v>33</v>
      </c>
      <c r="F466" s="6">
        <f>LEN(Purchase_Data[[#This Row],[CL-ID]])</f>
        <v>8</v>
      </c>
      <c r="G466" s="6" t="str">
        <f>RIGHT(Purchase_Data[[#This Row],[CL-ID]],5)</f>
        <v>19228</v>
      </c>
      <c r="H466" s="6" t="str">
        <f>MID(Purchase_Data[[#This Row],[CL-ID]],4,5)</f>
        <v>19228</v>
      </c>
      <c r="I466" s="6" t="b">
        <f>Purchase_Data[[#This Row],[ID_MID]]=Purchase_Data[[#This Row],[ID_RIGHT]]</f>
        <v>1</v>
      </c>
      <c r="J466" s="6" t="str" cm="1">
        <f t="array" ref="J466">IF(Purchase_Data[[#This Row],[Children]]&gt;0,"Parent",IF(Purchase_Data[[#This Row],[Children]]=0,"Not Parent",Invalid))</f>
        <v>Parent</v>
      </c>
      <c r="K466" s="6" t="s">
        <v>34</v>
      </c>
      <c r="L466" s="6" t="str" cm="1">
        <f t="array" ref="L466">IF(Purchase_Data[[#This Row],[Purchased Bike]]="No","Non-Buyer",IF(Purchase_Data[[#This Row],[Purchased Bike]]="Yes","Buyer",Invalid))</f>
        <v>Non-Buyer</v>
      </c>
      <c r="M466" s="6"/>
      <c r="O466" s="6">
        <v>19228</v>
      </c>
      <c r="P466" s="6" t="s">
        <v>34</v>
      </c>
      <c r="Q466"/>
      <c r="R466"/>
    </row>
    <row r="467" spans="1:18" x14ac:dyDescent="0.2">
      <c r="A467" s="6" t="s">
        <v>539</v>
      </c>
      <c r="B467" s="7">
        <v>0</v>
      </c>
      <c r="C467" s="6" t="s">
        <v>32</v>
      </c>
      <c r="D467" s="7">
        <v>0</v>
      </c>
      <c r="E467" s="6" t="s">
        <v>33</v>
      </c>
      <c r="F467" s="6">
        <f>LEN(Purchase_Data[[#This Row],[CL-ID]])</f>
        <v>8</v>
      </c>
      <c r="G467" s="6" t="str">
        <f>RIGHT(Purchase_Data[[#This Row],[CL-ID]],5)</f>
        <v>19235</v>
      </c>
      <c r="H467" s="6" t="str">
        <f>MID(Purchase_Data[[#This Row],[CL-ID]],4,5)</f>
        <v>19235</v>
      </c>
      <c r="I467" s="6" t="b">
        <f>Purchase_Data[[#This Row],[ID_MID]]=Purchase_Data[[#This Row],[ID_RIGHT]]</f>
        <v>1</v>
      </c>
      <c r="J467" s="6" t="str" cm="1">
        <f t="array" ref="J467">IF(Purchase_Data[[#This Row],[Children]]&gt;0,"Parent",IF(Purchase_Data[[#This Row],[Children]]=0,"Not Parent",Invalid))</f>
        <v>Not Parent</v>
      </c>
      <c r="K467" s="6" t="s">
        <v>34</v>
      </c>
      <c r="L467" s="6" t="str" cm="1">
        <f t="array" ref="L467">IF(Purchase_Data[[#This Row],[Purchased Bike]]="No","Non-Buyer",IF(Purchase_Data[[#This Row],[Purchased Bike]]="Yes","Buyer",Invalid))</f>
        <v>Non-Buyer</v>
      </c>
      <c r="M467" s="6"/>
      <c r="O467" s="6">
        <v>19235</v>
      </c>
      <c r="P467" s="6" t="s">
        <v>34</v>
      </c>
      <c r="Q467"/>
      <c r="R467"/>
    </row>
    <row r="468" spans="1:18" x14ac:dyDescent="0.2">
      <c r="A468" s="6" t="s">
        <v>457</v>
      </c>
      <c r="B468" s="7">
        <v>2</v>
      </c>
      <c r="C468" s="6" t="s">
        <v>32</v>
      </c>
      <c r="D468" s="7">
        <v>1</v>
      </c>
      <c r="E468" s="6" t="s">
        <v>33</v>
      </c>
      <c r="F468" s="6">
        <f>LEN(Purchase_Data[[#This Row],[CL-ID]])</f>
        <v>8</v>
      </c>
      <c r="G468" s="6" t="str">
        <f>RIGHT(Purchase_Data[[#This Row],[CL-ID]],5)</f>
        <v>19255</v>
      </c>
      <c r="H468" s="6" t="str">
        <f>MID(Purchase_Data[[#This Row],[CL-ID]],4,5)</f>
        <v>19255</v>
      </c>
      <c r="I468" s="6" t="b">
        <f>Purchase_Data[[#This Row],[ID_MID]]=Purchase_Data[[#This Row],[ID_RIGHT]]</f>
        <v>1</v>
      </c>
      <c r="J468" s="6" t="str" cm="1">
        <f t="array" ref="J468">IF(Purchase_Data[[#This Row],[Children]]&gt;0,"Parent",IF(Purchase_Data[[#This Row],[Children]]=0,"Not Parent",Invalid))</f>
        <v>Parent</v>
      </c>
      <c r="K468" s="6" t="s">
        <v>32</v>
      </c>
      <c r="L468" s="6" t="str" cm="1">
        <f t="array" ref="L468">IF(Purchase_Data[[#This Row],[Purchased Bike]]="No","Non-Buyer",IF(Purchase_Data[[#This Row],[Purchased Bike]]="Yes","Buyer",Invalid))</f>
        <v>Buyer</v>
      </c>
      <c r="M468" s="6"/>
      <c r="O468" s="6">
        <v>19255</v>
      </c>
      <c r="P468" s="6" t="s">
        <v>32</v>
      </c>
      <c r="Q468"/>
      <c r="R468"/>
    </row>
    <row r="469" spans="1:18" x14ac:dyDescent="0.2">
      <c r="A469" s="6" t="s">
        <v>68</v>
      </c>
      <c r="B469" s="7">
        <v>2</v>
      </c>
      <c r="C469" s="6" t="s">
        <v>32</v>
      </c>
      <c r="D469" s="7">
        <v>0</v>
      </c>
      <c r="E469" s="6" t="s">
        <v>33</v>
      </c>
      <c r="F469" s="6">
        <f>LEN(Purchase_Data[[#This Row],[CL-ID]])</f>
        <v>8</v>
      </c>
      <c r="G469" s="6" t="str">
        <f>RIGHT(Purchase_Data[[#This Row],[CL-ID]],5)</f>
        <v>19273</v>
      </c>
      <c r="H469" s="6" t="str">
        <f>MID(Purchase_Data[[#This Row],[CL-ID]],4,5)</f>
        <v>19273</v>
      </c>
      <c r="I469" s="6" t="b">
        <f>Purchase_Data[[#This Row],[ID_MID]]=Purchase_Data[[#This Row],[ID_RIGHT]]</f>
        <v>1</v>
      </c>
      <c r="J469" s="6" t="str" cm="1">
        <f t="array" ref="J469">IF(Purchase_Data[[#This Row],[Children]]&gt;0,"Parent",IF(Purchase_Data[[#This Row],[Children]]=0,"Not Parent",Invalid))</f>
        <v>Parent</v>
      </c>
      <c r="K469" s="6" t="s">
        <v>34</v>
      </c>
      <c r="L469" s="6" t="str" cm="1">
        <f t="array" ref="L469">IF(Purchase_Data[[#This Row],[Purchased Bike]]="No","Non-Buyer",IF(Purchase_Data[[#This Row],[Purchased Bike]]="Yes","Buyer",Invalid))</f>
        <v>Non-Buyer</v>
      </c>
      <c r="M469" s="6"/>
      <c r="O469" s="6">
        <v>19273</v>
      </c>
      <c r="P469" s="6" t="s">
        <v>34</v>
      </c>
      <c r="Q469"/>
      <c r="R469"/>
    </row>
    <row r="470" spans="1:18" x14ac:dyDescent="0.2">
      <c r="A470" s="6" t="s">
        <v>47</v>
      </c>
      <c r="B470" s="7">
        <v>2</v>
      </c>
      <c r="C470" s="6" t="s">
        <v>32</v>
      </c>
      <c r="D470" s="7">
        <v>1</v>
      </c>
      <c r="E470" s="6" t="s">
        <v>33</v>
      </c>
      <c r="F470" s="6">
        <f>LEN(Purchase_Data[[#This Row],[CL-ID]])</f>
        <v>8</v>
      </c>
      <c r="G470" s="6" t="str">
        <f>RIGHT(Purchase_Data[[#This Row],[CL-ID]],5)</f>
        <v>19280</v>
      </c>
      <c r="H470" s="6" t="str">
        <f>MID(Purchase_Data[[#This Row],[CL-ID]],4,5)</f>
        <v>19280</v>
      </c>
      <c r="I470" s="6" t="b">
        <f>Purchase_Data[[#This Row],[ID_MID]]=Purchase_Data[[#This Row],[ID_RIGHT]]</f>
        <v>1</v>
      </c>
      <c r="J470" s="6" t="str" cm="1">
        <f t="array" ref="J470">IF(Purchase_Data[[#This Row],[Children]]&gt;0,"Parent",IF(Purchase_Data[[#This Row],[Children]]=0,"Not Parent",Invalid))</f>
        <v>Parent</v>
      </c>
      <c r="K470" s="6" t="s">
        <v>32</v>
      </c>
      <c r="L470" s="6" t="str" cm="1">
        <f t="array" ref="L470">IF(Purchase_Data[[#This Row],[Purchased Bike]]="No","Non-Buyer",IF(Purchase_Data[[#This Row],[Purchased Bike]]="Yes","Buyer",Invalid))</f>
        <v>Buyer</v>
      </c>
      <c r="M470" s="6"/>
      <c r="O470" s="6">
        <v>19280</v>
      </c>
      <c r="P470" s="6" t="s">
        <v>32</v>
      </c>
      <c r="Q470"/>
      <c r="R470"/>
    </row>
    <row r="471" spans="1:18" x14ac:dyDescent="0.2">
      <c r="A471" s="6" t="s">
        <v>99</v>
      </c>
      <c r="B471" s="7">
        <v>2</v>
      </c>
      <c r="C471" s="6" t="s">
        <v>32</v>
      </c>
      <c r="D471" s="7">
        <v>0</v>
      </c>
      <c r="E471" s="6" t="s">
        <v>33</v>
      </c>
      <c r="F471" s="6">
        <f>LEN(Purchase_Data[[#This Row],[CL-ID]])</f>
        <v>8</v>
      </c>
      <c r="G471" s="6" t="str">
        <f>RIGHT(Purchase_Data[[#This Row],[CL-ID]],5)</f>
        <v>19291</v>
      </c>
      <c r="H471" s="6" t="str">
        <f>MID(Purchase_Data[[#This Row],[CL-ID]],4,5)</f>
        <v>19291</v>
      </c>
      <c r="I471" s="6" t="b">
        <f>Purchase_Data[[#This Row],[ID_MID]]=Purchase_Data[[#This Row],[ID_RIGHT]]</f>
        <v>1</v>
      </c>
      <c r="J471" s="6" t="str" cm="1">
        <f t="array" ref="J471">IF(Purchase_Data[[#This Row],[Children]]&gt;0,"Parent",IF(Purchase_Data[[#This Row],[Children]]=0,"Not Parent",Invalid))</f>
        <v>Parent</v>
      </c>
      <c r="K471" s="6" t="s">
        <v>34</v>
      </c>
      <c r="L471" s="6" t="str" cm="1">
        <f t="array" ref="L471">IF(Purchase_Data[[#This Row],[Purchased Bike]]="No","Non-Buyer",IF(Purchase_Data[[#This Row],[Purchased Bike]]="Yes","Buyer",Invalid))</f>
        <v>Non-Buyer</v>
      </c>
      <c r="M471" s="6"/>
      <c r="O471" s="6">
        <v>19291</v>
      </c>
      <c r="P471" s="6" t="s">
        <v>34</v>
      </c>
      <c r="Q471"/>
      <c r="R471"/>
    </row>
    <row r="472" spans="1:18" x14ac:dyDescent="0.2">
      <c r="A472" s="6" t="s">
        <v>251</v>
      </c>
      <c r="B472" s="7">
        <v>0</v>
      </c>
      <c r="C472" s="6" t="s">
        <v>32</v>
      </c>
      <c r="D472" s="7">
        <v>0</v>
      </c>
      <c r="E472" s="6" t="s">
        <v>33</v>
      </c>
      <c r="F472" s="6">
        <f>LEN(Purchase_Data[[#This Row],[CL-ID]])</f>
        <v>8</v>
      </c>
      <c r="G472" s="6" t="str">
        <f>RIGHT(Purchase_Data[[#This Row],[CL-ID]],5)</f>
        <v>19299</v>
      </c>
      <c r="H472" s="6" t="str">
        <f>MID(Purchase_Data[[#This Row],[CL-ID]],4,5)</f>
        <v>19299</v>
      </c>
      <c r="I472" s="6" t="b">
        <f>Purchase_Data[[#This Row],[ID_MID]]=Purchase_Data[[#This Row],[ID_RIGHT]]</f>
        <v>1</v>
      </c>
      <c r="J472" s="6" t="str" cm="1">
        <f t="array" ref="J472">IF(Purchase_Data[[#This Row],[Children]]&gt;0,"Parent",IF(Purchase_Data[[#This Row],[Children]]=0,"Not Parent",Invalid))</f>
        <v>Not Parent</v>
      </c>
      <c r="K472" s="6" t="s">
        <v>32</v>
      </c>
      <c r="L472" s="6" t="str" cm="1">
        <f t="array" ref="L472">IF(Purchase_Data[[#This Row],[Purchased Bike]]="No","Non-Buyer",IF(Purchase_Data[[#This Row],[Purchased Bike]]="Yes","Buyer",Invalid))</f>
        <v>Buyer</v>
      </c>
      <c r="M472" s="6"/>
      <c r="O472" s="6">
        <v>19299</v>
      </c>
      <c r="P472" s="6" t="s">
        <v>32</v>
      </c>
      <c r="Q472"/>
      <c r="R472"/>
    </row>
    <row r="473" spans="1:18" x14ac:dyDescent="0.2">
      <c r="A473" s="6" t="s">
        <v>402</v>
      </c>
      <c r="B473" s="7">
        <v>2</v>
      </c>
      <c r="C473" s="6" t="s">
        <v>32</v>
      </c>
      <c r="D473" s="7">
        <v>1</v>
      </c>
      <c r="E473" s="6" t="s">
        <v>33</v>
      </c>
      <c r="F473" s="6">
        <f>LEN(Purchase_Data[[#This Row],[CL-ID]])</f>
        <v>8</v>
      </c>
      <c r="G473" s="6" t="str">
        <f>RIGHT(Purchase_Data[[#This Row],[CL-ID]],5)</f>
        <v>19305</v>
      </c>
      <c r="H473" s="6" t="str">
        <f>MID(Purchase_Data[[#This Row],[CL-ID]],4,5)</f>
        <v>19305</v>
      </c>
      <c r="I473" s="6" t="b">
        <f>Purchase_Data[[#This Row],[ID_MID]]=Purchase_Data[[#This Row],[ID_RIGHT]]</f>
        <v>1</v>
      </c>
      <c r="J473" s="6" t="str" cm="1">
        <f t="array" ref="J473">IF(Purchase_Data[[#This Row],[Children]]&gt;0,"Parent",IF(Purchase_Data[[#This Row],[Children]]=0,"Not Parent",Invalid))</f>
        <v>Parent</v>
      </c>
      <c r="K473" s="6" t="s">
        <v>32</v>
      </c>
      <c r="L473" s="6" t="str" cm="1">
        <f t="array" ref="L473">IF(Purchase_Data[[#This Row],[Purchased Bike]]="No","Non-Buyer",IF(Purchase_Data[[#This Row],[Purchased Bike]]="Yes","Buyer",Invalid))</f>
        <v>Buyer</v>
      </c>
      <c r="M473" s="6"/>
      <c r="O473" s="6">
        <v>19305</v>
      </c>
      <c r="P473" s="6" t="s">
        <v>32</v>
      </c>
      <c r="Q473"/>
      <c r="R473"/>
    </row>
    <row r="474" spans="1:18" x14ac:dyDescent="0.2">
      <c r="A474" s="6" t="s">
        <v>501</v>
      </c>
      <c r="B474" s="7">
        <v>2</v>
      </c>
      <c r="C474" s="6" t="s">
        <v>32</v>
      </c>
      <c r="D474" s="7">
        <v>1</v>
      </c>
      <c r="E474" s="6" t="s">
        <v>33</v>
      </c>
      <c r="F474" s="6">
        <f>LEN(Purchase_Data[[#This Row],[CL-ID]])</f>
        <v>8</v>
      </c>
      <c r="G474" s="6" t="str">
        <f>RIGHT(Purchase_Data[[#This Row],[CL-ID]],5)</f>
        <v>19331</v>
      </c>
      <c r="H474" s="6" t="str">
        <f>MID(Purchase_Data[[#This Row],[CL-ID]],4,5)</f>
        <v>19331</v>
      </c>
      <c r="I474" s="6" t="b">
        <f>Purchase_Data[[#This Row],[ID_MID]]=Purchase_Data[[#This Row],[ID_RIGHT]]</f>
        <v>1</v>
      </c>
      <c r="J474" s="6" t="str" cm="1">
        <f t="array" ref="J474">IF(Purchase_Data[[#This Row],[Children]]&gt;0,"Parent",IF(Purchase_Data[[#This Row],[Children]]=0,"Not Parent",Invalid))</f>
        <v>Parent</v>
      </c>
      <c r="K474" s="6" t="s">
        <v>34</v>
      </c>
      <c r="L474" s="6" t="str" cm="1">
        <f t="array" ref="L474">IF(Purchase_Data[[#This Row],[Purchased Bike]]="No","Non-Buyer",IF(Purchase_Data[[#This Row],[Purchased Bike]]="Yes","Buyer",Invalid))</f>
        <v>Non-Buyer</v>
      </c>
      <c r="M474" s="6"/>
      <c r="O474" s="6">
        <v>19331</v>
      </c>
      <c r="P474" s="6" t="s">
        <v>34</v>
      </c>
      <c r="Q474"/>
      <c r="R474"/>
    </row>
    <row r="475" spans="1:18" x14ac:dyDescent="0.2">
      <c r="A475" s="6" t="s">
        <v>44</v>
      </c>
      <c r="B475" s="7">
        <v>1</v>
      </c>
      <c r="C475" s="6" t="s">
        <v>32</v>
      </c>
      <c r="D475" s="7">
        <v>0</v>
      </c>
      <c r="E475" s="6" t="s">
        <v>33</v>
      </c>
      <c r="F475" s="6">
        <f>LEN(Purchase_Data[[#This Row],[CL-ID]])</f>
        <v>8</v>
      </c>
      <c r="G475" s="6" t="str">
        <f>RIGHT(Purchase_Data[[#This Row],[CL-ID]],5)</f>
        <v>19364</v>
      </c>
      <c r="H475" s="6" t="str">
        <f>MID(Purchase_Data[[#This Row],[CL-ID]],4,5)</f>
        <v>19364</v>
      </c>
      <c r="I475" s="6" t="b">
        <f>Purchase_Data[[#This Row],[ID_MID]]=Purchase_Data[[#This Row],[ID_RIGHT]]</f>
        <v>1</v>
      </c>
      <c r="J475" s="6" t="str" cm="1">
        <f t="array" ref="J475">IF(Purchase_Data[[#This Row],[Children]]&gt;0,"Parent",IF(Purchase_Data[[#This Row],[Children]]=0,"Not Parent",Invalid))</f>
        <v>Parent</v>
      </c>
      <c r="K475" s="6" t="s">
        <v>32</v>
      </c>
      <c r="L475" s="6" t="str" cm="1">
        <f t="array" ref="L475">IF(Purchase_Data[[#This Row],[Purchased Bike]]="No","Non-Buyer",IF(Purchase_Data[[#This Row],[Purchased Bike]]="Yes","Buyer",Invalid))</f>
        <v>Buyer</v>
      </c>
      <c r="M475" s="6"/>
      <c r="O475" s="6">
        <v>19364</v>
      </c>
      <c r="P475" s="6" t="s">
        <v>32</v>
      </c>
      <c r="Q475"/>
      <c r="R475"/>
    </row>
    <row r="476" spans="1:18" x14ac:dyDescent="0.2">
      <c r="A476" s="6" t="s">
        <v>464</v>
      </c>
      <c r="B476" s="7">
        <v>0</v>
      </c>
      <c r="C476" s="6" t="s">
        <v>34</v>
      </c>
      <c r="D476" s="7">
        <v>1</v>
      </c>
      <c r="E476" s="6" t="s">
        <v>37</v>
      </c>
      <c r="F476" s="6">
        <f>LEN(Purchase_Data[[#This Row],[CL-ID]])</f>
        <v>8</v>
      </c>
      <c r="G476" s="6" t="str">
        <f>RIGHT(Purchase_Data[[#This Row],[CL-ID]],5)</f>
        <v>19389</v>
      </c>
      <c r="H476" s="6" t="str">
        <f>MID(Purchase_Data[[#This Row],[CL-ID]],4,5)</f>
        <v>19389</v>
      </c>
      <c r="I476" s="6" t="b">
        <f>Purchase_Data[[#This Row],[ID_MID]]=Purchase_Data[[#This Row],[ID_RIGHT]]</f>
        <v>1</v>
      </c>
      <c r="J476" s="6" t="str" cm="1">
        <f t="array" ref="J476">IF(Purchase_Data[[#This Row],[Children]]&gt;0,"Parent",IF(Purchase_Data[[#This Row],[Children]]=0,"Not Parent",Invalid))</f>
        <v>Not Parent</v>
      </c>
      <c r="K476" s="6" t="s">
        <v>34</v>
      </c>
      <c r="L476" s="6" t="str" cm="1">
        <f t="array" ref="L476">IF(Purchase_Data[[#This Row],[Purchased Bike]]="No","Non-Buyer",IF(Purchase_Data[[#This Row],[Purchased Bike]]="Yes","Buyer",Invalid))</f>
        <v>Non-Buyer</v>
      </c>
      <c r="M476" s="6"/>
      <c r="O476" s="6">
        <v>19389</v>
      </c>
      <c r="P476" s="6" t="s">
        <v>34</v>
      </c>
      <c r="Q476"/>
      <c r="R476"/>
    </row>
    <row r="477" spans="1:18" x14ac:dyDescent="0.2">
      <c r="A477" s="6" t="s">
        <v>552</v>
      </c>
      <c r="B477" s="7">
        <v>0</v>
      </c>
      <c r="C477" s="6" t="s">
        <v>34</v>
      </c>
      <c r="D477" s="7">
        <v>1</v>
      </c>
      <c r="E477" s="6" t="s">
        <v>37</v>
      </c>
      <c r="F477" s="6">
        <f>LEN(Purchase_Data[[#This Row],[CL-ID]])</f>
        <v>8</v>
      </c>
      <c r="G477" s="6" t="str">
        <f>RIGHT(Purchase_Data[[#This Row],[CL-ID]],5)</f>
        <v>19399</v>
      </c>
      <c r="H477" s="6" t="str">
        <f>MID(Purchase_Data[[#This Row],[CL-ID]],4,5)</f>
        <v>19399</v>
      </c>
      <c r="I477" s="6" t="b">
        <f>Purchase_Data[[#This Row],[ID_MID]]=Purchase_Data[[#This Row],[ID_RIGHT]]</f>
        <v>1</v>
      </c>
      <c r="J477" s="6" t="str" cm="1">
        <f t="array" ref="J477">IF(Purchase_Data[[#This Row],[Children]]&gt;0,"Parent",IF(Purchase_Data[[#This Row],[Children]]=0,"Not Parent",Invalid))</f>
        <v>Not Parent</v>
      </c>
      <c r="K477" s="6" t="s">
        <v>34</v>
      </c>
      <c r="L477" s="6" t="str" cm="1">
        <f t="array" ref="L477">IF(Purchase_Data[[#This Row],[Purchased Bike]]="No","Non-Buyer",IF(Purchase_Data[[#This Row],[Purchased Bike]]="Yes","Buyer",Invalid))</f>
        <v>Non-Buyer</v>
      </c>
      <c r="M477" s="6"/>
      <c r="O477" s="6">
        <v>19399</v>
      </c>
      <c r="P477" s="6" t="s">
        <v>34</v>
      </c>
      <c r="Q477"/>
      <c r="R477"/>
    </row>
    <row r="478" spans="1:18" x14ac:dyDescent="0.2">
      <c r="A478" s="6" t="s">
        <v>560</v>
      </c>
      <c r="B478" s="7">
        <v>3</v>
      </c>
      <c r="C478" s="6" t="s">
        <v>34</v>
      </c>
      <c r="D478" s="7">
        <v>1</v>
      </c>
      <c r="E478" s="6" t="s">
        <v>33</v>
      </c>
      <c r="F478" s="6">
        <f>LEN(Purchase_Data[[#This Row],[CL-ID]])</f>
        <v>8</v>
      </c>
      <c r="G478" s="6" t="str">
        <f>RIGHT(Purchase_Data[[#This Row],[CL-ID]],5)</f>
        <v>19413</v>
      </c>
      <c r="H478" s="6" t="str">
        <f>MID(Purchase_Data[[#This Row],[CL-ID]],4,5)</f>
        <v>19413</v>
      </c>
      <c r="I478" s="6" t="b">
        <f>Purchase_Data[[#This Row],[ID_MID]]=Purchase_Data[[#This Row],[ID_RIGHT]]</f>
        <v>1</v>
      </c>
      <c r="J478" s="6" t="str" cm="1">
        <f t="array" ref="J478">IF(Purchase_Data[[#This Row],[Children]]&gt;0,"Parent",IF(Purchase_Data[[#This Row],[Children]]=0,"Not Parent",Invalid))</f>
        <v>Parent</v>
      </c>
      <c r="K478" s="6" t="s">
        <v>32</v>
      </c>
      <c r="L478" s="6" t="str" cm="1">
        <f t="array" ref="L478">IF(Purchase_Data[[#This Row],[Purchased Bike]]="No","Non-Buyer",IF(Purchase_Data[[#This Row],[Purchased Bike]]="Yes","Buyer",Invalid))</f>
        <v>Buyer</v>
      </c>
      <c r="M478" s="6"/>
      <c r="O478" s="6">
        <v>19413</v>
      </c>
      <c r="P478" s="6" t="s">
        <v>32</v>
      </c>
      <c r="Q478"/>
      <c r="R478"/>
    </row>
    <row r="479" spans="1:18" x14ac:dyDescent="0.2">
      <c r="A479" s="6" t="s">
        <v>136</v>
      </c>
      <c r="B479" s="7">
        <v>0</v>
      </c>
      <c r="C479" s="6" t="s">
        <v>32</v>
      </c>
      <c r="D479" s="7">
        <v>0</v>
      </c>
      <c r="E479" s="6" t="s">
        <v>33</v>
      </c>
      <c r="F479" s="6">
        <f>LEN(Purchase_Data[[#This Row],[CL-ID]])</f>
        <v>8</v>
      </c>
      <c r="G479" s="6" t="str">
        <f>RIGHT(Purchase_Data[[#This Row],[CL-ID]],5)</f>
        <v>19441</v>
      </c>
      <c r="H479" s="6" t="str">
        <f>MID(Purchase_Data[[#This Row],[CL-ID]],4,5)</f>
        <v>19441</v>
      </c>
      <c r="I479" s="6" t="b">
        <f>Purchase_Data[[#This Row],[ID_MID]]=Purchase_Data[[#This Row],[ID_RIGHT]]</f>
        <v>1</v>
      </c>
      <c r="J479" s="6" t="str" cm="1">
        <f t="array" ref="J479">IF(Purchase_Data[[#This Row],[Children]]&gt;0,"Parent",IF(Purchase_Data[[#This Row],[Children]]=0,"Not Parent",Invalid))</f>
        <v>Not Parent</v>
      </c>
      <c r="K479" s="6" t="s">
        <v>32</v>
      </c>
      <c r="L479" s="6" t="str" cm="1">
        <f t="array" ref="L479">IF(Purchase_Data[[#This Row],[Purchased Bike]]="No","Non-Buyer",IF(Purchase_Data[[#This Row],[Purchased Bike]]="Yes","Buyer",Invalid))</f>
        <v>Buyer</v>
      </c>
      <c r="M479" s="6"/>
      <c r="O479" s="6">
        <v>19441</v>
      </c>
      <c r="P479" s="6" t="s">
        <v>32</v>
      </c>
      <c r="Q479"/>
      <c r="R479"/>
    </row>
    <row r="480" spans="1:18" x14ac:dyDescent="0.2">
      <c r="A480" s="6" t="s">
        <v>212</v>
      </c>
      <c r="B480" s="7">
        <v>0</v>
      </c>
      <c r="C480" s="6" t="s">
        <v>32</v>
      </c>
      <c r="D480" s="7">
        <v>0</v>
      </c>
      <c r="E480" s="6" t="s">
        <v>33</v>
      </c>
      <c r="F480" s="6">
        <f>LEN(Purchase_Data[[#This Row],[CL-ID]])</f>
        <v>8</v>
      </c>
      <c r="G480" s="6" t="str">
        <f>RIGHT(Purchase_Data[[#This Row],[CL-ID]],5)</f>
        <v>19442</v>
      </c>
      <c r="H480" s="6" t="str">
        <f>MID(Purchase_Data[[#This Row],[CL-ID]],4,5)</f>
        <v>19442</v>
      </c>
      <c r="I480" s="6" t="b">
        <f>Purchase_Data[[#This Row],[ID_MID]]=Purchase_Data[[#This Row],[ID_RIGHT]]</f>
        <v>1</v>
      </c>
      <c r="J480" s="6" t="str" cm="1">
        <f t="array" ref="J480">IF(Purchase_Data[[#This Row],[Children]]&gt;0,"Parent",IF(Purchase_Data[[#This Row],[Children]]=0,"Not Parent",Invalid))</f>
        <v>Not Parent</v>
      </c>
      <c r="K480" s="6" t="s">
        <v>32</v>
      </c>
      <c r="L480" s="6" t="str" cm="1">
        <f t="array" ref="L480">IF(Purchase_Data[[#This Row],[Purchased Bike]]="No","Non-Buyer",IF(Purchase_Data[[#This Row],[Purchased Bike]]="Yes","Buyer",Invalid))</f>
        <v>Buyer</v>
      </c>
      <c r="M480" s="6"/>
      <c r="O480" s="6">
        <v>19442</v>
      </c>
      <c r="P480" s="6" t="s">
        <v>32</v>
      </c>
      <c r="Q480"/>
      <c r="R480"/>
    </row>
    <row r="481" spans="1:18" x14ac:dyDescent="0.2">
      <c r="A481" s="6" t="s">
        <v>220</v>
      </c>
      <c r="B481" s="7">
        <v>2</v>
      </c>
      <c r="C481" s="6" t="s">
        <v>34</v>
      </c>
      <c r="D481" s="7">
        <v>1</v>
      </c>
      <c r="E481" s="6" t="s">
        <v>33</v>
      </c>
      <c r="F481" s="6">
        <f>LEN(Purchase_Data[[#This Row],[CL-ID]])</f>
        <v>8</v>
      </c>
      <c r="G481" s="6" t="str">
        <f>RIGHT(Purchase_Data[[#This Row],[CL-ID]],5)</f>
        <v>19445</v>
      </c>
      <c r="H481" s="6" t="str">
        <f>MID(Purchase_Data[[#This Row],[CL-ID]],4,5)</f>
        <v>19445</v>
      </c>
      <c r="I481" s="6" t="b">
        <f>Purchase_Data[[#This Row],[ID_MID]]=Purchase_Data[[#This Row],[ID_RIGHT]]</f>
        <v>1</v>
      </c>
      <c r="J481" s="6" t="str" cm="1">
        <f t="array" ref="J481">IF(Purchase_Data[[#This Row],[Children]]&gt;0,"Parent",IF(Purchase_Data[[#This Row],[Children]]=0,"Not Parent",Invalid))</f>
        <v>Parent</v>
      </c>
      <c r="K481" s="6" t="s">
        <v>34</v>
      </c>
      <c r="L481" s="6" t="str" cm="1">
        <f t="array" ref="L481">IF(Purchase_Data[[#This Row],[Purchased Bike]]="No","Non-Buyer",IF(Purchase_Data[[#This Row],[Purchased Bike]]="Yes","Buyer",Invalid))</f>
        <v>Non-Buyer</v>
      </c>
      <c r="M481" s="6"/>
      <c r="O481" s="6">
        <v>19445</v>
      </c>
      <c r="P481" s="6" t="s">
        <v>34</v>
      </c>
      <c r="Q481"/>
      <c r="R481"/>
    </row>
    <row r="482" spans="1:18" x14ac:dyDescent="0.2">
      <c r="A482" s="6" t="s">
        <v>120</v>
      </c>
      <c r="B482" s="7">
        <v>4</v>
      </c>
      <c r="C482" s="6" t="s">
        <v>32</v>
      </c>
      <c r="D482" s="7">
        <v>2</v>
      </c>
      <c r="E482" s="6" t="s">
        <v>33</v>
      </c>
      <c r="F482" s="6">
        <f>LEN(Purchase_Data[[#This Row],[CL-ID]])</f>
        <v>8</v>
      </c>
      <c r="G482" s="6" t="str">
        <f>RIGHT(Purchase_Data[[#This Row],[CL-ID]],5)</f>
        <v>19461</v>
      </c>
      <c r="H482" s="6" t="str">
        <f>MID(Purchase_Data[[#This Row],[CL-ID]],4,5)</f>
        <v>19461</v>
      </c>
      <c r="I482" s="6" t="b">
        <f>Purchase_Data[[#This Row],[ID_MID]]=Purchase_Data[[#This Row],[ID_RIGHT]]</f>
        <v>1</v>
      </c>
      <c r="J482" s="6" t="str" cm="1">
        <f t="array" ref="J482">IF(Purchase_Data[[#This Row],[Children]]&gt;0,"Parent",IF(Purchase_Data[[#This Row],[Children]]=0,"Not Parent",Invalid))</f>
        <v>Parent</v>
      </c>
      <c r="K482" s="6" t="s">
        <v>34</v>
      </c>
      <c r="L482" s="6" t="str" cm="1">
        <f t="array" ref="L482">IF(Purchase_Data[[#This Row],[Purchased Bike]]="No","Non-Buyer",IF(Purchase_Data[[#This Row],[Purchased Bike]]="Yes","Buyer",Invalid))</f>
        <v>Non-Buyer</v>
      </c>
      <c r="M482" s="6"/>
      <c r="O482" s="6">
        <v>19461</v>
      </c>
      <c r="P482" s="6" t="s">
        <v>34</v>
      </c>
      <c r="Q482"/>
      <c r="R482"/>
    </row>
    <row r="483" spans="1:18" x14ac:dyDescent="0.2">
      <c r="A483" s="6" t="s">
        <v>185</v>
      </c>
      <c r="B483" s="7">
        <v>0</v>
      </c>
      <c r="C483" s="6" t="s">
        <v>34</v>
      </c>
      <c r="D483" s="7">
        <v>0</v>
      </c>
      <c r="E483" s="6" t="s">
        <v>33</v>
      </c>
      <c r="F483" s="6">
        <f>LEN(Purchase_Data[[#This Row],[CL-ID]])</f>
        <v>8</v>
      </c>
      <c r="G483" s="6" t="str">
        <f>RIGHT(Purchase_Data[[#This Row],[CL-ID]],5)</f>
        <v>19475</v>
      </c>
      <c r="H483" s="6" t="str">
        <f>MID(Purchase_Data[[#This Row],[CL-ID]],4,5)</f>
        <v>19475</v>
      </c>
      <c r="I483" s="6" t="b">
        <f>Purchase_Data[[#This Row],[ID_MID]]=Purchase_Data[[#This Row],[ID_RIGHT]]</f>
        <v>1</v>
      </c>
      <c r="J483" s="6" t="str" cm="1">
        <f t="array" ref="J483">IF(Purchase_Data[[#This Row],[Children]]&gt;0,"Parent",IF(Purchase_Data[[#This Row],[Children]]=0,"Not Parent",Invalid))</f>
        <v>Not Parent</v>
      </c>
      <c r="K483" s="6" t="s">
        <v>32</v>
      </c>
      <c r="L483" s="6" t="str" cm="1">
        <f t="array" ref="L483">IF(Purchase_Data[[#This Row],[Purchased Bike]]="No","Non-Buyer",IF(Purchase_Data[[#This Row],[Purchased Bike]]="Yes","Buyer",Invalid))</f>
        <v>Buyer</v>
      </c>
      <c r="M483" s="6"/>
      <c r="O483" s="6">
        <v>19475</v>
      </c>
      <c r="P483" s="6" t="s">
        <v>32</v>
      </c>
      <c r="Q483"/>
      <c r="R483"/>
    </row>
    <row r="484" spans="1:18" x14ac:dyDescent="0.2">
      <c r="A484" s="6" t="s">
        <v>171</v>
      </c>
      <c r="B484" s="7">
        <v>0</v>
      </c>
      <c r="C484" s="6" t="s">
        <v>32</v>
      </c>
      <c r="D484" s="7">
        <v>0</v>
      </c>
      <c r="E484" s="6" t="s">
        <v>33</v>
      </c>
      <c r="F484" s="6">
        <f>LEN(Purchase_Data[[#This Row],[CL-ID]])</f>
        <v>8</v>
      </c>
      <c r="G484" s="6" t="str">
        <f>RIGHT(Purchase_Data[[#This Row],[CL-ID]],5)</f>
        <v>19477</v>
      </c>
      <c r="H484" s="6" t="str">
        <f>MID(Purchase_Data[[#This Row],[CL-ID]],4,5)</f>
        <v>19477</v>
      </c>
      <c r="I484" s="6" t="b">
        <f>Purchase_Data[[#This Row],[ID_MID]]=Purchase_Data[[#This Row],[ID_RIGHT]]</f>
        <v>1</v>
      </c>
      <c r="J484" s="6" t="str" cm="1">
        <f t="array" ref="J484">IF(Purchase_Data[[#This Row],[Children]]&gt;0,"Parent",IF(Purchase_Data[[#This Row],[Children]]=0,"Not Parent",Invalid))</f>
        <v>Not Parent</v>
      </c>
      <c r="K484" s="6" t="s">
        <v>32</v>
      </c>
      <c r="L484" s="6" t="str" cm="1">
        <f t="array" ref="L484">IF(Purchase_Data[[#This Row],[Purchased Bike]]="No","Non-Buyer",IF(Purchase_Data[[#This Row],[Purchased Bike]]="Yes","Buyer",Invalid))</f>
        <v>Buyer</v>
      </c>
      <c r="M484" s="6"/>
      <c r="O484" s="6">
        <v>19477</v>
      </c>
      <c r="P484" s="6" t="s">
        <v>32</v>
      </c>
      <c r="Q484"/>
      <c r="R484"/>
    </row>
    <row r="485" spans="1:18" x14ac:dyDescent="0.2">
      <c r="A485" s="6" t="s">
        <v>227</v>
      </c>
      <c r="B485" s="7">
        <v>1</v>
      </c>
      <c r="C485" s="6" t="s">
        <v>32</v>
      </c>
      <c r="D485" s="7">
        <v>1</v>
      </c>
      <c r="E485" s="6" t="s">
        <v>33</v>
      </c>
      <c r="F485" s="6">
        <f>LEN(Purchase_Data[[#This Row],[CL-ID]])</f>
        <v>8</v>
      </c>
      <c r="G485" s="6" t="str">
        <f>RIGHT(Purchase_Data[[#This Row],[CL-ID]],5)</f>
        <v>19482</v>
      </c>
      <c r="H485" s="6" t="str">
        <f>MID(Purchase_Data[[#This Row],[CL-ID]],4,5)</f>
        <v>19482</v>
      </c>
      <c r="I485" s="6" t="b">
        <f>Purchase_Data[[#This Row],[ID_MID]]=Purchase_Data[[#This Row],[ID_RIGHT]]</f>
        <v>1</v>
      </c>
      <c r="J485" s="6" t="str" cm="1">
        <f t="array" ref="J485">IF(Purchase_Data[[#This Row],[Children]]&gt;0,"Parent",IF(Purchase_Data[[#This Row],[Children]]=0,"Not Parent",Invalid))</f>
        <v>Parent</v>
      </c>
      <c r="K485" s="6" t="s">
        <v>32</v>
      </c>
      <c r="L485" s="6" t="str" cm="1">
        <f t="array" ref="L485">IF(Purchase_Data[[#This Row],[Purchased Bike]]="No","Non-Buyer",IF(Purchase_Data[[#This Row],[Purchased Bike]]="Yes","Buyer",Invalid))</f>
        <v>Buyer</v>
      </c>
      <c r="M485" s="6"/>
      <c r="O485" s="6">
        <v>19482</v>
      </c>
      <c r="P485" s="6" t="s">
        <v>32</v>
      </c>
      <c r="Q485"/>
      <c r="R485"/>
    </row>
    <row r="486" spans="1:18" x14ac:dyDescent="0.2">
      <c r="A486" s="6" t="s">
        <v>87</v>
      </c>
      <c r="B486" s="7">
        <v>2</v>
      </c>
      <c r="C486" s="6" t="s">
        <v>34</v>
      </c>
      <c r="D486" s="7">
        <v>2</v>
      </c>
      <c r="E486" s="6" t="s">
        <v>33</v>
      </c>
      <c r="F486" s="6">
        <f>LEN(Purchase_Data[[#This Row],[CL-ID]])</f>
        <v>8</v>
      </c>
      <c r="G486" s="6" t="str">
        <f>RIGHT(Purchase_Data[[#This Row],[CL-ID]],5)</f>
        <v>19487</v>
      </c>
      <c r="H486" s="6" t="str">
        <f>MID(Purchase_Data[[#This Row],[CL-ID]],4,5)</f>
        <v>19487</v>
      </c>
      <c r="I486" s="6" t="b">
        <f>Purchase_Data[[#This Row],[ID_MID]]=Purchase_Data[[#This Row],[ID_RIGHT]]</f>
        <v>1</v>
      </c>
      <c r="J486" s="6" t="str" cm="1">
        <f t="array" ref="J486">IF(Purchase_Data[[#This Row],[Children]]&gt;0,"Parent",IF(Purchase_Data[[#This Row],[Children]]=0,"Not Parent",Invalid))</f>
        <v>Parent</v>
      </c>
      <c r="K486" s="6" t="s">
        <v>34</v>
      </c>
      <c r="L486" s="6" t="str" cm="1">
        <f t="array" ref="L486">IF(Purchase_Data[[#This Row],[Purchased Bike]]="No","Non-Buyer",IF(Purchase_Data[[#This Row],[Purchased Bike]]="Yes","Buyer",Invalid))</f>
        <v>Non-Buyer</v>
      </c>
      <c r="M486" s="6"/>
      <c r="O486" s="6">
        <v>19487</v>
      </c>
      <c r="P486" s="6" t="s">
        <v>34</v>
      </c>
      <c r="Q486"/>
      <c r="R486"/>
    </row>
    <row r="487" spans="1:18" x14ac:dyDescent="0.2">
      <c r="A487" s="6" t="s">
        <v>523</v>
      </c>
      <c r="B487" s="7">
        <v>2</v>
      </c>
      <c r="C487" s="6" t="s">
        <v>32</v>
      </c>
      <c r="D487" s="7">
        <v>2</v>
      </c>
      <c r="E487" s="6" t="s">
        <v>33</v>
      </c>
      <c r="F487" s="6">
        <f>LEN(Purchase_Data[[#This Row],[CL-ID]])</f>
        <v>8</v>
      </c>
      <c r="G487" s="6" t="str">
        <f>RIGHT(Purchase_Data[[#This Row],[CL-ID]],5)</f>
        <v>19491</v>
      </c>
      <c r="H487" s="6" t="str">
        <f>MID(Purchase_Data[[#This Row],[CL-ID]],4,5)</f>
        <v>19491</v>
      </c>
      <c r="I487" s="6" t="b">
        <f>Purchase_Data[[#This Row],[ID_MID]]=Purchase_Data[[#This Row],[ID_RIGHT]]</f>
        <v>1</v>
      </c>
      <c r="J487" s="6" t="str" cm="1">
        <f t="array" ref="J487">IF(Purchase_Data[[#This Row],[Children]]&gt;0,"Parent",IF(Purchase_Data[[#This Row],[Children]]=0,"Not Parent",Invalid))</f>
        <v>Parent</v>
      </c>
      <c r="K487" s="6" t="s">
        <v>34</v>
      </c>
      <c r="L487" s="6" t="str" cm="1">
        <f t="array" ref="L487">IF(Purchase_Data[[#This Row],[Purchased Bike]]="No","Non-Buyer",IF(Purchase_Data[[#This Row],[Purchased Bike]]="Yes","Buyer",Invalid))</f>
        <v>Non-Buyer</v>
      </c>
      <c r="M487" s="6"/>
      <c r="O487" s="6">
        <v>19491</v>
      </c>
      <c r="P487" s="6" t="s">
        <v>34</v>
      </c>
      <c r="Q487"/>
      <c r="R487"/>
    </row>
    <row r="488" spans="1:18" x14ac:dyDescent="0.2">
      <c r="A488" s="6" t="s">
        <v>369</v>
      </c>
      <c r="B488" s="7">
        <v>0</v>
      </c>
      <c r="C488" s="6" t="s">
        <v>34</v>
      </c>
      <c r="D488" s="7">
        <v>2</v>
      </c>
      <c r="E488" s="6" t="s">
        <v>33</v>
      </c>
      <c r="F488" s="6">
        <f>LEN(Purchase_Data[[#This Row],[CL-ID]])</f>
        <v>8</v>
      </c>
      <c r="G488" s="6" t="str">
        <f>RIGHT(Purchase_Data[[#This Row],[CL-ID]],5)</f>
        <v>19508</v>
      </c>
      <c r="H488" s="6" t="str">
        <f>MID(Purchase_Data[[#This Row],[CL-ID]],4,5)</f>
        <v>19508</v>
      </c>
      <c r="I488" s="6" t="b">
        <f>Purchase_Data[[#This Row],[ID_MID]]=Purchase_Data[[#This Row],[ID_RIGHT]]</f>
        <v>1</v>
      </c>
      <c r="J488" s="6" t="str" cm="1">
        <f t="array" ref="J488">IF(Purchase_Data[[#This Row],[Children]]&gt;0,"Parent",IF(Purchase_Data[[#This Row],[Children]]=0,"Not Parent",Invalid))</f>
        <v>Not Parent</v>
      </c>
      <c r="K488" s="6" t="s">
        <v>34</v>
      </c>
      <c r="L488" s="6" t="str" cm="1">
        <f t="array" ref="L488">IF(Purchase_Data[[#This Row],[Purchased Bike]]="No","Non-Buyer",IF(Purchase_Data[[#This Row],[Purchased Bike]]="Yes","Buyer",Invalid))</f>
        <v>Non-Buyer</v>
      </c>
      <c r="M488" s="6"/>
      <c r="O488" s="6">
        <v>19508</v>
      </c>
      <c r="P488" s="6" t="s">
        <v>34</v>
      </c>
      <c r="Q488"/>
      <c r="R488"/>
    </row>
    <row r="489" spans="1:18" x14ac:dyDescent="0.2">
      <c r="A489" s="6" t="s">
        <v>968</v>
      </c>
      <c r="B489" s="7">
        <v>5</v>
      </c>
      <c r="C489" s="6" t="s">
        <v>34</v>
      </c>
      <c r="D489" s="7">
        <v>3</v>
      </c>
      <c r="E489" s="6" t="s">
        <v>50</v>
      </c>
      <c r="F489" s="6">
        <f>LEN(Purchase_Data[[#This Row],[CL-ID]])</f>
        <v>8</v>
      </c>
      <c r="G489" s="6" t="str">
        <f>RIGHT(Purchase_Data[[#This Row],[CL-ID]],5)</f>
        <v>19543</v>
      </c>
      <c r="H489" s="6" t="str">
        <f>MID(Purchase_Data[[#This Row],[CL-ID]],4,5)</f>
        <v>19543</v>
      </c>
      <c r="I489" s="6" t="b">
        <f>Purchase_Data[[#This Row],[ID_MID]]=Purchase_Data[[#This Row],[ID_RIGHT]]</f>
        <v>1</v>
      </c>
      <c r="J489" s="6" t="str" cm="1">
        <f t="array" ref="J489">IF(Purchase_Data[[#This Row],[Children]]&gt;0,"Parent",IF(Purchase_Data[[#This Row],[Children]]=0,"Not Parent",Invalid))</f>
        <v>Parent</v>
      </c>
      <c r="K489" s="6" t="s">
        <v>34</v>
      </c>
      <c r="L489" s="6" t="str" cm="1">
        <f t="array" ref="L489">IF(Purchase_Data[[#This Row],[Purchased Bike]]="No","Non-Buyer",IF(Purchase_Data[[#This Row],[Purchased Bike]]="Yes","Buyer",Invalid))</f>
        <v>Non-Buyer</v>
      </c>
      <c r="M489" s="6"/>
      <c r="O489" s="6">
        <v>19543</v>
      </c>
      <c r="P489" s="6" t="s">
        <v>34</v>
      </c>
      <c r="Q489"/>
      <c r="R489"/>
    </row>
    <row r="490" spans="1:18" x14ac:dyDescent="0.2">
      <c r="A490" s="6" t="s">
        <v>130</v>
      </c>
      <c r="B490" s="7">
        <v>2</v>
      </c>
      <c r="C490" s="6" t="s">
        <v>32</v>
      </c>
      <c r="D490" s="7">
        <v>1</v>
      </c>
      <c r="E490" s="6" t="s">
        <v>37</v>
      </c>
      <c r="F490" s="6">
        <f>LEN(Purchase_Data[[#This Row],[CL-ID]])</f>
        <v>8</v>
      </c>
      <c r="G490" s="6" t="str">
        <f>RIGHT(Purchase_Data[[#This Row],[CL-ID]],5)</f>
        <v>19562</v>
      </c>
      <c r="H490" s="6" t="str">
        <f>MID(Purchase_Data[[#This Row],[CL-ID]],4,5)</f>
        <v>19562</v>
      </c>
      <c r="I490" s="6" t="b">
        <f>Purchase_Data[[#This Row],[ID_MID]]=Purchase_Data[[#This Row],[ID_RIGHT]]</f>
        <v>1</v>
      </c>
      <c r="J490" s="6" t="str" cm="1">
        <f t="array" ref="J490">IF(Purchase_Data[[#This Row],[Children]]&gt;0,"Parent",IF(Purchase_Data[[#This Row],[Children]]=0,"Not Parent",Invalid))</f>
        <v>Parent</v>
      </c>
      <c r="K490" s="6" t="s">
        <v>32</v>
      </c>
      <c r="L490" s="6" t="str" cm="1">
        <f t="array" ref="L490">IF(Purchase_Data[[#This Row],[Purchased Bike]]="No","Non-Buyer",IF(Purchase_Data[[#This Row],[Purchased Bike]]="Yes","Buyer",Invalid))</f>
        <v>Buyer</v>
      </c>
      <c r="M490" s="6"/>
      <c r="O490" s="6">
        <v>19562</v>
      </c>
      <c r="P490" s="6" t="s">
        <v>32</v>
      </c>
      <c r="Q490"/>
      <c r="R490"/>
    </row>
    <row r="491" spans="1:18" x14ac:dyDescent="0.2">
      <c r="A491" s="6" t="s">
        <v>126</v>
      </c>
      <c r="B491" s="7">
        <v>5</v>
      </c>
      <c r="C491" s="6" t="s">
        <v>32</v>
      </c>
      <c r="D491" s="7">
        <v>4</v>
      </c>
      <c r="E491" s="6" t="s">
        <v>42</v>
      </c>
      <c r="F491" s="6">
        <f>LEN(Purchase_Data[[#This Row],[CL-ID]])</f>
        <v>8</v>
      </c>
      <c r="G491" s="6" t="str">
        <f>RIGHT(Purchase_Data[[#This Row],[CL-ID]],5)</f>
        <v>19608</v>
      </c>
      <c r="H491" s="6" t="str">
        <f>MID(Purchase_Data[[#This Row],[CL-ID]],4,5)</f>
        <v>19608</v>
      </c>
      <c r="I491" s="6" t="b">
        <f>Purchase_Data[[#This Row],[ID_MID]]=Purchase_Data[[#This Row],[ID_RIGHT]]</f>
        <v>1</v>
      </c>
      <c r="J491" s="6" t="str" cm="1">
        <f t="array" ref="J491">IF(Purchase_Data[[#This Row],[Children]]&gt;0,"Parent",IF(Purchase_Data[[#This Row],[Children]]=0,"Not Parent",Invalid))</f>
        <v>Parent</v>
      </c>
      <c r="K491" s="6" t="s">
        <v>34</v>
      </c>
      <c r="L491" s="6" t="str" cm="1">
        <f t="array" ref="L491">IF(Purchase_Data[[#This Row],[Purchased Bike]]="No","Non-Buyer",IF(Purchase_Data[[#This Row],[Purchased Bike]]="Yes","Buyer",Invalid))</f>
        <v>Non-Buyer</v>
      </c>
      <c r="M491" s="6"/>
      <c r="O491" s="6">
        <v>19608</v>
      </c>
      <c r="P491" s="6" t="s">
        <v>34</v>
      </c>
      <c r="Q491"/>
      <c r="R491"/>
    </row>
    <row r="492" spans="1:18" x14ac:dyDescent="0.2">
      <c r="A492" s="6" t="s">
        <v>477</v>
      </c>
      <c r="B492" s="7">
        <v>5</v>
      </c>
      <c r="C492" s="6" t="s">
        <v>32</v>
      </c>
      <c r="D492" s="7">
        <v>2</v>
      </c>
      <c r="E492" s="6" t="s">
        <v>33</v>
      </c>
      <c r="F492" s="6">
        <f>LEN(Purchase_Data[[#This Row],[CL-ID]])</f>
        <v>8</v>
      </c>
      <c r="G492" s="6" t="str">
        <f>RIGHT(Purchase_Data[[#This Row],[CL-ID]],5)</f>
        <v>19618</v>
      </c>
      <c r="H492" s="6" t="str">
        <f>MID(Purchase_Data[[#This Row],[CL-ID]],4,5)</f>
        <v>19618</v>
      </c>
      <c r="I492" s="6" t="b">
        <f>Purchase_Data[[#This Row],[ID_MID]]=Purchase_Data[[#This Row],[ID_RIGHT]]</f>
        <v>1</v>
      </c>
      <c r="J492" s="6" t="str" cm="1">
        <f t="array" ref="J492">IF(Purchase_Data[[#This Row],[Children]]&gt;0,"Parent",IF(Purchase_Data[[#This Row],[Children]]=0,"Not Parent",Invalid))</f>
        <v>Parent</v>
      </c>
      <c r="K492" s="6" t="s">
        <v>34</v>
      </c>
      <c r="L492" s="6" t="str" cm="1">
        <f t="array" ref="L492">IF(Purchase_Data[[#This Row],[Purchased Bike]]="No","Non-Buyer",IF(Purchase_Data[[#This Row],[Purchased Bike]]="Yes","Buyer",Invalid))</f>
        <v>Non-Buyer</v>
      </c>
      <c r="M492" s="6"/>
      <c r="O492" s="6">
        <v>19618</v>
      </c>
      <c r="P492" s="6" t="s">
        <v>34</v>
      </c>
      <c r="Q492"/>
      <c r="R492"/>
    </row>
    <row r="493" spans="1:18" x14ac:dyDescent="0.2">
      <c r="A493" s="6" t="s">
        <v>306</v>
      </c>
      <c r="B493" s="7">
        <v>5</v>
      </c>
      <c r="C493" s="6" t="s">
        <v>32</v>
      </c>
      <c r="D493" s="7">
        <v>3</v>
      </c>
      <c r="E493" s="6" t="s">
        <v>39</v>
      </c>
      <c r="F493" s="6">
        <f>LEN(Purchase_Data[[#This Row],[CL-ID]])</f>
        <v>8</v>
      </c>
      <c r="G493" s="6" t="str">
        <f>RIGHT(Purchase_Data[[#This Row],[CL-ID]],5)</f>
        <v>19626</v>
      </c>
      <c r="H493" s="6" t="str">
        <f>MID(Purchase_Data[[#This Row],[CL-ID]],4,5)</f>
        <v>19626</v>
      </c>
      <c r="I493" s="6" t="b">
        <f>Purchase_Data[[#This Row],[ID_MID]]=Purchase_Data[[#This Row],[ID_RIGHT]]</f>
        <v>1</v>
      </c>
      <c r="J493" s="6" t="str" cm="1">
        <f t="array" ref="J493">IF(Purchase_Data[[#This Row],[Children]]&gt;0,"Parent",IF(Purchase_Data[[#This Row],[Children]]=0,"Not Parent",Invalid))</f>
        <v>Parent</v>
      </c>
      <c r="K493" s="6" t="s">
        <v>34</v>
      </c>
      <c r="L493" s="6" t="str" cm="1">
        <f t="array" ref="L493">IF(Purchase_Data[[#This Row],[Purchased Bike]]="No","Non-Buyer",IF(Purchase_Data[[#This Row],[Purchased Bike]]="Yes","Buyer",Invalid))</f>
        <v>Non-Buyer</v>
      </c>
      <c r="M493" s="6"/>
      <c r="O493" s="6">
        <v>19626</v>
      </c>
      <c r="P493" s="6" t="s">
        <v>34</v>
      </c>
      <c r="Q493"/>
      <c r="R493"/>
    </row>
    <row r="494" spans="1:18" x14ac:dyDescent="0.2">
      <c r="A494" s="6" t="s">
        <v>774</v>
      </c>
      <c r="B494" s="7">
        <v>0</v>
      </c>
      <c r="C494" s="6" t="s">
        <v>32</v>
      </c>
      <c r="D494" s="7">
        <v>1</v>
      </c>
      <c r="E494" s="6" t="s">
        <v>39</v>
      </c>
      <c r="F494" s="6">
        <f>LEN(Purchase_Data[[#This Row],[CL-ID]])</f>
        <v>8</v>
      </c>
      <c r="G494" s="6" t="str">
        <f>RIGHT(Purchase_Data[[#This Row],[CL-ID]],5)</f>
        <v>19634</v>
      </c>
      <c r="H494" s="6" t="str">
        <f>MID(Purchase_Data[[#This Row],[CL-ID]],4,5)</f>
        <v>19634</v>
      </c>
      <c r="I494" s="6" t="b">
        <f>Purchase_Data[[#This Row],[ID_MID]]=Purchase_Data[[#This Row],[ID_RIGHT]]</f>
        <v>1</v>
      </c>
      <c r="J494" s="6" t="str" cm="1">
        <f t="array" ref="J494">IF(Purchase_Data[[#This Row],[Children]]&gt;0,"Parent",IF(Purchase_Data[[#This Row],[Children]]=0,"Not Parent",Invalid))</f>
        <v>Not Parent</v>
      </c>
      <c r="K494" s="6" t="s">
        <v>34</v>
      </c>
      <c r="L494" s="6" t="str" cm="1">
        <f t="array" ref="L494">IF(Purchase_Data[[#This Row],[Purchased Bike]]="No","Non-Buyer",IF(Purchase_Data[[#This Row],[Purchased Bike]]="Yes","Buyer",Invalid))</f>
        <v>Non-Buyer</v>
      </c>
      <c r="M494" s="6"/>
      <c r="O494" s="6">
        <v>19634</v>
      </c>
      <c r="P494" s="6" t="s">
        <v>34</v>
      </c>
      <c r="Q494"/>
      <c r="R494"/>
    </row>
    <row r="495" spans="1:18" x14ac:dyDescent="0.2">
      <c r="A495" s="6" t="s">
        <v>262</v>
      </c>
      <c r="B495" s="7">
        <v>2</v>
      </c>
      <c r="C495" s="6" t="s">
        <v>34</v>
      </c>
      <c r="D495" s="7">
        <v>2</v>
      </c>
      <c r="E495" s="6" t="s">
        <v>33</v>
      </c>
      <c r="F495" s="6">
        <f>LEN(Purchase_Data[[#This Row],[CL-ID]])</f>
        <v>8</v>
      </c>
      <c r="G495" s="6" t="str">
        <f>RIGHT(Purchase_Data[[#This Row],[CL-ID]],5)</f>
        <v>19650</v>
      </c>
      <c r="H495" s="6" t="str">
        <f>MID(Purchase_Data[[#This Row],[CL-ID]],4,5)</f>
        <v>19650</v>
      </c>
      <c r="I495" s="6" t="b">
        <f>Purchase_Data[[#This Row],[ID_MID]]=Purchase_Data[[#This Row],[ID_RIGHT]]</f>
        <v>1</v>
      </c>
      <c r="J495" s="6" t="str" cm="1">
        <f t="array" ref="J495">IF(Purchase_Data[[#This Row],[Children]]&gt;0,"Parent",IF(Purchase_Data[[#This Row],[Children]]=0,"Not Parent",Invalid))</f>
        <v>Parent</v>
      </c>
      <c r="K495" s="6" t="s">
        <v>34</v>
      </c>
      <c r="L495" s="6" t="str" cm="1">
        <f t="array" ref="L495">IF(Purchase_Data[[#This Row],[Purchased Bike]]="No","Non-Buyer",IF(Purchase_Data[[#This Row],[Purchased Bike]]="Yes","Buyer",Invalid))</f>
        <v>Non-Buyer</v>
      </c>
      <c r="M495" s="6"/>
      <c r="O495" s="6">
        <v>19650</v>
      </c>
      <c r="P495" s="6" t="s">
        <v>34</v>
      </c>
      <c r="Q495"/>
      <c r="R495"/>
    </row>
    <row r="496" spans="1:18" x14ac:dyDescent="0.2">
      <c r="A496" s="6" t="s">
        <v>819</v>
      </c>
      <c r="B496" s="7">
        <v>4</v>
      </c>
      <c r="C496" s="6" t="s">
        <v>32</v>
      </c>
      <c r="D496" s="7">
        <v>0</v>
      </c>
      <c r="E496" s="6" t="s">
        <v>33</v>
      </c>
      <c r="F496" s="6">
        <f>LEN(Purchase_Data[[#This Row],[CL-ID]])</f>
        <v>8</v>
      </c>
      <c r="G496" s="6" t="str">
        <f>RIGHT(Purchase_Data[[#This Row],[CL-ID]],5)</f>
        <v>19660</v>
      </c>
      <c r="H496" s="6" t="str">
        <f>MID(Purchase_Data[[#This Row],[CL-ID]],4,5)</f>
        <v>19660</v>
      </c>
      <c r="I496" s="6" t="b">
        <f>Purchase_Data[[#This Row],[ID_MID]]=Purchase_Data[[#This Row],[ID_RIGHT]]</f>
        <v>1</v>
      </c>
      <c r="J496" s="6" t="str" cm="1">
        <f t="array" ref="J496">IF(Purchase_Data[[#This Row],[Children]]&gt;0,"Parent",IF(Purchase_Data[[#This Row],[Children]]=0,"Not Parent",Invalid))</f>
        <v>Parent</v>
      </c>
      <c r="K496" s="6" t="s">
        <v>34</v>
      </c>
      <c r="L496" s="6" t="str" cm="1">
        <f t="array" ref="L496">IF(Purchase_Data[[#This Row],[Purchased Bike]]="No","Non-Buyer",IF(Purchase_Data[[#This Row],[Purchased Bike]]="Yes","Buyer",Invalid))</f>
        <v>Non-Buyer</v>
      </c>
      <c r="M496" s="6"/>
      <c r="O496" s="6">
        <v>19660</v>
      </c>
      <c r="P496" s="6" t="s">
        <v>34</v>
      </c>
      <c r="Q496"/>
      <c r="R496"/>
    </row>
    <row r="497" spans="1:18" x14ac:dyDescent="0.2">
      <c r="A497" s="6" t="s">
        <v>755</v>
      </c>
      <c r="B497" s="7">
        <v>4</v>
      </c>
      <c r="C497" s="6" t="s">
        <v>32</v>
      </c>
      <c r="D497" s="7">
        <v>1</v>
      </c>
      <c r="E497" s="6" t="s">
        <v>42</v>
      </c>
      <c r="F497" s="6">
        <f>LEN(Purchase_Data[[#This Row],[CL-ID]])</f>
        <v>8</v>
      </c>
      <c r="G497" s="6" t="str">
        <f>RIGHT(Purchase_Data[[#This Row],[CL-ID]],5)</f>
        <v>19661</v>
      </c>
      <c r="H497" s="6" t="str">
        <f>MID(Purchase_Data[[#This Row],[CL-ID]],4,5)</f>
        <v>19661</v>
      </c>
      <c r="I497" s="6" t="b">
        <f>Purchase_Data[[#This Row],[ID_MID]]=Purchase_Data[[#This Row],[ID_RIGHT]]</f>
        <v>1</v>
      </c>
      <c r="J497" s="6" t="str" cm="1">
        <f t="array" ref="J497">IF(Purchase_Data[[#This Row],[Children]]&gt;0,"Parent",IF(Purchase_Data[[#This Row],[Children]]=0,"Not Parent",Invalid))</f>
        <v>Parent</v>
      </c>
      <c r="K497" s="6" t="s">
        <v>32</v>
      </c>
      <c r="L497" s="6" t="str" cm="1">
        <f t="array" ref="L497">IF(Purchase_Data[[#This Row],[Purchased Bike]]="No","Non-Buyer",IF(Purchase_Data[[#This Row],[Purchased Bike]]="Yes","Buyer",Invalid))</f>
        <v>Buyer</v>
      </c>
      <c r="M497" s="6"/>
      <c r="O497" s="6">
        <v>19661</v>
      </c>
      <c r="P497" s="6" t="s">
        <v>32</v>
      </c>
      <c r="Q497"/>
      <c r="R497"/>
    </row>
    <row r="498" spans="1:18" x14ac:dyDescent="0.2">
      <c r="A498" s="6" t="s">
        <v>1036</v>
      </c>
      <c r="B498" s="7">
        <v>3</v>
      </c>
      <c r="C498" s="6" t="s">
        <v>34</v>
      </c>
      <c r="D498" s="7">
        <v>3</v>
      </c>
      <c r="E498" s="6" t="s">
        <v>42</v>
      </c>
      <c r="F498" s="6">
        <f>LEN(Purchase_Data[[#This Row],[CL-ID]])</f>
        <v>8</v>
      </c>
      <c r="G498" s="6" t="str">
        <f>RIGHT(Purchase_Data[[#This Row],[CL-ID]],5)</f>
        <v>19664</v>
      </c>
      <c r="H498" s="6" t="str">
        <f>MID(Purchase_Data[[#This Row],[CL-ID]],4,5)</f>
        <v>19664</v>
      </c>
      <c r="I498" s="6" t="b">
        <f>Purchase_Data[[#This Row],[ID_MID]]=Purchase_Data[[#This Row],[ID_RIGHT]]</f>
        <v>1</v>
      </c>
      <c r="J498" s="6" t="str" cm="1">
        <f t="array" ref="J498">IF(Purchase_Data[[#This Row],[Children]]&gt;0,"Parent",IF(Purchase_Data[[#This Row],[Children]]=0,"Not Parent",Invalid))</f>
        <v>Parent</v>
      </c>
      <c r="K498" s="6" t="s">
        <v>34</v>
      </c>
      <c r="L498" s="6" t="str" cm="1">
        <f t="array" ref="L498">IF(Purchase_Data[[#This Row],[Purchased Bike]]="No","Non-Buyer",IF(Purchase_Data[[#This Row],[Purchased Bike]]="Yes","Buyer",Invalid))</f>
        <v>Non-Buyer</v>
      </c>
      <c r="M498" s="6"/>
      <c r="O498" s="6">
        <v>19664</v>
      </c>
      <c r="P498" s="6" t="s">
        <v>34</v>
      </c>
      <c r="Q498"/>
      <c r="R498"/>
    </row>
    <row r="499" spans="1:18" x14ac:dyDescent="0.2">
      <c r="A499" s="6" t="s">
        <v>186</v>
      </c>
      <c r="B499" s="7">
        <v>4</v>
      </c>
      <c r="C499" s="6" t="s">
        <v>32</v>
      </c>
      <c r="D499" s="7">
        <v>2</v>
      </c>
      <c r="E499" s="6" t="s">
        <v>39</v>
      </c>
      <c r="F499" s="6">
        <f>LEN(Purchase_Data[[#This Row],[CL-ID]])</f>
        <v>8</v>
      </c>
      <c r="G499" s="6" t="str">
        <f>RIGHT(Purchase_Data[[#This Row],[CL-ID]],5)</f>
        <v>19675</v>
      </c>
      <c r="H499" s="6" t="str">
        <f>MID(Purchase_Data[[#This Row],[CL-ID]],4,5)</f>
        <v>19675</v>
      </c>
      <c r="I499" s="6" t="b">
        <f>Purchase_Data[[#This Row],[ID_MID]]=Purchase_Data[[#This Row],[ID_RIGHT]]</f>
        <v>1</v>
      </c>
      <c r="J499" s="6" t="str" cm="1">
        <f t="array" ref="J499">IF(Purchase_Data[[#This Row],[Children]]&gt;0,"Parent",IF(Purchase_Data[[#This Row],[Children]]=0,"Not Parent",Invalid))</f>
        <v>Parent</v>
      </c>
      <c r="K499" s="6" t="s">
        <v>34</v>
      </c>
      <c r="L499" s="6" t="str" cm="1">
        <f t="array" ref="L499">IF(Purchase_Data[[#This Row],[Purchased Bike]]="No","Non-Buyer",IF(Purchase_Data[[#This Row],[Purchased Bike]]="Yes","Buyer",Invalid))</f>
        <v>Non-Buyer</v>
      </c>
      <c r="M499" s="6"/>
      <c r="O499" s="6">
        <v>19675</v>
      </c>
      <c r="P499" s="6" t="s">
        <v>34</v>
      </c>
      <c r="Q499"/>
      <c r="R499"/>
    </row>
    <row r="500" spans="1:18" x14ac:dyDescent="0.2">
      <c r="A500" s="6" t="s">
        <v>922</v>
      </c>
      <c r="B500" s="7">
        <v>4</v>
      </c>
      <c r="C500" s="6" t="s">
        <v>32</v>
      </c>
      <c r="D500" s="7">
        <v>2</v>
      </c>
      <c r="E500" s="6" t="s">
        <v>39</v>
      </c>
      <c r="F500" s="6">
        <f>LEN(Purchase_Data[[#This Row],[CL-ID]])</f>
        <v>8</v>
      </c>
      <c r="G500" s="6" t="str">
        <f>RIGHT(Purchase_Data[[#This Row],[CL-ID]],5)</f>
        <v>19731</v>
      </c>
      <c r="H500" s="6" t="str">
        <f>MID(Purchase_Data[[#This Row],[CL-ID]],4,5)</f>
        <v>19731</v>
      </c>
      <c r="I500" s="6" t="b">
        <f>Purchase_Data[[#This Row],[ID_MID]]=Purchase_Data[[#This Row],[ID_RIGHT]]</f>
        <v>1</v>
      </c>
      <c r="J500" s="6" t="str" cm="1">
        <f t="array" ref="J500">IF(Purchase_Data[[#This Row],[Children]]&gt;0,"Parent",IF(Purchase_Data[[#This Row],[Children]]=0,"Not Parent",Invalid))</f>
        <v>Parent</v>
      </c>
      <c r="K500" s="6" t="s">
        <v>34</v>
      </c>
      <c r="L500" s="6" t="str" cm="1">
        <f t="array" ref="L500">IF(Purchase_Data[[#This Row],[Purchased Bike]]="No","Non-Buyer",IF(Purchase_Data[[#This Row],[Purchased Bike]]="Yes","Buyer",Invalid))</f>
        <v>Non-Buyer</v>
      </c>
      <c r="M500" s="6"/>
      <c r="O500" s="6">
        <v>19731</v>
      </c>
      <c r="P500" s="6" t="s">
        <v>34</v>
      </c>
      <c r="Q500"/>
      <c r="R500"/>
    </row>
    <row r="501" spans="1:18" x14ac:dyDescent="0.2">
      <c r="A501" s="6" t="s">
        <v>1015</v>
      </c>
      <c r="B501" s="7">
        <v>4</v>
      </c>
      <c r="C501" s="6" t="s">
        <v>32</v>
      </c>
      <c r="D501" s="7">
        <v>2</v>
      </c>
      <c r="E501" s="6" t="s">
        <v>39</v>
      </c>
      <c r="F501" s="6">
        <f>LEN(Purchase_Data[[#This Row],[CL-ID]])</f>
        <v>8</v>
      </c>
      <c r="G501" s="6" t="str">
        <f>RIGHT(Purchase_Data[[#This Row],[CL-ID]],5)</f>
        <v>19741</v>
      </c>
      <c r="H501" s="6" t="str">
        <f>MID(Purchase_Data[[#This Row],[CL-ID]],4,5)</f>
        <v>19741</v>
      </c>
      <c r="I501" s="6" t="b">
        <f>Purchase_Data[[#This Row],[ID_MID]]=Purchase_Data[[#This Row],[ID_RIGHT]]</f>
        <v>1</v>
      </c>
      <c r="J501" s="6" t="str" cm="1">
        <f t="array" ref="J501">IF(Purchase_Data[[#This Row],[Children]]&gt;0,"Parent",IF(Purchase_Data[[#This Row],[Children]]=0,"Not Parent",Invalid))</f>
        <v>Parent</v>
      </c>
      <c r="K501" s="6" t="s">
        <v>34</v>
      </c>
      <c r="L501" s="6" t="str" cm="1">
        <f t="array" ref="L501">IF(Purchase_Data[[#This Row],[Purchased Bike]]="No","Non-Buyer",IF(Purchase_Data[[#This Row],[Purchased Bike]]="Yes","Buyer",Invalid))</f>
        <v>Non-Buyer</v>
      </c>
      <c r="M501" s="6"/>
      <c r="O501" s="6">
        <v>19741</v>
      </c>
      <c r="P501" s="6" t="s">
        <v>34</v>
      </c>
      <c r="Q501"/>
      <c r="R501"/>
    </row>
    <row r="502" spans="1:18" x14ac:dyDescent="0.2">
      <c r="A502" s="6" t="s">
        <v>945</v>
      </c>
      <c r="B502" s="7">
        <v>4</v>
      </c>
      <c r="C502" s="6" t="s">
        <v>32</v>
      </c>
      <c r="D502" s="7">
        <v>2</v>
      </c>
      <c r="E502" s="6" t="s">
        <v>50</v>
      </c>
      <c r="F502" s="6">
        <f>LEN(Purchase_Data[[#This Row],[CL-ID]])</f>
        <v>8</v>
      </c>
      <c r="G502" s="6" t="str">
        <f>RIGHT(Purchase_Data[[#This Row],[CL-ID]],5)</f>
        <v>19747</v>
      </c>
      <c r="H502" s="6" t="str">
        <f>MID(Purchase_Data[[#This Row],[CL-ID]],4,5)</f>
        <v>19747</v>
      </c>
      <c r="I502" s="6" t="b">
        <f>Purchase_Data[[#This Row],[ID_MID]]=Purchase_Data[[#This Row],[ID_RIGHT]]</f>
        <v>1</v>
      </c>
      <c r="J502" s="6" t="str" cm="1">
        <f t="array" ref="J502">IF(Purchase_Data[[#This Row],[Children]]&gt;0,"Parent",IF(Purchase_Data[[#This Row],[Children]]=0,"Not Parent",Invalid))</f>
        <v>Parent</v>
      </c>
      <c r="K502" s="6" t="s">
        <v>34</v>
      </c>
      <c r="L502" s="6" t="str" cm="1">
        <f t="array" ref="L502">IF(Purchase_Data[[#This Row],[Purchased Bike]]="No","Non-Buyer",IF(Purchase_Data[[#This Row],[Purchased Bike]]="Yes","Buyer",Invalid))</f>
        <v>Non-Buyer</v>
      </c>
      <c r="M502" s="6"/>
      <c r="O502" s="6">
        <v>19747</v>
      </c>
      <c r="P502" s="6" t="s">
        <v>34</v>
      </c>
      <c r="Q502"/>
      <c r="R502"/>
    </row>
    <row r="503" spans="1:18" x14ac:dyDescent="0.2">
      <c r="A503" s="6" t="s">
        <v>513</v>
      </c>
      <c r="B503" s="7">
        <v>4</v>
      </c>
      <c r="C503" s="6" t="s">
        <v>34</v>
      </c>
      <c r="D503" s="7">
        <v>2</v>
      </c>
      <c r="E503" s="6" t="s">
        <v>42</v>
      </c>
      <c r="F503" s="6">
        <f>LEN(Purchase_Data[[#This Row],[CL-ID]])</f>
        <v>8</v>
      </c>
      <c r="G503" s="6" t="str">
        <f>RIGHT(Purchase_Data[[#This Row],[CL-ID]],5)</f>
        <v>19748</v>
      </c>
      <c r="H503" s="6" t="str">
        <f>MID(Purchase_Data[[#This Row],[CL-ID]],4,5)</f>
        <v>19748</v>
      </c>
      <c r="I503" s="6" t="b">
        <f>Purchase_Data[[#This Row],[ID_MID]]=Purchase_Data[[#This Row],[ID_RIGHT]]</f>
        <v>1</v>
      </c>
      <c r="J503" s="6" t="str" cm="1">
        <f t="array" ref="J503">IF(Purchase_Data[[#This Row],[Children]]&gt;0,"Parent",IF(Purchase_Data[[#This Row],[Children]]=0,"Not Parent",Invalid))</f>
        <v>Parent</v>
      </c>
      <c r="K503" s="6" t="s">
        <v>34</v>
      </c>
      <c r="L503" s="6" t="str" cm="1">
        <f t="array" ref="L503">IF(Purchase_Data[[#This Row],[Purchased Bike]]="No","Non-Buyer",IF(Purchase_Data[[#This Row],[Purchased Bike]]="Yes","Buyer",Invalid))</f>
        <v>Non-Buyer</v>
      </c>
      <c r="M503" s="6"/>
      <c r="O503" s="6">
        <v>19748</v>
      </c>
      <c r="P503" s="6" t="s">
        <v>34</v>
      </c>
      <c r="Q503"/>
      <c r="R503"/>
    </row>
    <row r="504" spans="1:18" x14ac:dyDescent="0.2">
      <c r="A504" s="6" t="s">
        <v>583</v>
      </c>
      <c r="B504" s="7">
        <v>0</v>
      </c>
      <c r="C504" s="6" t="s">
        <v>34</v>
      </c>
      <c r="D504" s="7">
        <v>2</v>
      </c>
      <c r="E504" s="6" t="s">
        <v>42</v>
      </c>
      <c r="F504" s="6">
        <f>LEN(Purchase_Data[[#This Row],[CL-ID]])</f>
        <v>8</v>
      </c>
      <c r="G504" s="6" t="str">
        <f>RIGHT(Purchase_Data[[#This Row],[CL-ID]],5)</f>
        <v>19758</v>
      </c>
      <c r="H504" s="6" t="str">
        <f>MID(Purchase_Data[[#This Row],[CL-ID]],4,5)</f>
        <v>19758</v>
      </c>
      <c r="I504" s="6" t="b">
        <f>Purchase_Data[[#This Row],[ID_MID]]=Purchase_Data[[#This Row],[ID_RIGHT]]</f>
        <v>1</v>
      </c>
      <c r="J504" s="6" t="str" cm="1">
        <f t="array" ref="J504">IF(Purchase_Data[[#This Row],[Children]]&gt;0,"Parent",IF(Purchase_Data[[#This Row],[Children]]=0,"Not Parent",Invalid))</f>
        <v>Not Parent</v>
      </c>
      <c r="K504" s="6" t="s">
        <v>34</v>
      </c>
      <c r="L504" s="6" t="str" cm="1">
        <f t="array" ref="L504">IF(Purchase_Data[[#This Row],[Purchased Bike]]="No","Non-Buyer",IF(Purchase_Data[[#This Row],[Purchased Bike]]="Yes","Buyer",Invalid))</f>
        <v>Non-Buyer</v>
      </c>
      <c r="M504" s="6"/>
      <c r="O504" s="6">
        <v>19758</v>
      </c>
      <c r="P504" s="6" t="s">
        <v>34</v>
      </c>
      <c r="Q504"/>
      <c r="R504"/>
    </row>
    <row r="505" spans="1:18" x14ac:dyDescent="0.2">
      <c r="A505" s="6" t="s">
        <v>474</v>
      </c>
      <c r="B505" s="7">
        <v>2</v>
      </c>
      <c r="C505" s="6" t="s">
        <v>32</v>
      </c>
      <c r="D505" s="7">
        <v>2</v>
      </c>
      <c r="E505" s="6" t="s">
        <v>39</v>
      </c>
      <c r="F505" s="6">
        <f>LEN(Purchase_Data[[#This Row],[CL-ID]])</f>
        <v>8</v>
      </c>
      <c r="G505" s="6" t="str">
        <f>RIGHT(Purchase_Data[[#This Row],[CL-ID]],5)</f>
        <v>19784</v>
      </c>
      <c r="H505" s="6" t="str">
        <f>MID(Purchase_Data[[#This Row],[CL-ID]],4,5)</f>
        <v>19784</v>
      </c>
      <c r="I505" s="6" t="b">
        <f>Purchase_Data[[#This Row],[ID_MID]]=Purchase_Data[[#This Row],[ID_RIGHT]]</f>
        <v>1</v>
      </c>
      <c r="J505" s="6" t="str" cm="1">
        <f t="array" ref="J505">IF(Purchase_Data[[#This Row],[Children]]&gt;0,"Parent",IF(Purchase_Data[[#This Row],[Children]]=0,"Not Parent",Invalid))</f>
        <v>Parent</v>
      </c>
      <c r="K505" s="6" t="s">
        <v>32</v>
      </c>
      <c r="L505" s="6" t="str" cm="1">
        <f t="array" ref="L505">IF(Purchase_Data[[#This Row],[Purchased Bike]]="No","Non-Buyer",IF(Purchase_Data[[#This Row],[Purchased Bike]]="Yes","Buyer",Invalid))</f>
        <v>Buyer</v>
      </c>
      <c r="M505" s="6"/>
      <c r="O505" s="6">
        <v>19784</v>
      </c>
      <c r="P505" s="6" t="s">
        <v>32</v>
      </c>
      <c r="Q505"/>
      <c r="R505"/>
    </row>
    <row r="506" spans="1:18" x14ac:dyDescent="0.2">
      <c r="A506" s="6" t="s">
        <v>631</v>
      </c>
      <c r="B506" s="7">
        <v>2</v>
      </c>
      <c r="C506" s="6" t="s">
        <v>32</v>
      </c>
      <c r="D506" s="7">
        <v>0</v>
      </c>
      <c r="E506" s="6" t="s">
        <v>39</v>
      </c>
      <c r="F506" s="6">
        <f>LEN(Purchase_Data[[#This Row],[CL-ID]])</f>
        <v>8</v>
      </c>
      <c r="G506" s="6" t="str">
        <f>RIGHT(Purchase_Data[[#This Row],[CL-ID]],5)</f>
        <v>19812</v>
      </c>
      <c r="H506" s="6" t="str">
        <f>MID(Purchase_Data[[#This Row],[CL-ID]],4,5)</f>
        <v>19812</v>
      </c>
      <c r="I506" s="6" t="b">
        <f>Purchase_Data[[#This Row],[ID_MID]]=Purchase_Data[[#This Row],[ID_RIGHT]]</f>
        <v>1</v>
      </c>
      <c r="J506" s="6" t="str" cm="1">
        <f t="array" ref="J506">IF(Purchase_Data[[#This Row],[Children]]&gt;0,"Parent",IF(Purchase_Data[[#This Row],[Children]]=0,"Not Parent",Invalid))</f>
        <v>Parent</v>
      </c>
      <c r="K506" s="6" t="s">
        <v>32</v>
      </c>
      <c r="L506" s="6" t="str" cm="1">
        <f t="array" ref="L506">IF(Purchase_Data[[#This Row],[Purchased Bike]]="No","Non-Buyer",IF(Purchase_Data[[#This Row],[Purchased Bike]]="Yes","Buyer",Invalid))</f>
        <v>Buyer</v>
      </c>
      <c r="M506" s="6"/>
      <c r="O506" s="6">
        <v>19812</v>
      </c>
      <c r="P506" s="6" t="s">
        <v>32</v>
      </c>
      <c r="Q506"/>
      <c r="R506"/>
    </row>
    <row r="507" spans="1:18" x14ac:dyDescent="0.2">
      <c r="A507" s="6" t="s">
        <v>974</v>
      </c>
      <c r="B507" s="7">
        <v>4</v>
      </c>
      <c r="C507" s="6" t="s">
        <v>32</v>
      </c>
      <c r="D507" s="7">
        <v>2</v>
      </c>
      <c r="E507" s="6" t="s">
        <v>37</v>
      </c>
      <c r="F507" s="6">
        <f>LEN(Purchase_Data[[#This Row],[CL-ID]])</f>
        <v>8</v>
      </c>
      <c r="G507" s="6" t="str">
        <f>RIGHT(Purchase_Data[[#This Row],[CL-ID]],5)</f>
        <v>19856</v>
      </c>
      <c r="H507" s="6" t="str">
        <f>MID(Purchase_Data[[#This Row],[CL-ID]],4,5)</f>
        <v>19856</v>
      </c>
      <c r="I507" s="6" t="b">
        <f>Purchase_Data[[#This Row],[ID_MID]]=Purchase_Data[[#This Row],[ID_RIGHT]]</f>
        <v>1</v>
      </c>
      <c r="J507" s="6" t="str" cm="1">
        <f t="array" ref="J507">IF(Purchase_Data[[#This Row],[Children]]&gt;0,"Parent",IF(Purchase_Data[[#This Row],[Children]]=0,"Not Parent",Invalid))</f>
        <v>Parent</v>
      </c>
      <c r="K507" s="6" t="s">
        <v>34</v>
      </c>
      <c r="L507" s="6" t="str" cm="1">
        <f t="array" ref="L507">IF(Purchase_Data[[#This Row],[Purchased Bike]]="No","Non-Buyer",IF(Purchase_Data[[#This Row],[Purchased Bike]]="Yes","Buyer",Invalid))</f>
        <v>Non-Buyer</v>
      </c>
      <c r="M507" s="6"/>
      <c r="O507" s="6">
        <v>19856</v>
      </c>
      <c r="P507" s="6" t="s">
        <v>34</v>
      </c>
      <c r="Q507"/>
      <c r="R507"/>
    </row>
    <row r="508" spans="1:18" x14ac:dyDescent="0.2">
      <c r="A508" s="6" t="s">
        <v>585</v>
      </c>
      <c r="B508" s="7">
        <v>2</v>
      </c>
      <c r="C508" s="6" t="s">
        <v>32</v>
      </c>
      <c r="D508" s="7">
        <v>2</v>
      </c>
      <c r="E508" s="6" t="s">
        <v>37</v>
      </c>
      <c r="F508" s="6">
        <f>LEN(Purchase_Data[[#This Row],[CL-ID]])</f>
        <v>8</v>
      </c>
      <c r="G508" s="6" t="str">
        <f>RIGHT(Purchase_Data[[#This Row],[CL-ID]],5)</f>
        <v>19884</v>
      </c>
      <c r="H508" s="6" t="str">
        <f>MID(Purchase_Data[[#This Row],[CL-ID]],4,5)</f>
        <v>19884</v>
      </c>
      <c r="I508" s="6" t="b">
        <f>Purchase_Data[[#This Row],[ID_MID]]=Purchase_Data[[#This Row],[ID_RIGHT]]</f>
        <v>1</v>
      </c>
      <c r="J508" s="6" t="str" cm="1">
        <f t="array" ref="J508">IF(Purchase_Data[[#This Row],[Children]]&gt;0,"Parent",IF(Purchase_Data[[#This Row],[Children]]=0,"Not Parent",Invalid))</f>
        <v>Parent</v>
      </c>
      <c r="K508" s="6" t="s">
        <v>32</v>
      </c>
      <c r="L508" s="6" t="str" cm="1">
        <f t="array" ref="L508">IF(Purchase_Data[[#This Row],[Purchased Bike]]="No","Non-Buyer",IF(Purchase_Data[[#This Row],[Purchased Bike]]="Yes","Buyer",Invalid))</f>
        <v>Buyer</v>
      </c>
      <c r="M508" s="6"/>
      <c r="O508" s="6">
        <v>19884</v>
      </c>
      <c r="P508" s="6" t="s">
        <v>32</v>
      </c>
      <c r="Q508"/>
      <c r="R508"/>
    </row>
    <row r="509" spans="1:18" x14ac:dyDescent="0.2">
      <c r="A509" s="6" t="s">
        <v>872</v>
      </c>
      <c r="B509" s="7">
        <v>2</v>
      </c>
      <c r="C509" s="6" t="s">
        <v>34</v>
      </c>
      <c r="D509" s="7">
        <v>2</v>
      </c>
      <c r="E509" s="6" t="s">
        <v>37</v>
      </c>
      <c r="F509" s="6">
        <f>LEN(Purchase_Data[[#This Row],[CL-ID]])</f>
        <v>8</v>
      </c>
      <c r="G509" s="6" t="str">
        <f>RIGHT(Purchase_Data[[#This Row],[CL-ID]],5)</f>
        <v>19889</v>
      </c>
      <c r="H509" s="6" t="str">
        <f>MID(Purchase_Data[[#This Row],[CL-ID]],4,5)</f>
        <v>19889</v>
      </c>
      <c r="I509" s="6" t="b">
        <f>Purchase_Data[[#This Row],[ID_MID]]=Purchase_Data[[#This Row],[ID_RIGHT]]</f>
        <v>1</v>
      </c>
      <c r="J509" s="6" t="str" cm="1">
        <f t="array" ref="J509">IF(Purchase_Data[[#This Row],[Children]]&gt;0,"Parent",IF(Purchase_Data[[#This Row],[Children]]=0,"Not Parent",Invalid))</f>
        <v>Parent</v>
      </c>
      <c r="K509" s="6" t="s">
        <v>32</v>
      </c>
      <c r="L509" s="6" t="str" cm="1">
        <f t="array" ref="L509">IF(Purchase_Data[[#This Row],[Purchased Bike]]="No","Non-Buyer",IF(Purchase_Data[[#This Row],[Purchased Bike]]="Yes","Buyer",Invalid))</f>
        <v>Buyer</v>
      </c>
      <c r="M509" s="6"/>
      <c r="O509" s="6">
        <v>19889</v>
      </c>
      <c r="P509" s="6" t="s">
        <v>32</v>
      </c>
      <c r="Q509"/>
      <c r="R509"/>
    </row>
    <row r="510" spans="1:18" x14ac:dyDescent="0.2">
      <c r="A510" s="6" t="s">
        <v>157</v>
      </c>
      <c r="B510" s="7">
        <v>5</v>
      </c>
      <c r="C510" s="6" t="s">
        <v>32</v>
      </c>
      <c r="D510" s="7">
        <v>2</v>
      </c>
      <c r="E510" s="6" t="s">
        <v>37</v>
      </c>
      <c r="F510" s="6">
        <f>LEN(Purchase_Data[[#This Row],[CL-ID]])</f>
        <v>8</v>
      </c>
      <c r="G510" s="6" t="str">
        <f>RIGHT(Purchase_Data[[#This Row],[CL-ID]],5)</f>
        <v>19914</v>
      </c>
      <c r="H510" s="6" t="str">
        <f>MID(Purchase_Data[[#This Row],[CL-ID]],4,5)</f>
        <v>19914</v>
      </c>
      <c r="I510" s="6" t="b">
        <f>Purchase_Data[[#This Row],[ID_MID]]=Purchase_Data[[#This Row],[ID_RIGHT]]</f>
        <v>1</v>
      </c>
      <c r="J510" s="6" t="str" cm="1">
        <f t="array" ref="J510">IF(Purchase_Data[[#This Row],[Children]]&gt;0,"Parent",IF(Purchase_Data[[#This Row],[Children]]=0,"Not Parent",Invalid))</f>
        <v>Parent</v>
      </c>
      <c r="K510" s="6" t="s">
        <v>34</v>
      </c>
      <c r="L510" s="6" t="str" cm="1">
        <f t="array" ref="L510">IF(Purchase_Data[[#This Row],[Purchased Bike]]="No","Non-Buyer",IF(Purchase_Data[[#This Row],[Purchased Bike]]="Yes","Buyer",Invalid))</f>
        <v>Non-Buyer</v>
      </c>
      <c r="M510" s="6"/>
      <c r="O510" s="6">
        <v>19914</v>
      </c>
      <c r="P510" s="6" t="s">
        <v>34</v>
      </c>
      <c r="Q510"/>
      <c r="R510"/>
    </row>
    <row r="511" spans="1:18" x14ac:dyDescent="0.2">
      <c r="A511" s="6" t="s">
        <v>641</v>
      </c>
      <c r="B511" s="7">
        <v>1</v>
      </c>
      <c r="C511" s="6" t="s">
        <v>32</v>
      </c>
      <c r="D511" s="7">
        <v>0</v>
      </c>
      <c r="E511" s="6" t="s">
        <v>33</v>
      </c>
      <c r="F511" s="6">
        <f>LEN(Purchase_Data[[#This Row],[CL-ID]])</f>
        <v>8</v>
      </c>
      <c r="G511" s="6" t="str">
        <f>RIGHT(Purchase_Data[[#This Row],[CL-ID]],5)</f>
        <v>20000</v>
      </c>
      <c r="H511" s="6" t="str">
        <f>MID(Purchase_Data[[#This Row],[CL-ID]],4,5)</f>
        <v>20000</v>
      </c>
      <c r="I511" s="6" t="b">
        <f>Purchase_Data[[#This Row],[ID_MID]]=Purchase_Data[[#This Row],[ID_RIGHT]]</f>
        <v>1</v>
      </c>
      <c r="J511" s="6" t="str" cm="1">
        <f t="array" ref="J511">IF(Purchase_Data[[#This Row],[Children]]&gt;0,"Parent",IF(Purchase_Data[[#This Row],[Children]]=0,"Not Parent",Invalid))</f>
        <v>Parent</v>
      </c>
      <c r="K511" s="6" t="s">
        <v>32</v>
      </c>
      <c r="L511" s="6" t="str" cm="1">
        <f t="array" ref="L511">IF(Purchase_Data[[#This Row],[Purchased Bike]]="No","Non-Buyer",IF(Purchase_Data[[#This Row],[Purchased Bike]]="Yes","Buyer",Invalid))</f>
        <v>Buyer</v>
      </c>
      <c r="M511" s="6"/>
      <c r="O511" s="6">
        <v>20000</v>
      </c>
      <c r="P511" s="6" t="s">
        <v>32</v>
      </c>
      <c r="Q511"/>
      <c r="R511"/>
    </row>
    <row r="512" spans="1:18" x14ac:dyDescent="0.2">
      <c r="A512" s="6" t="s">
        <v>450</v>
      </c>
      <c r="B512" s="7">
        <v>2</v>
      </c>
      <c r="C512" s="6" t="s">
        <v>32</v>
      </c>
      <c r="D512" s="7">
        <v>0</v>
      </c>
      <c r="E512" s="6" t="s">
        <v>33</v>
      </c>
      <c r="F512" s="6">
        <f>LEN(Purchase_Data[[#This Row],[CL-ID]])</f>
        <v>8</v>
      </c>
      <c r="G512" s="6" t="str">
        <f>RIGHT(Purchase_Data[[#This Row],[CL-ID]],5)</f>
        <v>20053</v>
      </c>
      <c r="H512" s="6" t="str">
        <f>MID(Purchase_Data[[#This Row],[CL-ID]],4,5)</f>
        <v>20053</v>
      </c>
      <c r="I512" s="6" t="b">
        <f>Purchase_Data[[#This Row],[ID_MID]]=Purchase_Data[[#This Row],[ID_RIGHT]]</f>
        <v>1</v>
      </c>
      <c r="J512" s="6" t="str" cm="1">
        <f t="array" ref="J512">IF(Purchase_Data[[#This Row],[Children]]&gt;0,"Parent",IF(Purchase_Data[[#This Row],[Children]]=0,"Not Parent",Invalid))</f>
        <v>Parent</v>
      </c>
      <c r="K512" s="6" t="s">
        <v>34</v>
      </c>
      <c r="L512" s="6" t="str" cm="1">
        <f t="array" ref="L512">IF(Purchase_Data[[#This Row],[Purchased Bike]]="No","Non-Buyer",IF(Purchase_Data[[#This Row],[Purchased Bike]]="Yes","Buyer",Invalid))</f>
        <v>Non-Buyer</v>
      </c>
      <c r="M512" s="6"/>
      <c r="O512" s="6">
        <v>20053</v>
      </c>
      <c r="P512" s="6" t="s">
        <v>34</v>
      </c>
      <c r="Q512"/>
      <c r="R512"/>
    </row>
    <row r="513" spans="1:18" x14ac:dyDescent="0.2">
      <c r="A513" s="6" t="s">
        <v>277</v>
      </c>
      <c r="B513" s="7">
        <v>0</v>
      </c>
      <c r="C513" s="6" t="s">
        <v>34</v>
      </c>
      <c r="D513" s="7">
        <v>1</v>
      </c>
      <c r="E513" s="6" t="s">
        <v>37</v>
      </c>
      <c r="F513" s="6">
        <f>LEN(Purchase_Data[[#This Row],[CL-ID]])</f>
        <v>8</v>
      </c>
      <c r="G513" s="6" t="str">
        <f>RIGHT(Purchase_Data[[#This Row],[CL-ID]],5)</f>
        <v>20060</v>
      </c>
      <c r="H513" s="6" t="str">
        <f>MID(Purchase_Data[[#This Row],[CL-ID]],4,5)</f>
        <v>20060</v>
      </c>
      <c r="I513" s="6" t="b">
        <f>Purchase_Data[[#This Row],[ID_MID]]=Purchase_Data[[#This Row],[ID_RIGHT]]</f>
        <v>1</v>
      </c>
      <c r="J513" s="6" t="str" cm="1">
        <f t="array" ref="J513">IF(Purchase_Data[[#This Row],[Children]]&gt;0,"Parent",IF(Purchase_Data[[#This Row],[Children]]=0,"Not Parent",Invalid))</f>
        <v>Not Parent</v>
      </c>
      <c r="K513" s="6" t="s">
        <v>32</v>
      </c>
      <c r="L513" s="6" t="str" cm="1">
        <f t="array" ref="L513">IF(Purchase_Data[[#This Row],[Purchased Bike]]="No","Non-Buyer",IF(Purchase_Data[[#This Row],[Purchased Bike]]="Yes","Buyer",Invalid))</f>
        <v>Buyer</v>
      </c>
      <c r="M513" s="6"/>
      <c r="O513" s="6">
        <v>20060</v>
      </c>
      <c r="P513" s="6" t="s">
        <v>32</v>
      </c>
      <c r="Q513"/>
      <c r="R513"/>
    </row>
    <row r="514" spans="1:18" x14ac:dyDescent="0.2">
      <c r="A514" s="6" t="s">
        <v>822</v>
      </c>
      <c r="B514" s="7">
        <v>2</v>
      </c>
      <c r="C514" s="6" t="s">
        <v>32</v>
      </c>
      <c r="D514" s="7">
        <v>2</v>
      </c>
      <c r="E514" s="6" t="s">
        <v>42</v>
      </c>
      <c r="F514" s="6">
        <f>LEN(Purchase_Data[[#This Row],[CL-ID]])</f>
        <v>8</v>
      </c>
      <c r="G514" s="6" t="str">
        <f>RIGHT(Purchase_Data[[#This Row],[CL-ID]],5)</f>
        <v>20076</v>
      </c>
      <c r="H514" s="6" t="str">
        <f>MID(Purchase_Data[[#This Row],[CL-ID]],4,5)</f>
        <v>20076</v>
      </c>
      <c r="I514" s="6" t="b">
        <f>Purchase_Data[[#This Row],[ID_MID]]=Purchase_Data[[#This Row],[ID_RIGHT]]</f>
        <v>1</v>
      </c>
      <c r="J514" s="6" t="str" cm="1">
        <f t="array" ref="J514">IF(Purchase_Data[[#This Row],[Children]]&gt;0,"Parent",IF(Purchase_Data[[#This Row],[Children]]=0,"Not Parent",Invalid))</f>
        <v>Parent</v>
      </c>
      <c r="K514" s="6" t="s">
        <v>32</v>
      </c>
      <c r="L514" s="6" t="str" cm="1">
        <f t="array" ref="L514">IF(Purchase_Data[[#This Row],[Purchased Bike]]="No","Non-Buyer",IF(Purchase_Data[[#This Row],[Purchased Bike]]="Yes","Buyer",Invalid))</f>
        <v>Buyer</v>
      </c>
      <c r="M514" s="6"/>
      <c r="O514" s="6">
        <v>20076</v>
      </c>
      <c r="P514" s="6" t="s">
        <v>32</v>
      </c>
      <c r="Q514"/>
      <c r="R514"/>
    </row>
    <row r="515" spans="1:18" x14ac:dyDescent="0.2">
      <c r="A515" s="6" t="s">
        <v>764</v>
      </c>
      <c r="B515" s="7">
        <v>2</v>
      </c>
      <c r="C515" s="6" t="s">
        <v>34</v>
      </c>
      <c r="D515" s="7">
        <v>2</v>
      </c>
      <c r="E515" s="6" t="s">
        <v>33</v>
      </c>
      <c r="F515" s="6">
        <f>LEN(Purchase_Data[[#This Row],[CL-ID]])</f>
        <v>8</v>
      </c>
      <c r="G515" s="6" t="str">
        <f>RIGHT(Purchase_Data[[#This Row],[CL-ID]],5)</f>
        <v>20084</v>
      </c>
      <c r="H515" s="6" t="str">
        <f>MID(Purchase_Data[[#This Row],[CL-ID]],4,5)</f>
        <v>20084</v>
      </c>
      <c r="I515" s="6" t="b">
        <f>Purchase_Data[[#This Row],[ID_MID]]=Purchase_Data[[#This Row],[ID_RIGHT]]</f>
        <v>1</v>
      </c>
      <c r="J515" s="6" t="str" cm="1">
        <f t="array" ref="J515">IF(Purchase_Data[[#This Row],[Children]]&gt;0,"Parent",IF(Purchase_Data[[#This Row],[Children]]=0,"Not Parent",Invalid))</f>
        <v>Parent</v>
      </c>
      <c r="K515" s="6" t="s">
        <v>34</v>
      </c>
      <c r="L515" s="6" t="str" cm="1">
        <f t="array" ref="L515">IF(Purchase_Data[[#This Row],[Purchased Bike]]="No","Non-Buyer",IF(Purchase_Data[[#This Row],[Purchased Bike]]="Yes","Buyer",Invalid))</f>
        <v>Non-Buyer</v>
      </c>
      <c r="M515" s="6"/>
      <c r="O515" s="6">
        <v>20084</v>
      </c>
      <c r="P515" s="6" t="s">
        <v>34</v>
      </c>
      <c r="Q515"/>
      <c r="R515"/>
    </row>
    <row r="516" spans="1:18" x14ac:dyDescent="0.2">
      <c r="A516" s="6" t="s">
        <v>507</v>
      </c>
      <c r="B516" s="7">
        <v>1</v>
      </c>
      <c r="C516" s="6" t="s">
        <v>32</v>
      </c>
      <c r="D516" s="7">
        <v>0</v>
      </c>
      <c r="E516" s="6" t="s">
        <v>33</v>
      </c>
      <c r="F516" s="6">
        <f>LEN(Purchase_Data[[#This Row],[CL-ID]])</f>
        <v>8</v>
      </c>
      <c r="G516" s="6" t="str">
        <f>RIGHT(Purchase_Data[[#This Row],[CL-ID]],5)</f>
        <v>20147</v>
      </c>
      <c r="H516" s="6" t="str">
        <f>MID(Purchase_Data[[#This Row],[CL-ID]],4,5)</f>
        <v>20147</v>
      </c>
      <c r="I516" s="6" t="b">
        <f>Purchase_Data[[#This Row],[ID_MID]]=Purchase_Data[[#This Row],[ID_RIGHT]]</f>
        <v>1</v>
      </c>
      <c r="J516" s="6" t="str" cm="1">
        <f t="array" ref="J516">IF(Purchase_Data[[#This Row],[Children]]&gt;0,"Parent",IF(Purchase_Data[[#This Row],[Children]]=0,"Not Parent",Invalid))</f>
        <v>Parent</v>
      </c>
      <c r="K516" s="6" t="s">
        <v>34</v>
      </c>
      <c r="L516" s="6" t="str" cm="1">
        <f t="array" ref="L516">IF(Purchase_Data[[#This Row],[Purchased Bike]]="No","Non-Buyer",IF(Purchase_Data[[#This Row],[Purchased Bike]]="Yes","Buyer",Invalid))</f>
        <v>Non-Buyer</v>
      </c>
      <c r="M516" s="6"/>
      <c r="O516" s="6">
        <v>20147</v>
      </c>
      <c r="P516" s="6" t="s">
        <v>34</v>
      </c>
      <c r="Q516"/>
      <c r="R516"/>
    </row>
    <row r="517" spans="1:18" x14ac:dyDescent="0.2">
      <c r="A517" s="6" t="s">
        <v>448</v>
      </c>
      <c r="B517" s="7">
        <v>2</v>
      </c>
      <c r="C517" s="6" t="s">
        <v>32</v>
      </c>
      <c r="D517" s="7">
        <v>1</v>
      </c>
      <c r="E517" s="6" t="s">
        <v>33</v>
      </c>
      <c r="F517" s="6">
        <f>LEN(Purchase_Data[[#This Row],[CL-ID]])</f>
        <v>8</v>
      </c>
      <c r="G517" s="6" t="str">
        <f>RIGHT(Purchase_Data[[#This Row],[CL-ID]],5)</f>
        <v>20171</v>
      </c>
      <c r="H517" s="6" t="str">
        <f>MID(Purchase_Data[[#This Row],[CL-ID]],4,5)</f>
        <v>20171</v>
      </c>
      <c r="I517" s="6" t="b">
        <f>Purchase_Data[[#This Row],[ID_MID]]=Purchase_Data[[#This Row],[ID_RIGHT]]</f>
        <v>1</v>
      </c>
      <c r="J517" s="6" t="str" cm="1">
        <f t="array" ref="J517">IF(Purchase_Data[[#This Row],[Children]]&gt;0,"Parent",IF(Purchase_Data[[#This Row],[Children]]=0,"Not Parent",Invalid))</f>
        <v>Parent</v>
      </c>
      <c r="K517" s="6" t="s">
        <v>32</v>
      </c>
      <c r="L517" s="6" t="str" cm="1">
        <f t="array" ref="L517">IF(Purchase_Data[[#This Row],[Purchased Bike]]="No","Non-Buyer",IF(Purchase_Data[[#This Row],[Purchased Bike]]="Yes","Buyer",Invalid))</f>
        <v>Buyer</v>
      </c>
      <c r="M517" s="6"/>
      <c r="O517" s="6">
        <v>20171</v>
      </c>
      <c r="P517" s="6" t="s">
        <v>32</v>
      </c>
      <c r="Q517"/>
      <c r="R517"/>
    </row>
    <row r="518" spans="1:18" x14ac:dyDescent="0.2">
      <c r="A518" s="6" t="s">
        <v>997</v>
      </c>
      <c r="B518" s="7">
        <v>1</v>
      </c>
      <c r="C518" s="6" t="s">
        <v>32</v>
      </c>
      <c r="D518" s="7">
        <v>1</v>
      </c>
      <c r="E518" s="6" t="s">
        <v>37</v>
      </c>
      <c r="F518" s="6">
        <f>LEN(Purchase_Data[[#This Row],[CL-ID]])</f>
        <v>8</v>
      </c>
      <c r="G518" s="6" t="str">
        <f>RIGHT(Purchase_Data[[#This Row],[CL-ID]],5)</f>
        <v>20196</v>
      </c>
      <c r="H518" s="6" t="str">
        <f>MID(Purchase_Data[[#This Row],[CL-ID]],4,5)</f>
        <v>20196</v>
      </c>
      <c r="I518" s="6" t="b">
        <f>Purchase_Data[[#This Row],[ID_MID]]=Purchase_Data[[#This Row],[ID_RIGHT]]</f>
        <v>1</v>
      </c>
      <c r="J518" s="6" t="str" cm="1">
        <f t="array" ref="J518">IF(Purchase_Data[[#This Row],[Children]]&gt;0,"Parent",IF(Purchase_Data[[#This Row],[Children]]=0,"Not Parent",Invalid))</f>
        <v>Parent</v>
      </c>
      <c r="K518" s="6" t="s">
        <v>32</v>
      </c>
      <c r="L518" s="6" t="str" cm="1">
        <f t="array" ref="L518">IF(Purchase_Data[[#This Row],[Purchased Bike]]="No","Non-Buyer",IF(Purchase_Data[[#This Row],[Purchased Bike]]="Yes","Buyer",Invalid))</f>
        <v>Buyer</v>
      </c>
      <c r="M518" s="6"/>
      <c r="O518" s="6">
        <v>20196</v>
      </c>
      <c r="P518" s="6" t="s">
        <v>32</v>
      </c>
      <c r="Q518"/>
      <c r="R518"/>
    </row>
    <row r="519" spans="1:18" x14ac:dyDescent="0.2">
      <c r="A519" s="6" t="s">
        <v>358</v>
      </c>
      <c r="B519" s="7">
        <v>0</v>
      </c>
      <c r="C519" s="6" t="s">
        <v>32</v>
      </c>
      <c r="D519" s="7">
        <v>0</v>
      </c>
      <c r="E519" s="6" t="s">
        <v>37</v>
      </c>
      <c r="F519" s="6">
        <f>LEN(Purchase_Data[[#This Row],[CL-ID]])</f>
        <v>8</v>
      </c>
      <c r="G519" s="6" t="str">
        <f>RIGHT(Purchase_Data[[#This Row],[CL-ID]],5)</f>
        <v>20228</v>
      </c>
      <c r="H519" s="6" t="str">
        <f>MID(Purchase_Data[[#This Row],[CL-ID]],4,5)</f>
        <v>20228</v>
      </c>
      <c r="I519" s="6" t="b">
        <f>Purchase_Data[[#This Row],[ID_MID]]=Purchase_Data[[#This Row],[ID_RIGHT]]</f>
        <v>1</v>
      </c>
      <c r="J519" s="6" t="str" cm="1">
        <f t="array" ref="J519">IF(Purchase_Data[[#This Row],[Children]]&gt;0,"Parent",IF(Purchase_Data[[#This Row],[Children]]=0,"Not Parent",Invalid))</f>
        <v>Not Parent</v>
      </c>
      <c r="K519" s="6" t="s">
        <v>32</v>
      </c>
      <c r="L519" s="6" t="str" cm="1">
        <f t="array" ref="L519">IF(Purchase_Data[[#This Row],[Purchased Bike]]="No","Non-Buyer",IF(Purchase_Data[[#This Row],[Purchased Bike]]="Yes","Buyer",Invalid))</f>
        <v>Buyer</v>
      </c>
      <c r="M519" s="6"/>
      <c r="O519" s="6">
        <v>20228</v>
      </c>
      <c r="P519" s="6" t="s">
        <v>32</v>
      </c>
      <c r="Q519"/>
      <c r="R519"/>
    </row>
    <row r="520" spans="1:18" x14ac:dyDescent="0.2">
      <c r="A520" s="6" t="s">
        <v>139</v>
      </c>
      <c r="B520" s="7">
        <v>3</v>
      </c>
      <c r="C520" s="6" t="s">
        <v>34</v>
      </c>
      <c r="D520" s="7">
        <v>2</v>
      </c>
      <c r="E520" s="6" t="s">
        <v>33</v>
      </c>
      <c r="F520" s="6">
        <f>LEN(Purchase_Data[[#This Row],[CL-ID]])</f>
        <v>8</v>
      </c>
      <c r="G520" s="6" t="str">
        <f>RIGHT(Purchase_Data[[#This Row],[CL-ID]],5)</f>
        <v>20236</v>
      </c>
      <c r="H520" s="6" t="str">
        <f>MID(Purchase_Data[[#This Row],[CL-ID]],4,5)</f>
        <v>20236</v>
      </c>
      <c r="I520" s="6" t="b">
        <f>Purchase_Data[[#This Row],[ID_MID]]=Purchase_Data[[#This Row],[ID_RIGHT]]</f>
        <v>1</v>
      </c>
      <c r="J520" s="6" t="str" cm="1">
        <f t="array" ref="J520">IF(Purchase_Data[[#This Row],[Children]]&gt;0,"Parent",IF(Purchase_Data[[#This Row],[Children]]=0,"Not Parent",Invalid))</f>
        <v>Parent</v>
      </c>
      <c r="K520" s="6" t="s">
        <v>32</v>
      </c>
      <c r="L520" s="6" t="str" cm="1">
        <f t="array" ref="L520">IF(Purchase_Data[[#This Row],[Purchased Bike]]="No","Non-Buyer",IF(Purchase_Data[[#This Row],[Purchased Bike]]="Yes","Buyer",Invalid))</f>
        <v>Buyer</v>
      </c>
      <c r="M520" s="6"/>
      <c r="O520" s="6">
        <v>20236</v>
      </c>
      <c r="P520" s="6" t="s">
        <v>32</v>
      </c>
      <c r="Q520"/>
      <c r="R520"/>
    </row>
    <row r="521" spans="1:18" x14ac:dyDescent="0.2">
      <c r="A521" s="6" t="s">
        <v>490</v>
      </c>
      <c r="B521" s="7">
        <v>2</v>
      </c>
      <c r="C521" s="6" t="s">
        <v>34</v>
      </c>
      <c r="D521" s="7">
        <v>2</v>
      </c>
      <c r="E521" s="6" t="s">
        <v>33</v>
      </c>
      <c r="F521" s="6">
        <f>LEN(Purchase_Data[[#This Row],[CL-ID]])</f>
        <v>8</v>
      </c>
      <c r="G521" s="6" t="str">
        <f>RIGHT(Purchase_Data[[#This Row],[CL-ID]],5)</f>
        <v>20277</v>
      </c>
      <c r="H521" s="6" t="str">
        <f>MID(Purchase_Data[[#This Row],[CL-ID]],4,5)</f>
        <v>20277</v>
      </c>
      <c r="I521" s="6" t="b">
        <f>Purchase_Data[[#This Row],[ID_MID]]=Purchase_Data[[#This Row],[ID_RIGHT]]</f>
        <v>1</v>
      </c>
      <c r="J521" s="6" t="str" cm="1">
        <f t="array" ref="J521">IF(Purchase_Data[[#This Row],[Children]]&gt;0,"Parent",IF(Purchase_Data[[#This Row],[Children]]=0,"Not Parent",Invalid))</f>
        <v>Parent</v>
      </c>
      <c r="K521" s="6" t="s">
        <v>34</v>
      </c>
      <c r="L521" s="6" t="str" cm="1">
        <f t="array" ref="L521">IF(Purchase_Data[[#This Row],[Purchased Bike]]="No","Non-Buyer",IF(Purchase_Data[[#This Row],[Purchased Bike]]="Yes","Buyer",Invalid))</f>
        <v>Non-Buyer</v>
      </c>
      <c r="M521" s="6"/>
      <c r="O521" s="6">
        <v>20277</v>
      </c>
      <c r="P521" s="6" t="s">
        <v>34</v>
      </c>
      <c r="Q521"/>
      <c r="R521"/>
    </row>
    <row r="522" spans="1:18" x14ac:dyDescent="0.2">
      <c r="A522" s="6" t="s">
        <v>744</v>
      </c>
      <c r="B522" s="7">
        <v>0</v>
      </c>
      <c r="C522" s="6" t="s">
        <v>34</v>
      </c>
      <c r="D522" s="7">
        <v>1</v>
      </c>
      <c r="E522" s="6" t="s">
        <v>42</v>
      </c>
      <c r="F522" s="6">
        <f>LEN(Purchase_Data[[#This Row],[CL-ID]])</f>
        <v>8</v>
      </c>
      <c r="G522" s="6" t="str">
        <f>RIGHT(Purchase_Data[[#This Row],[CL-ID]],5)</f>
        <v>20296</v>
      </c>
      <c r="H522" s="6" t="str">
        <f>MID(Purchase_Data[[#This Row],[CL-ID]],4,5)</f>
        <v>20296</v>
      </c>
      <c r="I522" s="6" t="b">
        <f>Purchase_Data[[#This Row],[ID_MID]]=Purchase_Data[[#This Row],[ID_RIGHT]]</f>
        <v>1</v>
      </c>
      <c r="J522" s="6" t="str" cm="1">
        <f t="array" ref="J522">IF(Purchase_Data[[#This Row],[Children]]&gt;0,"Parent",IF(Purchase_Data[[#This Row],[Children]]=0,"Not Parent",Invalid))</f>
        <v>Not Parent</v>
      </c>
      <c r="K522" s="6" t="s">
        <v>32</v>
      </c>
      <c r="L522" s="6" t="str" cm="1">
        <f t="array" ref="L522">IF(Purchase_Data[[#This Row],[Purchased Bike]]="No","Non-Buyer",IF(Purchase_Data[[#This Row],[Purchased Bike]]="Yes","Buyer",Invalid))</f>
        <v>Buyer</v>
      </c>
      <c r="M522" s="6"/>
      <c r="O522" s="6">
        <v>20296</v>
      </c>
      <c r="P522" s="6" t="s">
        <v>32</v>
      </c>
      <c r="Q522"/>
      <c r="R522"/>
    </row>
    <row r="523" spans="1:18" x14ac:dyDescent="0.2">
      <c r="A523" s="6" t="s">
        <v>835</v>
      </c>
      <c r="B523" s="7">
        <v>0</v>
      </c>
      <c r="C523" s="6" t="s">
        <v>32</v>
      </c>
      <c r="D523" s="7">
        <v>1</v>
      </c>
      <c r="E523" s="6" t="s">
        <v>39</v>
      </c>
      <c r="F523" s="6">
        <f>LEN(Purchase_Data[[#This Row],[CL-ID]])</f>
        <v>8</v>
      </c>
      <c r="G523" s="6" t="str">
        <f>RIGHT(Purchase_Data[[#This Row],[CL-ID]],5)</f>
        <v>20310</v>
      </c>
      <c r="H523" s="6" t="str">
        <f>MID(Purchase_Data[[#This Row],[CL-ID]],4,5)</f>
        <v>20310</v>
      </c>
      <c r="I523" s="6" t="b">
        <f>Purchase_Data[[#This Row],[ID_MID]]=Purchase_Data[[#This Row],[ID_RIGHT]]</f>
        <v>1</v>
      </c>
      <c r="J523" s="6" t="str" cm="1">
        <f t="array" ref="J523">IF(Purchase_Data[[#This Row],[Children]]&gt;0,"Parent",IF(Purchase_Data[[#This Row],[Children]]=0,"Not Parent",Invalid))</f>
        <v>Not Parent</v>
      </c>
      <c r="K523" s="6" t="s">
        <v>32</v>
      </c>
      <c r="L523" s="6" t="str" cm="1">
        <f t="array" ref="L523">IF(Purchase_Data[[#This Row],[Purchased Bike]]="No","Non-Buyer",IF(Purchase_Data[[#This Row],[Purchased Bike]]="Yes","Buyer",Invalid))</f>
        <v>Buyer</v>
      </c>
      <c r="M523" s="6"/>
      <c r="O523" s="6">
        <v>20310</v>
      </c>
      <c r="P523" s="6" t="s">
        <v>32</v>
      </c>
      <c r="Q523"/>
      <c r="R523"/>
    </row>
    <row r="524" spans="1:18" x14ac:dyDescent="0.2">
      <c r="A524" s="6" t="s">
        <v>541</v>
      </c>
      <c r="B524" s="7">
        <v>1</v>
      </c>
      <c r="C524" s="6" t="s">
        <v>32</v>
      </c>
      <c r="D524" s="7">
        <v>4</v>
      </c>
      <c r="E524" s="6" t="s">
        <v>37</v>
      </c>
      <c r="F524" s="6">
        <f>LEN(Purchase_Data[[#This Row],[CL-ID]])</f>
        <v>8</v>
      </c>
      <c r="G524" s="6" t="str">
        <f>RIGHT(Purchase_Data[[#This Row],[CL-ID]],5)</f>
        <v>20339</v>
      </c>
      <c r="H524" s="6" t="str">
        <f>MID(Purchase_Data[[#This Row],[CL-ID]],4,5)</f>
        <v>20339</v>
      </c>
      <c r="I524" s="6" t="b">
        <f>Purchase_Data[[#This Row],[ID_MID]]=Purchase_Data[[#This Row],[ID_RIGHT]]</f>
        <v>1</v>
      </c>
      <c r="J524" s="6" t="str" cm="1">
        <f t="array" ref="J524">IF(Purchase_Data[[#This Row],[Children]]&gt;0,"Parent",IF(Purchase_Data[[#This Row],[Children]]=0,"Not Parent",Invalid))</f>
        <v>Parent</v>
      </c>
      <c r="K524" s="6" t="s">
        <v>32</v>
      </c>
      <c r="L524" s="6" t="str" cm="1">
        <f t="array" ref="L524">IF(Purchase_Data[[#This Row],[Purchased Bike]]="No","Non-Buyer",IF(Purchase_Data[[#This Row],[Purchased Bike]]="Yes","Buyer",Invalid))</f>
        <v>Buyer</v>
      </c>
      <c r="M524" s="6"/>
      <c r="O524" s="6">
        <v>20339</v>
      </c>
      <c r="P524" s="6" t="s">
        <v>32</v>
      </c>
      <c r="Q524"/>
      <c r="R524"/>
    </row>
    <row r="525" spans="1:18" x14ac:dyDescent="0.2">
      <c r="A525" s="6" t="s">
        <v>634</v>
      </c>
      <c r="B525" s="7">
        <v>4</v>
      </c>
      <c r="C525" s="6" t="s">
        <v>32</v>
      </c>
      <c r="D525" s="7">
        <v>1</v>
      </c>
      <c r="E525" s="6" t="s">
        <v>42</v>
      </c>
      <c r="F525" s="6">
        <f>LEN(Purchase_Data[[#This Row],[CL-ID]])</f>
        <v>8</v>
      </c>
      <c r="G525" s="6" t="str">
        <f>RIGHT(Purchase_Data[[#This Row],[CL-ID]],5)</f>
        <v>20343</v>
      </c>
      <c r="H525" s="6" t="str">
        <f>MID(Purchase_Data[[#This Row],[CL-ID]],4,5)</f>
        <v>20343</v>
      </c>
      <c r="I525" s="6" t="b">
        <f>Purchase_Data[[#This Row],[ID_MID]]=Purchase_Data[[#This Row],[ID_RIGHT]]</f>
        <v>1</v>
      </c>
      <c r="J525" s="6" t="str" cm="1">
        <f t="array" ref="J525">IF(Purchase_Data[[#This Row],[Children]]&gt;0,"Parent",IF(Purchase_Data[[#This Row],[Children]]=0,"Not Parent",Invalid))</f>
        <v>Parent</v>
      </c>
      <c r="K525" s="6" t="s">
        <v>34</v>
      </c>
      <c r="L525" s="6" t="str" cm="1">
        <f t="array" ref="L525">IF(Purchase_Data[[#This Row],[Purchased Bike]]="No","Non-Buyer",IF(Purchase_Data[[#This Row],[Purchased Bike]]="Yes","Buyer",Invalid))</f>
        <v>Non-Buyer</v>
      </c>
      <c r="M525" s="6"/>
      <c r="O525" s="6">
        <v>20343</v>
      </c>
      <c r="P525" s="6" t="s">
        <v>34</v>
      </c>
      <c r="Q525"/>
      <c r="R525"/>
    </row>
    <row r="526" spans="1:18" x14ac:dyDescent="0.2">
      <c r="A526" s="6" t="s">
        <v>832</v>
      </c>
      <c r="B526" s="7">
        <v>2</v>
      </c>
      <c r="C526" s="6" t="s">
        <v>32</v>
      </c>
      <c r="D526" s="7">
        <v>2</v>
      </c>
      <c r="E526" s="6" t="s">
        <v>39</v>
      </c>
      <c r="F526" s="6">
        <f>LEN(Purchase_Data[[#This Row],[CL-ID]])</f>
        <v>8</v>
      </c>
      <c r="G526" s="6" t="str">
        <f>RIGHT(Purchase_Data[[#This Row],[CL-ID]],5)</f>
        <v>20361</v>
      </c>
      <c r="H526" s="6" t="str">
        <f>MID(Purchase_Data[[#This Row],[CL-ID]],4,5)</f>
        <v>20361</v>
      </c>
      <c r="I526" s="6" t="b">
        <f>Purchase_Data[[#This Row],[ID_MID]]=Purchase_Data[[#This Row],[ID_RIGHT]]</f>
        <v>1</v>
      </c>
      <c r="J526" s="6" t="str" cm="1">
        <f t="array" ref="J526">IF(Purchase_Data[[#This Row],[Children]]&gt;0,"Parent",IF(Purchase_Data[[#This Row],[Children]]=0,"Not Parent",Invalid))</f>
        <v>Parent</v>
      </c>
      <c r="K526" s="6" t="s">
        <v>34</v>
      </c>
      <c r="L526" s="6" t="str" cm="1">
        <f t="array" ref="L526">IF(Purchase_Data[[#This Row],[Purchased Bike]]="No","Non-Buyer",IF(Purchase_Data[[#This Row],[Purchased Bike]]="Yes","Buyer",Invalid))</f>
        <v>Non-Buyer</v>
      </c>
      <c r="M526" s="6"/>
      <c r="O526" s="6">
        <v>20361</v>
      </c>
      <c r="P526" s="6" t="s">
        <v>34</v>
      </c>
      <c r="Q526"/>
      <c r="R526"/>
    </row>
    <row r="527" spans="1:18" x14ac:dyDescent="0.2">
      <c r="A527" s="6" t="s">
        <v>608</v>
      </c>
      <c r="B527" s="7">
        <v>3</v>
      </c>
      <c r="C527" s="6" t="s">
        <v>32</v>
      </c>
      <c r="D527" s="7">
        <v>2</v>
      </c>
      <c r="E527" s="6" t="s">
        <v>39</v>
      </c>
      <c r="F527" s="6">
        <f>LEN(Purchase_Data[[#This Row],[CL-ID]])</f>
        <v>8</v>
      </c>
      <c r="G527" s="6" t="str">
        <f>RIGHT(Purchase_Data[[#This Row],[CL-ID]],5)</f>
        <v>20370</v>
      </c>
      <c r="H527" s="6" t="str">
        <f>MID(Purchase_Data[[#This Row],[CL-ID]],4,5)</f>
        <v>20370</v>
      </c>
      <c r="I527" s="6" t="b">
        <f>Purchase_Data[[#This Row],[ID_MID]]=Purchase_Data[[#This Row],[ID_RIGHT]]</f>
        <v>1</v>
      </c>
      <c r="J527" s="6" t="str" cm="1">
        <f t="array" ref="J527">IF(Purchase_Data[[#This Row],[Children]]&gt;0,"Parent",IF(Purchase_Data[[#This Row],[Children]]=0,"Not Parent",Invalid))</f>
        <v>Parent</v>
      </c>
      <c r="K527" s="6" t="s">
        <v>34</v>
      </c>
      <c r="L527" s="6" t="str" cm="1">
        <f t="array" ref="L527">IF(Purchase_Data[[#This Row],[Purchased Bike]]="No","Non-Buyer",IF(Purchase_Data[[#This Row],[Purchased Bike]]="Yes","Buyer",Invalid))</f>
        <v>Non-Buyer</v>
      </c>
      <c r="M527" s="6"/>
      <c r="O527" s="6">
        <v>20370</v>
      </c>
      <c r="P527" s="6" t="s">
        <v>34</v>
      </c>
      <c r="Q527"/>
      <c r="R527"/>
    </row>
    <row r="528" spans="1:18" x14ac:dyDescent="0.2">
      <c r="A528" s="6" t="s">
        <v>848</v>
      </c>
      <c r="B528" s="7">
        <v>3</v>
      </c>
      <c r="C528" s="6" t="s">
        <v>32</v>
      </c>
      <c r="D528" s="7">
        <v>2</v>
      </c>
      <c r="E528" s="6" t="s">
        <v>39</v>
      </c>
      <c r="F528" s="6">
        <f>LEN(Purchase_Data[[#This Row],[CL-ID]])</f>
        <v>8</v>
      </c>
      <c r="G528" s="6" t="str">
        <f>RIGHT(Purchase_Data[[#This Row],[CL-ID]],5)</f>
        <v>20376</v>
      </c>
      <c r="H528" s="6" t="str">
        <f>MID(Purchase_Data[[#This Row],[CL-ID]],4,5)</f>
        <v>20376</v>
      </c>
      <c r="I528" s="6" t="b">
        <f>Purchase_Data[[#This Row],[ID_MID]]=Purchase_Data[[#This Row],[ID_RIGHT]]</f>
        <v>1</v>
      </c>
      <c r="J528" s="6" t="str" cm="1">
        <f t="array" ref="J528">IF(Purchase_Data[[#This Row],[Children]]&gt;0,"Parent",IF(Purchase_Data[[#This Row],[Children]]=0,"Not Parent",Invalid))</f>
        <v>Parent</v>
      </c>
      <c r="K528" s="6" t="s">
        <v>32</v>
      </c>
      <c r="L528" s="6" t="str" cm="1">
        <f t="array" ref="L528">IF(Purchase_Data[[#This Row],[Purchased Bike]]="No","Non-Buyer",IF(Purchase_Data[[#This Row],[Purchased Bike]]="Yes","Buyer",Invalid))</f>
        <v>Buyer</v>
      </c>
      <c r="M528" s="6"/>
      <c r="O528" s="6">
        <v>20376</v>
      </c>
      <c r="P528" s="6" t="s">
        <v>32</v>
      </c>
      <c r="Q528"/>
      <c r="R528"/>
    </row>
    <row r="529" spans="1:18" x14ac:dyDescent="0.2">
      <c r="A529" s="6" t="s">
        <v>618</v>
      </c>
      <c r="B529" s="7">
        <v>3</v>
      </c>
      <c r="C529" s="6" t="s">
        <v>32</v>
      </c>
      <c r="D529" s="7">
        <v>2</v>
      </c>
      <c r="E529" s="6" t="s">
        <v>50</v>
      </c>
      <c r="F529" s="6">
        <f>LEN(Purchase_Data[[#This Row],[CL-ID]])</f>
        <v>8</v>
      </c>
      <c r="G529" s="6" t="str">
        <f>RIGHT(Purchase_Data[[#This Row],[CL-ID]],5)</f>
        <v>20380</v>
      </c>
      <c r="H529" s="6" t="str">
        <f>MID(Purchase_Data[[#This Row],[CL-ID]],4,5)</f>
        <v>20380</v>
      </c>
      <c r="I529" s="6" t="b">
        <f>Purchase_Data[[#This Row],[ID_MID]]=Purchase_Data[[#This Row],[ID_RIGHT]]</f>
        <v>1</v>
      </c>
      <c r="J529" s="6" t="str" cm="1">
        <f t="array" ref="J529">IF(Purchase_Data[[#This Row],[Children]]&gt;0,"Parent",IF(Purchase_Data[[#This Row],[Children]]=0,"Not Parent",Invalid))</f>
        <v>Parent</v>
      </c>
      <c r="K529" s="6" t="s">
        <v>34</v>
      </c>
      <c r="L529" s="6" t="str" cm="1">
        <f t="array" ref="L529">IF(Purchase_Data[[#This Row],[Purchased Bike]]="No","Non-Buyer",IF(Purchase_Data[[#This Row],[Purchased Bike]]="Yes","Buyer",Invalid))</f>
        <v>Non-Buyer</v>
      </c>
      <c r="M529" s="6"/>
      <c r="O529" s="6">
        <v>20380</v>
      </c>
      <c r="P529" s="6" t="s">
        <v>34</v>
      </c>
      <c r="Q529"/>
      <c r="R529"/>
    </row>
    <row r="530" spans="1:18" x14ac:dyDescent="0.2">
      <c r="A530" s="6" t="s">
        <v>933</v>
      </c>
      <c r="B530" s="7">
        <v>4</v>
      </c>
      <c r="C530" s="6" t="s">
        <v>32</v>
      </c>
      <c r="D530" s="7">
        <v>2</v>
      </c>
      <c r="E530" s="6" t="s">
        <v>42</v>
      </c>
      <c r="F530" s="6">
        <f>LEN(Purchase_Data[[#This Row],[CL-ID]])</f>
        <v>8</v>
      </c>
      <c r="G530" s="6" t="str">
        <f>RIGHT(Purchase_Data[[#This Row],[CL-ID]],5)</f>
        <v>20401</v>
      </c>
      <c r="H530" s="6" t="str">
        <f>MID(Purchase_Data[[#This Row],[CL-ID]],4,5)</f>
        <v>20401</v>
      </c>
      <c r="I530" s="6" t="b">
        <f>Purchase_Data[[#This Row],[ID_MID]]=Purchase_Data[[#This Row],[ID_RIGHT]]</f>
        <v>1</v>
      </c>
      <c r="J530" s="6" t="str" cm="1">
        <f t="array" ref="J530">IF(Purchase_Data[[#This Row],[Children]]&gt;0,"Parent",IF(Purchase_Data[[#This Row],[Children]]=0,"Not Parent",Invalid))</f>
        <v>Parent</v>
      </c>
      <c r="K530" s="6" t="s">
        <v>32</v>
      </c>
      <c r="L530" s="6" t="str" cm="1">
        <f t="array" ref="L530">IF(Purchase_Data[[#This Row],[Purchased Bike]]="No","Non-Buyer",IF(Purchase_Data[[#This Row],[Purchased Bike]]="Yes","Buyer",Invalid))</f>
        <v>Buyer</v>
      </c>
      <c r="M530" s="6"/>
      <c r="O530" s="6">
        <v>20401</v>
      </c>
      <c r="P530" s="6" t="s">
        <v>32</v>
      </c>
      <c r="Q530"/>
      <c r="R530"/>
    </row>
    <row r="531" spans="1:18" x14ac:dyDescent="0.2">
      <c r="A531" s="6" t="s">
        <v>664</v>
      </c>
      <c r="B531" s="7">
        <v>0</v>
      </c>
      <c r="C531" s="6" t="s">
        <v>32</v>
      </c>
      <c r="D531" s="7">
        <v>2</v>
      </c>
      <c r="E531" s="6" t="s">
        <v>39</v>
      </c>
      <c r="F531" s="6">
        <f>LEN(Purchase_Data[[#This Row],[CL-ID]])</f>
        <v>8</v>
      </c>
      <c r="G531" s="6" t="str">
        <f>RIGHT(Purchase_Data[[#This Row],[CL-ID]],5)</f>
        <v>20414</v>
      </c>
      <c r="H531" s="6" t="str">
        <f>MID(Purchase_Data[[#This Row],[CL-ID]],4,5)</f>
        <v>20414</v>
      </c>
      <c r="I531" s="6" t="b">
        <f>Purchase_Data[[#This Row],[ID_MID]]=Purchase_Data[[#This Row],[ID_RIGHT]]</f>
        <v>1</v>
      </c>
      <c r="J531" s="6" t="str" cm="1">
        <f t="array" ref="J531">IF(Purchase_Data[[#This Row],[Children]]&gt;0,"Parent",IF(Purchase_Data[[#This Row],[Children]]=0,"Not Parent",Invalid))</f>
        <v>Not Parent</v>
      </c>
      <c r="K531" s="6" t="s">
        <v>34</v>
      </c>
      <c r="L531" s="6" t="str" cm="1">
        <f t="array" ref="L531">IF(Purchase_Data[[#This Row],[Purchased Bike]]="No","Non-Buyer",IF(Purchase_Data[[#This Row],[Purchased Bike]]="Yes","Buyer",Invalid))</f>
        <v>Non-Buyer</v>
      </c>
      <c r="M531" s="6"/>
      <c r="O531" s="6">
        <v>20414</v>
      </c>
      <c r="P531" s="6" t="s">
        <v>34</v>
      </c>
      <c r="Q531"/>
      <c r="R531"/>
    </row>
    <row r="532" spans="1:18" x14ac:dyDescent="0.2">
      <c r="A532" s="6" t="s">
        <v>416</v>
      </c>
      <c r="B532" s="7">
        <v>3</v>
      </c>
      <c r="C532" s="6" t="s">
        <v>34</v>
      </c>
      <c r="D532" s="7">
        <v>2</v>
      </c>
      <c r="E532" s="6" t="s">
        <v>39</v>
      </c>
      <c r="F532" s="6">
        <f>LEN(Purchase_Data[[#This Row],[CL-ID]])</f>
        <v>8</v>
      </c>
      <c r="G532" s="6" t="str">
        <f>RIGHT(Purchase_Data[[#This Row],[CL-ID]],5)</f>
        <v>20417</v>
      </c>
      <c r="H532" s="6" t="str">
        <f>MID(Purchase_Data[[#This Row],[CL-ID]],4,5)</f>
        <v>20417</v>
      </c>
      <c r="I532" s="6" t="b">
        <f>Purchase_Data[[#This Row],[ID_MID]]=Purchase_Data[[#This Row],[ID_RIGHT]]</f>
        <v>1</v>
      </c>
      <c r="J532" s="6" t="str" cm="1">
        <f t="array" ref="J532">IF(Purchase_Data[[#This Row],[Children]]&gt;0,"Parent",IF(Purchase_Data[[#This Row],[Children]]=0,"Not Parent",Invalid))</f>
        <v>Parent</v>
      </c>
      <c r="K532" s="6" t="s">
        <v>34</v>
      </c>
      <c r="L532" s="6" t="str" cm="1">
        <f t="array" ref="L532">IF(Purchase_Data[[#This Row],[Purchased Bike]]="No","Non-Buyer",IF(Purchase_Data[[#This Row],[Purchased Bike]]="Yes","Buyer",Invalid))</f>
        <v>Non-Buyer</v>
      </c>
      <c r="M532" s="6"/>
      <c r="O532" s="6">
        <v>20417</v>
      </c>
      <c r="P532" s="6" t="s">
        <v>34</v>
      </c>
      <c r="Q532"/>
      <c r="R532"/>
    </row>
    <row r="533" spans="1:18" x14ac:dyDescent="0.2">
      <c r="A533" s="6" t="s">
        <v>866</v>
      </c>
      <c r="B533" s="7">
        <v>0</v>
      </c>
      <c r="C533" s="6" t="s">
        <v>32</v>
      </c>
      <c r="D533" s="7">
        <v>2</v>
      </c>
      <c r="E533" s="6" t="s">
        <v>39</v>
      </c>
      <c r="F533" s="6">
        <f>LEN(Purchase_Data[[#This Row],[CL-ID]])</f>
        <v>8</v>
      </c>
      <c r="G533" s="6" t="str">
        <f>RIGHT(Purchase_Data[[#This Row],[CL-ID]],5)</f>
        <v>20421</v>
      </c>
      <c r="H533" s="6" t="str">
        <f>MID(Purchase_Data[[#This Row],[CL-ID]],4,5)</f>
        <v>20421</v>
      </c>
      <c r="I533" s="6" t="b">
        <f>Purchase_Data[[#This Row],[ID_MID]]=Purchase_Data[[#This Row],[ID_RIGHT]]</f>
        <v>1</v>
      </c>
      <c r="J533" s="6" t="str" cm="1">
        <f t="array" ref="J533">IF(Purchase_Data[[#This Row],[Children]]&gt;0,"Parent",IF(Purchase_Data[[#This Row],[Children]]=0,"Not Parent",Invalid))</f>
        <v>Not Parent</v>
      </c>
      <c r="K533" s="6" t="s">
        <v>34</v>
      </c>
      <c r="L533" s="6" t="str" cm="1">
        <f t="array" ref="L533">IF(Purchase_Data[[#This Row],[Purchased Bike]]="No","Non-Buyer",IF(Purchase_Data[[#This Row],[Purchased Bike]]="Yes","Buyer",Invalid))</f>
        <v>Non-Buyer</v>
      </c>
      <c r="M533" s="6"/>
      <c r="O533" s="6">
        <v>20421</v>
      </c>
      <c r="P533" s="6" t="s">
        <v>34</v>
      </c>
      <c r="Q533"/>
      <c r="R533"/>
    </row>
    <row r="534" spans="1:18" x14ac:dyDescent="0.2">
      <c r="A534" s="6" t="s">
        <v>145</v>
      </c>
      <c r="B534" s="7">
        <v>2</v>
      </c>
      <c r="C534" s="6" t="s">
        <v>32</v>
      </c>
      <c r="D534" s="7">
        <v>2</v>
      </c>
      <c r="E534" s="6" t="s">
        <v>39</v>
      </c>
      <c r="F534" s="6">
        <f>LEN(Purchase_Data[[#This Row],[CL-ID]])</f>
        <v>8</v>
      </c>
      <c r="G534" s="6" t="str">
        <f>RIGHT(Purchase_Data[[#This Row],[CL-ID]],5)</f>
        <v>20430</v>
      </c>
      <c r="H534" s="6" t="str">
        <f>MID(Purchase_Data[[#This Row],[CL-ID]],4,5)</f>
        <v>20430</v>
      </c>
      <c r="I534" s="6" t="b">
        <f>Purchase_Data[[#This Row],[ID_MID]]=Purchase_Data[[#This Row],[ID_RIGHT]]</f>
        <v>1</v>
      </c>
      <c r="J534" s="6" t="str" cm="1">
        <f t="array" ref="J534">IF(Purchase_Data[[#This Row],[Children]]&gt;0,"Parent",IF(Purchase_Data[[#This Row],[Children]]=0,"Not Parent",Invalid))</f>
        <v>Parent</v>
      </c>
      <c r="K534" s="6" t="s">
        <v>32</v>
      </c>
      <c r="L534" s="6" t="str" cm="1">
        <f t="array" ref="L534">IF(Purchase_Data[[#This Row],[Purchased Bike]]="No","Non-Buyer",IF(Purchase_Data[[#This Row],[Purchased Bike]]="Yes","Buyer",Invalid))</f>
        <v>Buyer</v>
      </c>
      <c r="M534" s="6"/>
      <c r="O534" s="6">
        <v>20430</v>
      </c>
      <c r="P534" s="6" t="s">
        <v>32</v>
      </c>
      <c r="Q534"/>
      <c r="R534"/>
    </row>
    <row r="535" spans="1:18" x14ac:dyDescent="0.2">
      <c r="A535" s="6" t="s">
        <v>887</v>
      </c>
      <c r="B535" s="7">
        <v>5</v>
      </c>
      <c r="C535" s="6" t="s">
        <v>34</v>
      </c>
      <c r="D535" s="7">
        <v>2</v>
      </c>
      <c r="E535" s="6" t="s">
        <v>37</v>
      </c>
      <c r="F535" s="6">
        <f>LEN(Purchase_Data[[#This Row],[CL-ID]])</f>
        <v>8</v>
      </c>
      <c r="G535" s="6" t="str">
        <f>RIGHT(Purchase_Data[[#This Row],[CL-ID]],5)</f>
        <v>20504</v>
      </c>
      <c r="H535" s="6" t="str">
        <f>MID(Purchase_Data[[#This Row],[CL-ID]],4,5)</f>
        <v>20504</v>
      </c>
      <c r="I535" s="6" t="b">
        <f>Purchase_Data[[#This Row],[ID_MID]]=Purchase_Data[[#This Row],[ID_RIGHT]]</f>
        <v>1</v>
      </c>
      <c r="J535" s="6" t="str" cm="1">
        <f t="array" ref="J535">IF(Purchase_Data[[#This Row],[Children]]&gt;0,"Parent",IF(Purchase_Data[[#This Row],[Children]]=0,"Not Parent",Invalid))</f>
        <v>Parent</v>
      </c>
      <c r="K535" s="6" t="s">
        <v>34</v>
      </c>
      <c r="L535" s="6" t="str" cm="1">
        <f t="array" ref="L535">IF(Purchase_Data[[#This Row],[Purchased Bike]]="No","Non-Buyer",IF(Purchase_Data[[#This Row],[Purchased Bike]]="Yes","Buyer",Invalid))</f>
        <v>Non-Buyer</v>
      </c>
      <c r="M535" s="6"/>
      <c r="O535" s="6">
        <v>20504</v>
      </c>
      <c r="P535" s="6" t="s">
        <v>34</v>
      </c>
      <c r="Q535"/>
      <c r="R535"/>
    </row>
    <row r="536" spans="1:18" x14ac:dyDescent="0.2">
      <c r="A536" s="6" t="s">
        <v>705</v>
      </c>
      <c r="B536" s="7">
        <v>5</v>
      </c>
      <c r="C536" s="6" t="s">
        <v>34</v>
      </c>
      <c r="D536" s="7">
        <v>2</v>
      </c>
      <c r="E536" s="6" t="s">
        <v>50</v>
      </c>
      <c r="F536" s="6">
        <f>LEN(Purchase_Data[[#This Row],[CL-ID]])</f>
        <v>8</v>
      </c>
      <c r="G536" s="6" t="str">
        <f>RIGHT(Purchase_Data[[#This Row],[CL-ID]],5)</f>
        <v>20505</v>
      </c>
      <c r="H536" s="6" t="str">
        <f>MID(Purchase_Data[[#This Row],[CL-ID]],4,5)</f>
        <v>20505</v>
      </c>
      <c r="I536" s="6" t="b">
        <f>Purchase_Data[[#This Row],[ID_MID]]=Purchase_Data[[#This Row],[ID_RIGHT]]</f>
        <v>1</v>
      </c>
      <c r="J536" s="6" t="str" cm="1">
        <f t="array" ref="J536">IF(Purchase_Data[[#This Row],[Children]]&gt;0,"Parent",IF(Purchase_Data[[#This Row],[Children]]=0,"Not Parent",Invalid))</f>
        <v>Parent</v>
      </c>
      <c r="K536" s="6" t="s">
        <v>34</v>
      </c>
      <c r="L536" s="6" t="str" cm="1">
        <f t="array" ref="L536">IF(Purchase_Data[[#This Row],[Purchased Bike]]="No","Non-Buyer",IF(Purchase_Data[[#This Row],[Purchased Bike]]="Yes","Buyer",Invalid))</f>
        <v>Non-Buyer</v>
      </c>
      <c r="M536" s="6"/>
      <c r="O536" s="6">
        <v>20505</v>
      </c>
      <c r="P536" s="6" t="s">
        <v>34</v>
      </c>
      <c r="Q536"/>
      <c r="R536"/>
    </row>
    <row r="537" spans="1:18" x14ac:dyDescent="0.2">
      <c r="A537" s="6" t="s">
        <v>787</v>
      </c>
      <c r="B537" s="7">
        <v>2</v>
      </c>
      <c r="C537" s="6" t="s">
        <v>32</v>
      </c>
      <c r="D537" s="7">
        <v>1</v>
      </c>
      <c r="E537" s="6" t="s">
        <v>37</v>
      </c>
      <c r="F537" s="6">
        <f>LEN(Purchase_Data[[#This Row],[CL-ID]])</f>
        <v>8</v>
      </c>
      <c r="G537" s="6" t="str">
        <f>RIGHT(Purchase_Data[[#This Row],[CL-ID]],5)</f>
        <v>20514</v>
      </c>
      <c r="H537" s="6" t="str">
        <f>MID(Purchase_Data[[#This Row],[CL-ID]],4,5)</f>
        <v>20514</v>
      </c>
      <c r="I537" s="6" t="b">
        <f>Purchase_Data[[#This Row],[ID_MID]]=Purchase_Data[[#This Row],[ID_RIGHT]]</f>
        <v>1</v>
      </c>
      <c r="J537" s="6" t="str" cm="1">
        <f t="array" ref="J537">IF(Purchase_Data[[#This Row],[Children]]&gt;0,"Parent",IF(Purchase_Data[[#This Row],[Children]]=0,"Not Parent",Invalid))</f>
        <v>Parent</v>
      </c>
      <c r="K537" s="6" t="s">
        <v>34</v>
      </c>
      <c r="L537" s="6" t="str" cm="1">
        <f t="array" ref="L537">IF(Purchase_Data[[#This Row],[Purchased Bike]]="No","Non-Buyer",IF(Purchase_Data[[#This Row],[Purchased Bike]]="Yes","Buyer",Invalid))</f>
        <v>Non-Buyer</v>
      </c>
      <c r="M537" s="6"/>
      <c r="O537" s="6">
        <v>20514</v>
      </c>
      <c r="P537" s="6" t="s">
        <v>34</v>
      </c>
      <c r="Q537"/>
      <c r="R537"/>
    </row>
    <row r="538" spans="1:18" x14ac:dyDescent="0.2">
      <c r="A538" s="6" t="s">
        <v>749</v>
      </c>
      <c r="B538" s="7">
        <v>2</v>
      </c>
      <c r="C538" s="6" t="s">
        <v>32</v>
      </c>
      <c r="D538" s="7">
        <v>1</v>
      </c>
      <c r="E538" s="6" t="s">
        <v>50</v>
      </c>
      <c r="F538" s="6">
        <f>LEN(Purchase_Data[[#This Row],[CL-ID]])</f>
        <v>8</v>
      </c>
      <c r="G538" s="6" t="str">
        <f>RIGHT(Purchase_Data[[#This Row],[CL-ID]],5)</f>
        <v>20518</v>
      </c>
      <c r="H538" s="6" t="str">
        <f>MID(Purchase_Data[[#This Row],[CL-ID]],4,5)</f>
        <v>20518</v>
      </c>
      <c r="I538" s="6" t="b">
        <f>Purchase_Data[[#This Row],[ID_MID]]=Purchase_Data[[#This Row],[ID_RIGHT]]</f>
        <v>1</v>
      </c>
      <c r="J538" s="6" t="str" cm="1">
        <f t="array" ref="J538">IF(Purchase_Data[[#This Row],[Children]]&gt;0,"Parent",IF(Purchase_Data[[#This Row],[Children]]=0,"Not Parent",Invalid))</f>
        <v>Parent</v>
      </c>
      <c r="K538" s="6" t="s">
        <v>34</v>
      </c>
      <c r="L538" s="6" t="str" cm="1">
        <f t="array" ref="L538">IF(Purchase_Data[[#This Row],[Purchased Bike]]="No","Non-Buyer",IF(Purchase_Data[[#This Row],[Purchased Bike]]="Yes","Buyer",Invalid))</f>
        <v>Non-Buyer</v>
      </c>
      <c r="M538" s="6"/>
      <c r="O538" s="6">
        <v>20518</v>
      </c>
      <c r="P538" s="6" t="s">
        <v>34</v>
      </c>
      <c r="Q538"/>
      <c r="R538"/>
    </row>
    <row r="539" spans="1:18" x14ac:dyDescent="0.2">
      <c r="A539" s="6" t="s">
        <v>609</v>
      </c>
      <c r="B539" s="7">
        <v>2</v>
      </c>
      <c r="C539" s="6" t="s">
        <v>32</v>
      </c>
      <c r="D539" s="7">
        <v>2</v>
      </c>
      <c r="E539" s="6" t="s">
        <v>37</v>
      </c>
      <c r="F539" s="6">
        <f>LEN(Purchase_Data[[#This Row],[CL-ID]])</f>
        <v>8</v>
      </c>
      <c r="G539" s="6" t="str">
        <f>RIGHT(Purchase_Data[[#This Row],[CL-ID]],5)</f>
        <v>20528</v>
      </c>
      <c r="H539" s="6" t="str">
        <f>MID(Purchase_Data[[#This Row],[CL-ID]],4,5)</f>
        <v>20528</v>
      </c>
      <c r="I539" s="6" t="b">
        <f>Purchase_Data[[#This Row],[ID_MID]]=Purchase_Data[[#This Row],[ID_RIGHT]]</f>
        <v>1</v>
      </c>
      <c r="J539" s="6" t="str" cm="1">
        <f t="array" ref="J539">IF(Purchase_Data[[#This Row],[Children]]&gt;0,"Parent",IF(Purchase_Data[[#This Row],[Children]]=0,"Not Parent",Invalid))</f>
        <v>Parent</v>
      </c>
      <c r="K539" s="6" t="s">
        <v>34</v>
      </c>
      <c r="L539" s="6" t="str" cm="1">
        <f t="array" ref="L539">IF(Purchase_Data[[#This Row],[Purchased Bike]]="No","Non-Buyer",IF(Purchase_Data[[#This Row],[Purchased Bike]]="Yes","Buyer",Invalid))</f>
        <v>Non-Buyer</v>
      </c>
      <c r="M539" s="6"/>
      <c r="O539" s="6">
        <v>20528</v>
      </c>
      <c r="P539" s="6" t="s">
        <v>34</v>
      </c>
      <c r="Q539"/>
      <c r="R539"/>
    </row>
    <row r="540" spans="1:18" x14ac:dyDescent="0.2">
      <c r="A540" s="6" t="s">
        <v>782</v>
      </c>
      <c r="B540" s="7">
        <v>4</v>
      </c>
      <c r="C540" s="6" t="s">
        <v>32</v>
      </c>
      <c r="D540" s="7">
        <v>1</v>
      </c>
      <c r="E540" s="6" t="s">
        <v>50</v>
      </c>
      <c r="F540" s="6">
        <f>LEN(Purchase_Data[[#This Row],[CL-ID]])</f>
        <v>8</v>
      </c>
      <c r="G540" s="6" t="str">
        <f>RIGHT(Purchase_Data[[#This Row],[CL-ID]],5)</f>
        <v>20535</v>
      </c>
      <c r="H540" s="6" t="str">
        <f>MID(Purchase_Data[[#This Row],[CL-ID]],4,5)</f>
        <v>20535</v>
      </c>
      <c r="I540" s="6" t="b">
        <f>Purchase_Data[[#This Row],[ID_MID]]=Purchase_Data[[#This Row],[ID_RIGHT]]</f>
        <v>1</v>
      </c>
      <c r="J540" s="6" t="str" cm="1">
        <f t="array" ref="J540">IF(Purchase_Data[[#This Row],[Children]]&gt;0,"Parent",IF(Purchase_Data[[#This Row],[Children]]=0,"Not Parent",Invalid))</f>
        <v>Parent</v>
      </c>
      <c r="K540" s="6" t="s">
        <v>34</v>
      </c>
      <c r="L540" s="6" t="str" cm="1">
        <f t="array" ref="L540">IF(Purchase_Data[[#This Row],[Purchased Bike]]="No","Non-Buyer",IF(Purchase_Data[[#This Row],[Purchased Bike]]="Yes","Buyer",Invalid))</f>
        <v>Non-Buyer</v>
      </c>
      <c r="M540" s="6"/>
      <c r="O540" s="6">
        <v>20535</v>
      </c>
      <c r="P540" s="6" t="s">
        <v>34</v>
      </c>
      <c r="Q540"/>
      <c r="R540"/>
    </row>
    <row r="541" spans="1:18" x14ac:dyDescent="0.2">
      <c r="A541" s="6" t="s">
        <v>95</v>
      </c>
      <c r="B541" s="7">
        <v>4</v>
      </c>
      <c r="C541" s="6" t="s">
        <v>34</v>
      </c>
      <c r="D541" s="7">
        <v>4</v>
      </c>
      <c r="E541" s="6" t="s">
        <v>39</v>
      </c>
      <c r="F541" s="6">
        <f>LEN(Purchase_Data[[#This Row],[CL-ID]])</f>
        <v>8</v>
      </c>
      <c r="G541" s="6" t="str">
        <f>RIGHT(Purchase_Data[[#This Row],[CL-ID]],5)</f>
        <v>20567</v>
      </c>
      <c r="H541" s="6" t="str">
        <f>MID(Purchase_Data[[#This Row],[CL-ID]],4,5)</f>
        <v>20567</v>
      </c>
      <c r="I541" s="6" t="b">
        <f>Purchase_Data[[#This Row],[ID_MID]]=Purchase_Data[[#This Row],[ID_RIGHT]]</f>
        <v>1</v>
      </c>
      <c r="J541" s="6" t="str" cm="1">
        <f t="array" ref="J541">IF(Purchase_Data[[#This Row],[Children]]&gt;0,"Parent",IF(Purchase_Data[[#This Row],[Children]]=0,"Not Parent",Invalid))</f>
        <v>Parent</v>
      </c>
      <c r="K541" s="6" t="s">
        <v>32</v>
      </c>
      <c r="L541" s="6" t="str" cm="1">
        <f t="array" ref="L541">IF(Purchase_Data[[#This Row],[Purchased Bike]]="No","Non-Buyer",IF(Purchase_Data[[#This Row],[Purchased Bike]]="Yes","Buyer",Invalid))</f>
        <v>Buyer</v>
      </c>
      <c r="M541" s="6"/>
      <c r="O541" s="6">
        <v>20567</v>
      </c>
      <c r="P541" s="6" t="s">
        <v>32</v>
      </c>
      <c r="Q541"/>
      <c r="R541"/>
    </row>
    <row r="542" spans="1:18" x14ac:dyDescent="0.2">
      <c r="A542" s="6" t="s">
        <v>292</v>
      </c>
      <c r="B542" s="7">
        <v>3</v>
      </c>
      <c r="C542" s="6" t="s">
        <v>32</v>
      </c>
      <c r="D542" s="7">
        <v>0</v>
      </c>
      <c r="E542" s="6" t="s">
        <v>50</v>
      </c>
      <c r="F542" s="6">
        <f>LEN(Purchase_Data[[#This Row],[CL-ID]])</f>
        <v>8</v>
      </c>
      <c r="G542" s="6" t="str">
        <f>RIGHT(Purchase_Data[[#This Row],[CL-ID]],5)</f>
        <v>20598</v>
      </c>
      <c r="H542" s="6" t="str">
        <f>MID(Purchase_Data[[#This Row],[CL-ID]],4,5)</f>
        <v>20598</v>
      </c>
      <c r="I542" s="6" t="b">
        <f>Purchase_Data[[#This Row],[ID_MID]]=Purchase_Data[[#This Row],[ID_RIGHT]]</f>
        <v>1</v>
      </c>
      <c r="J542" s="6" t="str" cm="1">
        <f t="array" ref="J542">IF(Purchase_Data[[#This Row],[Children]]&gt;0,"Parent",IF(Purchase_Data[[#This Row],[Children]]=0,"Not Parent",Invalid))</f>
        <v>Parent</v>
      </c>
      <c r="K542" s="6" t="s">
        <v>32</v>
      </c>
      <c r="L542" s="6" t="str" cm="1">
        <f t="array" ref="L542">IF(Purchase_Data[[#This Row],[Purchased Bike]]="No","Non-Buyer",IF(Purchase_Data[[#This Row],[Purchased Bike]]="Yes","Buyer",Invalid))</f>
        <v>Buyer</v>
      </c>
      <c r="M542" s="6"/>
      <c r="O542" s="6">
        <v>20598</v>
      </c>
      <c r="P542" s="6" t="s">
        <v>32</v>
      </c>
      <c r="Q542"/>
      <c r="R542"/>
    </row>
    <row r="543" spans="1:18" x14ac:dyDescent="0.2">
      <c r="A543" s="6" t="s">
        <v>226</v>
      </c>
      <c r="B543" s="7">
        <v>0</v>
      </c>
      <c r="C543" s="6" t="s">
        <v>32</v>
      </c>
      <c r="D543" s="7">
        <v>4</v>
      </c>
      <c r="E543" s="6" t="s">
        <v>50</v>
      </c>
      <c r="F543" s="6">
        <f>LEN(Purchase_Data[[#This Row],[CL-ID]])</f>
        <v>8</v>
      </c>
      <c r="G543" s="6" t="str">
        <f>RIGHT(Purchase_Data[[#This Row],[CL-ID]],5)</f>
        <v>20606</v>
      </c>
      <c r="H543" s="6" t="str">
        <f>MID(Purchase_Data[[#This Row],[CL-ID]],4,5)</f>
        <v>20606</v>
      </c>
      <c r="I543" s="6" t="b">
        <f>Purchase_Data[[#This Row],[ID_MID]]=Purchase_Data[[#This Row],[ID_RIGHT]]</f>
        <v>1</v>
      </c>
      <c r="J543" s="6" t="str" cm="1">
        <f t="array" ref="J543">IF(Purchase_Data[[#This Row],[Children]]&gt;0,"Parent",IF(Purchase_Data[[#This Row],[Children]]=0,"Not Parent",Invalid))</f>
        <v>Not Parent</v>
      </c>
      <c r="K543" s="6" t="s">
        <v>32</v>
      </c>
      <c r="L543" s="6" t="str" cm="1">
        <f t="array" ref="L543">IF(Purchase_Data[[#This Row],[Purchased Bike]]="No","Non-Buyer",IF(Purchase_Data[[#This Row],[Purchased Bike]]="Yes","Buyer",Invalid))</f>
        <v>Buyer</v>
      </c>
      <c r="M543" s="6"/>
      <c r="O543" s="6">
        <v>20606</v>
      </c>
      <c r="P543" s="6" t="s">
        <v>32</v>
      </c>
      <c r="Q543"/>
      <c r="R543"/>
    </row>
    <row r="544" spans="1:18" x14ac:dyDescent="0.2">
      <c r="A544" s="6" t="s">
        <v>90</v>
      </c>
      <c r="B544" s="7">
        <v>0</v>
      </c>
      <c r="C544" s="6" t="s">
        <v>34</v>
      </c>
      <c r="D544" s="7">
        <v>4</v>
      </c>
      <c r="E544" s="6" t="s">
        <v>50</v>
      </c>
      <c r="F544" s="6">
        <f>LEN(Purchase_Data[[#This Row],[CL-ID]])</f>
        <v>8</v>
      </c>
      <c r="G544" s="6" t="str">
        <f>RIGHT(Purchase_Data[[#This Row],[CL-ID]],5)</f>
        <v>20619</v>
      </c>
      <c r="H544" s="6" t="str">
        <f>MID(Purchase_Data[[#This Row],[CL-ID]],4,5)</f>
        <v>20619</v>
      </c>
      <c r="I544" s="6" t="b">
        <f>Purchase_Data[[#This Row],[ID_MID]]=Purchase_Data[[#This Row],[ID_RIGHT]]</f>
        <v>1</v>
      </c>
      <c r="J544" s="6" t="str" cm="1">
        <f t="array" ref="J544">IF(Purchase_Data[[#This Row],[Children]]&gt;0,"Parent",IF(Purchase_Data[[#This Row],[Children]]=0,"Not Parent",Invalid))</f>
        <v>Not Parent</v>
      </c>
      <c r="K544" s="6" t="s">
        <v>34</v>
      </c>
      <c r="L544" s="6" t="str" cm="1">
        <f t="array" ref="L544">IF(Purchase_Data[[#This Row],[Purchased Bike]]="No","Non-Buyer",IF(Purchase_Data[[#This Row],[Purchased Bike]]="Yes","Buyer",Invalid))</f>
        <v>Non-Buyer</v>
      </c>
      <c r="M544" s="6"/>
      <c r="O544" s="6">
        <v>20619</v>
      </c>
      <c r="P544" s="6" t="s">
        <v>34</v>
      </c>
      <c r="Q544"/>
      <c r="R544"/>
    </row>
    <row r="545" spans="1:18" x14ac:dyDescent="0.2">
      <c r="A545" s="6" t="s">
        <v>316</v>
      </c>
      <c r="B545" s="7">
        <v>0</v>
      </c>
      <c r="C545" s="6" t="s">
        <v>32</v>
      </c>
      <c r="D545" s="7">
        <v>3</v>
      </c>
      <c r="E545" s="6" t="s">
        <v>50</v>
      </c>
      <c r="F545" s="6">
        <f>LEN(Purchase_Data[[#This Row],[CL-ID]])</f>
        <v>8</v>
      </c>
      <c r="G545" s="6" t="str">
        <f>RIGHT(Purchase_Data[[#This Row],[CL-ID]],5)</f>
        <v>20625</v>
      </c>
      <c r="H545" s="6" t="str">
        <f>MID(Purchase_Data[[#This Row],[CL-ID]],4,5)</f>
        <v>20625</v>
      </c>
      <c r="I545" s="6" t="b">
        <f>Purchase_Data[[#This Row],[ID_MID]]=Purchase_Data[[#This Row],[ID_RIGHT]]</f>
        <v>1</v>
      </c>
      <c r="J545" s="6" t="str" cm="1">
        <f t="array" ref="J545">IF(Purchase_Data[[#This Row],[Children]]&gt;0,"Parent",IF(Purchase_Data[[#This Row],[Children]]=0,"Not Parent",Invalid))</f>
        <v>Not Parent</v>
      </c>
      <c r="K545" s="6" t="s">
        <v>32</v>
      </c>
      <c r="L545" s="6" t="str" cm="1">
        <f t="array" ref="L545">IF(Purchase_Data[[#This Row],[Purchased Bike]]="No","Non-Buyer",IF(Purchase_Data[[#This Row],[Purchased Bike]]="Yes","Buyer",Invalid))</f>
        <v>Buyer</v>
      </c>
      <c r="M545" s="6"/>
      <c r="O545" s="6">
        <v>20625</v>
      </c>
      <c r="P545" s="6" t="s">
        <v>32</v>
      </c>
      <c r="Q545"/>
      <c r="R545"/>
    </row>
    <row r="546" spans="1:18" x14ac:dyDescent="0.2">
      <c r="A546" s="6" t="s">
        <v>800</v>
      </c>
      <c r="B546" s="7">
        <v>2</v>
      </c>
      <c r="C546" s="6" t="s">
        <v>32</v>
      </c>
      <c r="D546" s="7">
        <v>0</v>
      </c>
      <c r="E546" s="6" t="s">
        <v>37</v>
      </c>
      <c r="F546" s="6">
        <f>LEN(Purchase_Data[[#This Row],[CL-ID]])</f>
        <v>8</v>
      </c>
      <c r="G546" s="6" t="str">
        <f>RIGHT(Purchase_Data[[#This Row],[CL-ID]],5)</f>
        <v>20657</v>
      </c>
      <c r="H546" s="6" t="str">
        <f>MID(Purchase_Data[[#This Row],[CL-ID]],4,5)</f>
        <v>20657</v>
      </c>
      <c r="I546" s="6" t="b">
        <f>Purchase_Data[[#This Row],[ID_MID]]=Purchase_Data[[#This Row],[ID_RIGHT]]</f>
        <v>1</v>
      </c>
      <c r="J546" s="6" t="str" cm="1">
        <f t="array" ref="J546">IF(Purchase_Data[[#This Row],[Children]]&gt;0,"Parent",IF(Purchase_Data[[#This Row],[Children]]=0,"Not Parent",Invalid))</f>
        <v>Parent</v>
      </c>
      <c r="K546" s="6" t="s">
        <v>32</v>
      </c>
      <c r="L546" s="6" t="str" cm="1">
        <f t="array" ref="L546">IF(Purchase_Data[[#This Row],[Purchased Bike]]="No","Non-Buyer",IF(Purchase_Data[[#This Row],[Purchased Bike]]="Yes","Buyer",Invalid))</f>
        <v>Buyer</v>
      </c>
      <c r="M546" s="6"/>
      <c r="O546" s="6">
        <v>20657</v>
      </c>
      <c r="P546" s="6" t="s">
        <v>32</v>
      </c>
      <c r="Q546"/>
      <c r="R546"/>
    </row>
    <row r="547" spans="1:18" x14ac:dyDescent="0.2">
      <c r="A547" s="6" t="s">
        <v>1013</v>
      </c>
      <c r="B547" s="7">
        <v>3</v>
      </c>
      <c r="C547" s="6" t="s">
        <v>32</v>
      </c>
      <c r="D547" s="7">
        <v>0</v>
      </c>
      <c r="E547" s="6" t="s">
        <v>33</v>
      </c>
      <c r="F547" s="6">
        <f>LEN(Purchase_Data[[#This Row],[CL-ID]])</f>
        <v>8</v>
      </c>
      <c r="G547" s="6" t="str">
        <f>RIGHT(Purchase_Data[[#This Row],[CL-ID]],5)</f>
        <v>20659</v>
      </c>
      <c r="H547" s="6" t="str">
        <f>MID(Purchase_Data[[#This Row],[CL-ID]],4,5)</f>
        <v>20659</v>
      </c>
      <c r="I547" s="6" t="b">
        <f>Purchase_Data[[#This Row],[ID_MID]]=Purchase_Data[[#This Row],[ID_RIGHT]]</f>
        <v>1</v>
      </c>
      <c r="J547" s="6" t="str" cm="1">
        <f t="array" ref="J547">IF(Purchase_Data[[#This Row],[Children]]&gt;0,"Parent",IF(Purchase_Data[[#This Row],[Children]]=0,"Not Parent",Invalid))</f>
        <v>Parent</v>
      </c>
      <c r="K547" s="6" t="s">
        <v>32</v>
      </c>
      <c r="L547" s="6" t="str" cm="1">
        <f t="array" ref="L547">IF(Purchase_Data[[#This Row],[Purchased Bike]]="No","Non-Buyer",IF(Purchase_Data[[#This Row],[Purchased Bike]]="Yes","Buyer",Invalid))</f>
        <v>Buyer</v>
      </c>
      <c r="M547" s="6"/>
      <c r="O547" s="6">
        <v>20659</v>
      </c>
      <c r="P547" s="6" t="s">
        <v>32</v>
      </c>
      <c r="Q547"/>
      <c r="R547"/>
    </row>
    <row r="548" spans="1:18" x14ac:dyDescent="0.2">
      <c r="A548" s="6" t="s">
        <v>534</v>
      </c>
      <c r="B548" s="7">
        <v>3</v>
      </c>
      <c r="C548" s="6" t="s">
        <v>32</v>
      </c>
      <c r="D548" s="7">
        <v>1</v>
      </c>
      <c r="E548" s="6" t="s">
        <v>37</v>
      </c>
      <c r="F548" s="6">
        <f>LEN(Purchase_Data[[#This Row],[CL-ID]])</f>
        <v>8</v>
      </c>
      <c r="G548" s="6" t="str">
        <f>RIGHT(Purchase_Data[[#This Row],[CL-ID]],5)</f>
        <v>20678</v>
      </c>
      <c r="H548" s="6" t="str">
        <f>MID(Purchase_Data[[#This Row],[CL-ID]],4,5)</f>
        <v>20678</v>
      </c>
      <c r="I548" s="6" t="b">
        <f>Purchase_Data[[#This Row],[ID_MID]]=Purchase_Data[[#This Row],[ID_RIGHT]]</f>
        <v>1</v>
      </c>
      <c r="J548" s="6" t="str" cm="1">
        <f t="array" ref="J548">IF(Purchase_Data[[#This Row],[Children]]&gt;0,"Parent",IF(Purchase_Data[[#This Row],[Children]]=0,"Not Parent",Invalid))</f>
        <v>Parent</v>
      </c>
      <c r="K548" s="6" t="s">
        <v>32</v>
      </c>
      <c r="L548" s="6" t="str" cm="1">
        <f t="array" ref="L548">IF(Purchase_Data[[#This Row],[Purchased Bike]]="No","Non-Buyer",IF(Purchase_Data[[#This Row],[Purchased Bike]]="Yes","Buyer",Invalid))</f>
        <v>Buyer</v>
      </c>
      <c r="M548" s="6"/>
      <c r="O548" s="6">
        <v>20678</v>
      </c>
      <c r="P548" s="6" t="s">
        <v>32</v>
      </c>
      <c r="Q548"/>
      <c r="R548"/>
    </row>
    <row r="549" spans="1:18" x14ac:dyDescent="0.2">
      <c r="A549" s="6" t="s">
        <v>821</v>
      </c>
      <c r="B549" s="7">
        <v>4</v>
      </c>
      <c r="C549" s="6" t="s">
        <v>32</v>
      </c>
      <c r="D549" s="7">
        <v>3</v>
      </c>
      <c r="E549" s="6" t="s">
        <v>39</v>
      </c>
      <c r="F549" s="6">
        <f>LEN(Purchase_Data[[#This Row],[CL-ID]])</f>
        <v>8</v>
      </c>
      <c r="G549" s="6" t="str">
        <f>RIGHT(Purchase_Data[[#This Row],[CL-ID]],5)</f>
        <v>20698</v>
      </c>
      <c r="H549" s="6" t="str">
        <f>MID(Purchase_Data[[#This Row],[CL-ID]],4,5)</f>
        <v>20698</v>
      </c>
      <c r="I549" s="6" t="b">
        <f>Purchase_Data[[#This Row],[ID_MID]]=Purchase_Data[[#This Row],[ID_RIGHT]]</f>
        <v>1</v>
      </c>
      <c r="J549" s="6" t="str" cm="1">
        <f t="array" ref="J549">IF(Purchase_Data[[#This Row],[Children]]&gt;0,"Parent",IF(Purchase_Data[[#This Row],[Children]]=0,"Not Parent",Invalid))</f>
        <v>Parent</v>
      </c>
      <c r="K549" s="6" t="s">
        <v>34</v>
      </c>
      <c r="L549" s="6" t="str" cm="1">
        <f t="array" ref="L549">IF(Purchase_Data[[#This Row],[Purchased Bike]]="No","Non-Buyer",IF(Purchase_Data[[#This Row],[Purchased Bike]]="Yes","Buyer",Invalid))</f>
        <v>Non-Buyer</v>
      </c>
      <c r="M549" s="6"/>
      <c r="O549" s="6">
        <v>20698</v>
      </c>
      <c r="P549" s="6" t="s">
        <v>34</v>
      </c>
      <c r="Q549"/>
      <c r="R549"/>
    </row>
    <row r="550" spans="1:18" x14ac:dyDescent="0.2">
      <c r="A550" s="6" t="s">
        <v>485</v>
      </c>
      <c r="B550" s="7">
        <v>1</v>
      </c>
      <c r="C550" s="6" t="s">
        <v>32</v>
      </c>
      <c r="D550" s="7">
        <v>0</v>
      </c>
      <c r="E550" s="6" t="s">
        <v>42</v>
      </c>
      <c r="F550" s="6">
        <f>LEN(Purchase_Data[[#This Row],[CL-ID]])</f>
        <v>8</v>
      </c>
      <c r="G550" s="6" t="str">
        <f>RIGHT(Purchase_Data[[#This Row],[CL-ID]],5)</f>
        <v>20711</v>
      </c>
      <c r="H550" s="6" t="str">
        <f>MID(Purchase_Data[[#This Row],[CL-ID]],4,5)</f>
        <v>20711</v>
      </c>
      <c r="I550" s="6" t="b">
        <f>Purchase_Data[[#This Row],[ID_MID]]=Purchase_Data[[#This Row],[ID_RIGHT]]</f>
        <v>1</v>
      </c>
      <c r="J550" s="6" t="str" cm="1">
        <f t="array" ref="J550">IF(Purchase_Data[[#This Row],[Children]]&gt;0,"Parent",IF(Purchase_Data[[#This Row],[Children]]=0,"Not Parent",Invalid))</f>
        <v>Parent</v>
      </c>
      <c r="K550" s="6" t="s">
        <v>32</v>
      </c>
      <c r="L550" s="6" t="str" cm="1">
        <f t="array" ref="L550">IF(Purchase_Data[[#This Row],[Purchased Bike]]="No","Non-Buyer",IF(Purchase_Data[[#This Row],[Purchased Bike]]="Yes","Buyer",Invalid))</f>
        <v>Buyer</v>
      </c>
      <c r="M550" s="6"/>
      <c r="O550" s="6">
        <v>20711</v>
      </c>
      <c r="P550" s="6" t="s">
        <v>32</v>
      </c>
      <c r="Q550"/>
      <c r="R550"/>
    </row>
    <row r="551" spans="1:18" x14ac:dyDescent="0.2">
      <c r="A551" s="6" t="s">
        <v>183</v>
      </c>
      <c r="B551" s="7">
        <v>2</v>
      </c>
      <c r="C551" s="6" t="s">
        <v>34</v>
      </c>
      <c r="D551" s="7">
        <v>1</v>
      </c>
      <c r="E551" s="6" t="s">
        <v>33</v>
      </c>
      <c r="F551" s="6">
        <f>LEN(Purchase_Data[[#This Row],[CL-ID]])</f>
        <v>8</v>
      </c>
      <c r="G551" s="6" t="str">
        <f>RIGHT(Purchase_Data[[#This Row],[CL-ID]],5)</f>
        <v>20729</v>
      </c>
      <c r="H551" s="6" t="str">
        <f>MID(Purchase_Data[[#This Row],[CL-ID]],4,5)</f>
        <v>20729</v>
      </c>
      <c r="I551" s="6" t="b">
        <f>Purchase_Data[[#This Row],[ID_MID]]=Purchase_Data[[#This Row],[ID_RIGHT]]</f>
        <v>1</v>
      </c>
      <c r="J551" s="6" t="str" cm="1">
        <f t="array" ref="J551">IF(Purchase_Data[[#This Row],[Children]]&gt;0,"Parent",IF(Purchase_Data[[#This Row],[Children]]=0,"Not Parent",Invalid))</f>
        <v>Parent</v>
      </c>
      <c r="K551" s="6" t="s">
        <v>34</v>
      </c>
      <c r="L551" s="6" t="str" cm="1">
        <f t="array" ref="L551">IF(Purchase_Data[[#This Row],[Purchased Bike]]="No","Non-Buyer",IF(Purchase_Data[[#This Row],[Purchased Bike]]="Yes","Buyer",Invalid))</f>
        <v>Non-Buyer</v>
      </c>
      <c r="M551" s="6"/>
      <c r="O551" s="6">
        <v>20729</v>
      </c>
      <c r="P551" s="6" t="s">
        <v>34</v>
      </c>
      <c r="Q551"/>
      <c r="R551"/>
    </row>
    <row r="552" spans="1:18" x14ac:dyDescent="0.2">
      <c r="A552" s="6" t="s">
        <v>958</v>
      </c>
      <c r="B552" s="7">
        <v>2</v>
      </c>
      <c r="C552" s="6" t="s">
        <v>32</v>
      </c>
      <c r="D552" s="7">
        <v>2</v>
      </c>
      <c r="E552" s="6" t="s">
        <v>42</v>
      </c>
      <c r="F552" s="6">
        <f>LEN(Purchase_Data[[#This Row],[CL-ID]])</f>
        <v>8</v>
      </c>
      <c r="G552" s="6" t="str">
        <f>RIGHT(Purchase_Data[[#This Row],[CL-ID]],5)</f>
        <v>20754</v>
      </c>
      <c r="H552" s="6" t="str">
        <f>MID(Purchase_Data[[#This Row],[CL-ID]],4,5)</f>
        <v>20754</v>
      </c>
      <c r="I552" s="6" t="b">
        <f>Purchase_Data[[#This Row],[ID_MID]]=Purchase_Data[[#This Row],[ID_RIGHT]]</f>
        <v>1</v>
      </c>
      <c r="J552" s="6" t="str" cm="1">
        <f t="array" ref="J552">IF(Purchase_Data[[#This Row],[Children]]&gt;0,"Parent",IF(Purchase_Data[[#This Row],[Children]]=0,"Not Parent",Invalid))</f>
        <v>Parent</v>
      </c>
      <c r="K552" s="6" t="s">
        <v>34</v>
      </c>
      <c r="L552" s="6" t="str" cm="1">
        <f t="array" ref="L552">IF(Purchase_Data[[#This Row],[Purchased Bike]]="No","Non-Buyer",IF(Purchase_Data[[#This Row],[Purchased Bike]]="Yes","Buyer",Invalid))</f>
        <v>Non-Buyer</v>
      </c>
      <c r="M552" s="6"/>
      <c r="O552" s="6">
        <v>20754</v>
      </c>
      <c r="P552" s="6" t="s">
        <v>34</v>
      </c>
      <c r="Q552"/>
      <c r="R552"/>
    </row>
    <row r="553" spans="1:18" x14ac:dyDescent="0.2">
      <c r="A553" s="6" t="s">
        <v>788</v>
      </c>
      <c r="B553" s="7">
        <v>2</v>
      </c>
      <c r="C553" s="6" t="s">
        <v>32</v>
      </c>
      <c r="D553" s="7">
        <v>2</v>
      </c>
      <c r="E553" s="6" t="s">
        <v>42</v>
      </c>
      <c r="F553" s="6">
        <f>LEN(Purchase_Data[[#This Row],[CL-ID]])</f>
        <v>8</v>
      </c>
      <c r="G553" s="6" t="str">
        <f>RIGHT(Purchase_Data[[#This Row],[CL-ID]],5)</f>
        <v>20758</v>
      </c>
      <c r="H553" s="6" t="str">
        <f>MID(Purchase_Data[[#This Row],[CL-ID]],4,5)</f>
        <v>20758</v>
      </c>
      <c r="I553" s="6" t="b">
        <f>Purchase_Data[[#This Row],[ID_MID]]=Purchase_Data[[#This Row],[ID_RIGHT]]</f>
        <v>1</v>
      </c>
      <c r="J553" s="6" t="str" cm="1">
        <f t="array" ref="J553">IF(Purchase_Data[[#This Row],[Children]]&gt;0,"Parent",IF(Purchase_Data[[#This Row],[Children]]=0,"Not Parent",Invalid))</f>
        <v>Parent</v>
      </c>
      <c r="K553" s="6" t="s">
        <v>34</v>
      </c>
      <c r="L553" s="6" t="str" cm="1">
        <f t="array" ref="L553">IF(Purchase_Data[[#This Row],[Purchased Bike]]="No","Non-Buyer",IF(Purchase_Data[[#This Row],[Purchased Bike]]="Yes","Buyer",Invalid))</f>
        <v>Non-Buyer</v>
      </c>
      <c r="M553" s="6"/>
      <c r="O553" s="6">
        <v>20758</v>
      </c>
      <c r="P553" s="6" t="s">
        <v>34</v>
      </c>
      <c r="Q553"/>
      <c r="R553"/>
    </row>
    <row r="554" spans="1:18" x14ac:dyDescent="0.2">
      <c r="A554" s="6" t="s">
        <v>197</v>
      </c>
      <c r="B554" s="7">
        <v>1</v>
      </c>
      <c r="C554" s="6" t="s">
        <v>32</v>
      </c>
      <c r="D554" s="7">
        <v>0</v>
      </c>
      <c r="E554" s="6" t="s">
        <v>33</v>
      </c>
      <c r="F554" s="6">
        <f>LEN(Purchase_Data[[#This Row],[CL-ID]])</f>
        <v>8</v>
      </c>
      <c r="G554" s="6" t="str">
        <f>RIGHT(Purchase_Data[[#This Row],[CL-ID]],5)</f>
        <v>20797</v>
      </c>
      <c r="H554" s="6" t="str">
        <f>MID(Purchase_Data[[#This Row],[CL-ID]],4,5)</f>
        <v>20797</v>
      </c>
      <c r="I554" s="6" t="b">
        <f>Purchase_Data[[#This Row],[ID_MID]]=Purchase_Data[[#This Row],[ID_RIGHT]]</f>
        <v>1</v>
      </c>
      <c r="J554" s="6" t="str" cm="1">
        <f t="array" ref="J554">IF(Purchase_Data[[#This Row],[Children]]&gt;0,"Parent",IF(Purchase_Data[[#This Row],[Children]]=0,"Not Parent",Invalid))</f>
        <v>Parent</v>
      </c>
      <c r="K554" s="6" t="s">
        <v>34</v>
      </c>
      <c r="L554" s="6" t="str" cm="1">
        <f t="array" ref="L554">IF(Purchase_Data[[#This Row],[Purchased Bike]]="No","Non-Buyer",IF(Purchase_Data[[#This Row],[Purchased Bike]]="Yes","Buyer",Invalid))</f>
        <v>Non-Buyer</v>
      </c>
      <c r="M554" s="6"/>
      <c r="O554" s="6">
        <v>20797</v>
      </c>
      <c r="P554" s="6" t="s">
        <v>34</v>
      </c>
      <c r="Q554"/>
      <c r="R554"/>
    </row>
    <row r="555" spans="1:18" x14ac:dyDescent="0.2">
      <c r="A555" s="6" t="s">
        <v>118</v>
      </c>
      <c r="B555" s="7">
        <v>4</v>
      </c>
      <c r="C555" s="6" t="s">
        <v>32</v>
      </c>
      <c r="D555" s="7">
        <v>0</v>
      </c>
      <c r="E555" s="6" t="s">
        <v>33</v>
      </c>
      <c r="F555" s="6">
        <f>LEN(Purchase_Data[[#This Row],[CL-ID]])</f>
        <v>8</v>
      </c>
      <c r="G555" s="6" t="str">
        <f>RIGHT(Purchase_Data[[#This Row],[CL-ID]],5)</f>
        <v>20828</v>
      </c>
      <c r="H555" s="6" t="str">
        <f>MID(Purchase_Data[[#This Row],[CL-ID]],4,5)</f>
        <v>20828</v>
      </c>
      <c r="I555" s="6" t="b">
        <f>Purchase_Data[[#This Row],[ID_MID]]=Purchase_Data[[#This Row],[ID_RIGHT]]</f>
        <v>1</v>
      </c>
      <c r="J555" s="6" t="str" cm="1">
        <f t="array" ref="J555">IF(Purchase_Data[[#This Row],[Children]]&gt;0,"Parent",IF(Purchase_Data[[#This Row],[Children]]=0,"Not Parent",Invalid))</f>
        <v>Parent</v>
      </c>
      <c r="K555" s="6" t="s">
        <v>32</v>
      </c>
      <c r="L555" s="6" t="str" cm="1">
        <f t="array" ref="L555">IF(Purchase_Data[[#This Row],[Purchased Bike]]="No","Non-Buyer",IF(Purchase_Data[[#This Row],[Purchased Bike]]="Yes","Buyer",Invalid))</f>
        <v>Buyer</v>
      </c>
      <c r="M555" s="6"/>
      <c r="O555" s="6">
        <v>20828</v>
      </c>
      <c r="P555" s="6" t="s">
        <v>32</v>
      </c>
      <c r="Q555"/>
      <c r="R555"/>
    </row>
    <row r="556" spans="1:18" x14ac:dyDescent="0.2">
      <c r="A556" s="6" t="s">
        <v>295</v>
      </c>
      <c r="B556" s="7">
        <v>3</v>
      </c>
      <c r="C556" s="6" t="s">
        <v>32</v>
      </c>
      <c r="D556" s="7">
        <v>0</v>
      </c>
      <c r="E556" s="6" t="s">
        <v>33</v>
      </c>
      <c r="F556" s="6">
        <f>LEN(Purchase_Data[[#This Row],[CL-ID]])</f>
        <v>8</v>
      </c>
      <c r="G556" s="6" t="str">
        <f>RIGHT(Purchase_Data[[#This Row],[CL-ID]],5)</f>
        <v>20839</v>
      </c>
      <c r="H556" s="6" t="str">
        <f>MID(Purchase_Data[[#This Row],[CL-ID]],4,5)</f>
        <v>20839</v>
      </c>
      <c r="I556" s="6" t="b">
        <f>Purchase_Data[[#This Row],[ID_MID]]=Purchase_Data[[#This Row],[ID_RIGHT]]</f>
        <v>1</v>
      </c>
      <c r="J556" s="6" t="str" cm="1">
        <f t="array" ref="J556">IF(Purchase_Data[[#This Row],[Children]]&gt;0,"Parent",IF(Purchase_Data[[#This Row],[Children]]=0,"Not Parent",Invalid))</f>
        <v>Parent</v>
      </c>
      <c r="K556" s="6" t="s">
        <v>32</v>
      </c>
      <c r="L556" s="6" t="str" cm="1">
        <f t="array" ref="L556">IF(Purchase_Data[[#This Row],[Purchased Bike]]="No","Non-Buyer",IF(Purchase_Data[[#This Row],[Purchased Bike]]="Yes","Buyer",Invalid))</f>
        <v>Buyer</v>
      </c>
      <c r="M556" s="6"/>
      <c r="O556" s="6">
        <v>20839</v>
      </c>
      <c r="P556" s="6" t="s">
        <v>32</v>
      </c>
      <c r="Q556"/>
      <c r="R556"/>
    </row>
    <row r="557" spans="1:18" x14ac:dyDescent="0.2">
      <c r="A557" s="6" t="s">
        <v>332</v>
      </c>
      <c r="B557" s="7">
        <v>0</v>
      </c>
      <c r="C557" s="6" t="s">
        <v>34</v>
      </c>
      <c r="D557" s="7">
        <v>1</v>
      </c>
      <c r="E557" s="6" t="s">
        <v>37</v>
      </c>
      <c r="F557" s="6">
        <f>LEN(Purchase_Data[[#This Row],[CL-ID]])</f>
        <v>8</v>
      </c>
      <c r="G557" s="6" t="str">
        <f>RIGHT(Purchase_Data[[#This Row],[CL-ID]],5)</f>
        <v>20851</v>
      </c>
      <c r="H557" s="6" t="str">
        <f>MID(Purchase_Data[[#This Row],[CL-ID]],4,5)</f>
        <v>20851</v>
      </c>
      <c r="I557" s="6" t="b">
        <f>Purchase_Data[[#This Row],[ID_MID]]=Purchase_Data[[#This Row],[ID_RIGHT]]</f>
        <v>1</v>
      </c>
      <c r="J557" s="6" t="str" cm="1">
        <f t="array" ref="J557">IF(Purchase_Data[[#This Row],[Children]]&gt;0,"Parent",IF(Purchase_Data[[#This Row],[Children]]=0,"Not Parent",Invalid))</f>
        <v>Not Parent</v>
      </c>
      <c r="K557" s="6" t="s">
        <v>32</v>
      </c>
      <c r="L557" s="6" t="str" cm="1">
        <f t="array" ref="L557">IF(Purchase_Data[[#This Row],[Purchased Bike]]="No","Non-Buyer",IF(Purchase_Data[[#This Row],[Purchased Bike]]="Yes","Buyer",Invalid))</f>
        <v>Buyer</v>
      </c>
      <c r="M557" s="6"/>
      <c r="O557" s="6">
        <v>20851</v>
      </c>
      <c r="P557" s="6" t="s">
        <v>32</v>
      </c>
      <c r="Q557"/>
      <c r="R557"/>
    </row>
    <row r="558" spans="1:18" x14ac:dyDescent="0.2">
      <c r="A558" s="6" t="s">
        <v>54</v>
      </c>
      <c r="B558" s="7">
        <v>2</v>
      </c>
      <c r="C558" s="6" t="s">
        <v>32</v>
      </c>
      <c r="D558" s="7">
        <v>1</v>
      </c>
      <c r="E558" s="6" t="s">
        <v>33</v>
      </c>
      <c r="F558" s="6">
        <f>LEN(Purchase_Data[[#This Row],[CL-ID]])</f>
        <v>8</v>
      </c>
      <c r="G558" s="6" t="str">
        <f>RIGHT(Purchase_Data[[#This Row],[CL-ID]],5)</f>
        <v>20870</v>
      </c>
      <c r="H558" s="6" t="str">
        <f>MID(Purchase_Data[[#This Row],[CL-ID]],4,5)</f>
        <v>20870</v>
      </c>
      <c r="I558" s="6" t="b">
        <f>Purchase_Data[[#This Row],[ID_MID]]=Purchase_Data[[#This Row],[ID_RIGHT]]</f>
        <v>1</v>
      </c>
      <c r="J558" s="6" t="str" cm="1">
        <f t="array" ref="J558">IF(Purchase_Data[[#This Row],[Children]]&gt;0,"Parent",IF(Purchase_Data[[#This Row],[Children]]=0,"Not Parent",Invalid))</f>
        <v>Parent</v>
      </c>
      <c r="K558" s="6" t="s">
        <v>32</v>
      </c>
      <c r="L558" s="6" t="str" cm="1">
        <f t="array" ref="L558">IF(Purchase_Data[[#This Row],[Purchased Bike]]="No","Non-Buyer",IF(Purchase_Data[[#This Row],[Purchased Bike]]="Yes","Buyer",Invalid))</f>
        <v>Buyer</v>
      </c>
      <c r="M558" s="6"/>
      <c r="O558" s="6">
        <v>20870</v>
      </c>
      <c r="P558" s="6" t="s">
        <v>32</v>
      </c>
      <c r="Q558"/>
      <c r="R558"/>
    </row>
    <row r="559" spans="1:18" x14ac:dyDescent="0.2">
      <c r="A559" s="6" t="s">
        <v>182</v>
      </c>
      <c r="B559" s="7">
        <v>1</v>
      </c>
      <c r="C559" s="6" t="s">
        <v>32</v>
      </c>
      <c r="D559" s="7">
        <v>0</v>
      </c>
      <c r="E559" s="6" t="s">
        <v>42</v>
      </c>
      <c r="F559" s="6">
        <f>LEN(Purchase_Data[[#This Row],[CL-ID]])</f>
        <v>8</v>
      </c>
      <c r="G559" s="6" t="str">
        <f>RIGHT(Purchase_Data[[#This Row],[CL-ID]],5)</f>
        <v>20877</v>
      </c>
      <c r="H559" s="6" t="str">
        <f>MID(Purchase_Data[[#This Row],[CL-ID]],4,5)</f>
        <v>20877</v>
      </c>
      <c r="I559" s="6" t="b">
        <f>Purchase_Data[[#This Row],[ID_MID]]=Purchase_Data[[#This Row],[ID_RIGHT]]</f>
        <v>1</v>
      </c>
      <c r="J559" s="6" t="str" cm="1">
        <f t="array" ref="J559">IF(Purchase_Data[[#This Row],[Children]]&gt;0,"Parent",IF(Purchase_Data[[#This Row],[Children]]=0,"Not Parent",Invalid))</f>
        <v>Parent</v>
      </c>
      <c r="K559" s="6" t="s">
        <v>32</v>
      </c>
      <c r="L559" s="6" t="str" cm="1">
        <f t="array" ref="L559">IF(Purchase_Data[[#This Row],[Purchased Bike]]="No","Non-Buyer",IF(Purchase_Data[[#This Row],[Purchased Bike]]="Yes","Buyer",Invalid))</f>
        <v>Buyer</v>
      </c>
      <c r="M559" s="6"/>
      <c r="O559" s="6">
        <v>20877</v>
      </c>
      <c r="P559" s="6" t="s">
        <v>32</v>
      </c>
      <c r="Q559"/>
      <c r="R559"/>
    </row>
    <row r="560" spans="1:18" x14ac:dyDescent="0.2">
      <c r="A560" s="6" t="s">
        <v>342</v>
      </c>
      <c r="B560" s="7">
        <v>1</v>
      </c>
      <c r="C560" s="6" t="s">
        <v>32</v>
      </c>
      <c r="D560" s="7">
        <v>2</v>
      </c>
      <c r="E560" s="6" t="s">
        <v>33</v>
      </c>
      <c r="F560" s="6">
        <f>LEN(Purchase_Data[[#This Row],[CL-ID]])</f>
        <v>8</v>
      </c>
      <c r="G560" s="6" t="str">
        <f>RIGHT(Purchase_Data[[#This Row],[CL-ID]],5)</f>
        <v>20897</v>
      </c>
      <c r="H560" s="6" t="str">
        <f>MID(Purchase_Data[[#This Row],[CL-ID]],4,5)</f>
        <v>20897</v>
      </c>
      <c r="I560" s="6" t="b">
        <f>Purchase_Data[[#This Row],[ID_MID]]=Purchase_Data[[#This Row],[ID_RIGHT]]</f>
        <v>1</v>
      </c>
      <c r="J560" s="6" t="str" cm="1">
        <f t="array" ref="J560">IF(Purchase_Data[[#This Row],[Children]]&gt;0,"Parent",IF(Purchase_Data[[#This Row],[Children]]=0,"Not Parent",Invalid))</f>
        <v>Parent</v>
      </c>
      <c r="K560" s="6" t="s">
        <v>34</v>
      </c>
      <c r="L560" s="6" t="str" cm="1">
        <f t="array" ref="L560">IF(Purchase_Data[[#This Row],[Purchased Bike]]="No","Non-Buyer",IF(Purchase_Data[[#This Row],[Purchased Bike]]="Yes","Buyer",Invalid))</f>
        <v>Non-Buyer</v>
      </c>
      <c r="M560" s="6"/>
      <c r="O560" s="6">
        <v>20897</v>
      </c>
      <c r="P560" s="6" t="s">
        <v>34</v>
      </c>
      <c r="Q560"/>
      <c r="R560"/>
    </row>
    <row r="561" spans="1:18" x14ac:dyDescent="0.2">
      <c r="A561" s="6" t="s">
        <v>303</v>
      </c>
      <c r="B561" s="7">
        <v>2</v>
      </c>
      <c r="C561" s="6" t="s">
        <v>32</v>
      </c>
      <c r="D561" s="7">
        <v>2</v>
      </c>
      <c r="E561" s="6" t="s">
        <v>33</v>
      </c>
      <c r="F561" s="6">
        <f>LEN(Purchase_Data[[#This Row],[CL-ID]])</f>
        <v>8</v>
      </c>
      <c r="G561" s="6" t="str">
        <f>RIGHT(Purchase_Data[[#This Row],[CL-ID]],5)</f>
        <v>20919</v>
      </c>
      <c r="H561" s="6" t="str">
        <f>MID(Purchase_Data[[#This Row],[CL-ID]],4,5)</f>
        <v>20919</v>
      </c>
      <c r="I561" s="6" t="b">
        <f>Purchase_Data[[#This Row],[ID_MID]]=Purchase_Data[[#This Row],[ID_RIGHT]]</f>
        <v>1</v>
      </c>
      <c r="J561" s="6" t="str" cm="1">
        <f t="array" ref="J561">IF(Purchase_Data[[#This Row],[Children]]&gt;0,"Parent",IF(Purchase_Data[[#This Row],[Children]]=0,"Not Parent",Invalid))</f>
        <v>Parent</v>
      </c>
      <c r="K561" s="6" t="s">
        <v>34</v>
      </c>
      <c r="L561" s="6" t="str" cm="1">
        <f t="array" ref="L561">IF(Purchase_Data[[#This Row],[Purchased Bike]]="No","Non-Buyer",IF(Purchase_Data[[#This Row],[Purchased Bike]]="Yes","Buyer",Invalid))</f>
        <v>Non-Buyer</v>
      </c>
      <c r="M561" s="6"/>
      <c r="O561" s="6">
        <v>20919</v>
      </c>
      <c r="P561" s="6" t="s">
        <v>34</v>
      </c>
      <c r="Q561"/>
      <c r="R561"/>
    </row>
    <row r="562" spans="1:18" x14ac:dyDescent="0.2">
      <c r="A562" s="6" t="s">
        <v>330</v>
      </c>
      <c r="B562" s="7">
        <v>1</v>
      </c>
      <c r="C562" s="6" t="s">
        <v>32</v>
      </c>
      <c r="D562" s="7">
        <v>0</v>
      </c>
      <c r="E562" s="6" t="s">
        <v>33</v>
      </c>
      <c r="F562" s="6">
        <f>LEN(Purchase_Data[[#This Row],[CL-ID]])</f>
        <v>8</v>
      </c>
      <c r="G562" s="6" t="str">
        <f>RIGHT(Purchase_Data[[#This Row],[CL-ID]],5)</f>
        <v>20923</v>
      </c>
      <c r="H562" s="6" t="str">
        <f>MID(Purchase_Data[[#This Row],[CL-ID]],4,5)</f>
        <v>20923</v>
      </c>
      <c r="I562" s="6" t="b">
        <f>Purchase_Data[[#This Row],[ID_MID]]=Purchase_Data[[#This Row],[ID_RIGHT]]</f>
        <v>1</v>
      </c>
      <c r="J562" s="6" t="str" cm="1">
        <f t="array" ref="J562">IF(Purchase_Data[[#This Row],[Children]]&gt;0,"Parent",IF(Purchase_Data[[#This Row],[Children]]=0,"Not Parent",Invalid))</f>
        <v>Parent</v>
      </c>
      <c r="K562" s="6" t="s">
        <v>32</v>
      </c>
      <c r="L562" s="6" t="str" cm="1">
        <f t="array" ref="L562">IF(Purchase_Data[[#This Row],[Purchased Bike]]="No","Non-Buyer",IF(Purchase_Data[[#This Row],[Purchased Bike]]="Yes","Buyer",Invalid))</f>
        <v>Buyer</v>
      </c>
      <c r="M562" s="6"/>
      <c r="O562" s="6">
        <v>20923</v>
      </c>
      <c r="P562" s="6" t="s">
        <v>32</v>
      </c>
      <c r="Q562"/>
      <c r="R562"/>
    </row>
    <row r="563" spans="1:18" x14ac:dyDescent="0.2">
      <c r="A563" s="6" t="s">
        <v>304</v>
      </c>
      <c r="B563" s="7">
        <v>5</v>
      </c>
      <c r="C563" s="6" t="s">
        <v>32</v>
      </c>
      <c r="D563" s="7">
        <v>2</v>
      </c>
      <c r="E563" s="6" t="s">
        <v>33</v>
      </c>
      <c r="F563" s="6">
        <f>LEN(Purchase_Data[[#This Row],[CL-ID]])</f>
        <v>8</v>
      </c>
      <c r="G563" s="6" t="str">
        <f>RIGHT(Purchase_Data[[#This Row],[CL-ID]],5)</f>
        <v>20927</v>
      </c>
      <c r="H563" s="6" t="str">
        <f>MID(Purchase_Data[[#This Row],[CL-ID]],4,5)</f>
        <v>20927</v>
      </c>
      <c r="I563" s="6" t="b">
        <f>Purchase_Data[[#This Row],[ID_MID]]=Purchase_Data[[#This Row],[ID_RIGHT]]</f>
        <v>1</v>
      </c>
      <c r="J563" s="6" t="str" cm="1">
        <f t="array" ref="J563">IF(Purchase_Data[[#This Row],[Children]]&gt;0,"Parent",IF(Purchase_Data[[#This Row],[Children]]=0,"Not Parent",Invalid))</f>
        <v>Parent</v>
      </c>
      <c r="K563" s="6" t="s">
        <v>34</v>
      </c>
      <c r="L563" s="6" t="str" cm="1">
        <f t="array" ref="L563">IF(Purchase_Data[[#This Row],[Purchased Bike]]="No","Non-Buyer",IF(Purchase_Data[[#This Row],[Purchased Bike]]="Yes","Buyer",Invalid))</f>
        <v>Non-Buyer</v>
      </c>
      <c r="M563" s="6"/>
      <c r="O563" s="6">
        <v>20927</v>
      </c>
      <c r="P563" s="6" t="s">
        <v>34</v>
      </c>
      <c r="Q563"/>
      <c r="R563"/>
    </row>
    <row r="564" spans="1:18" x14ac:dyDescent="0.2">
      <c r="A564" s="6" t="s">
        <v>70</v>
      </c>
      <c r="B564" s="7">
        <v>0</v>
      </c>
      <c r="C564" s="6" t="s">
        <v>34</v>
      </c>
      <c r="D564" s="7">
        <v>1</v>
      </c>
      <c r="E564" s="6" t="s">
        <v>39</v>
      </c>
      <c r="F564" s="6">
        <f>LEN(Purchase_Data[[#This Row],[CL-ID]])</f>
        <v>8</v>
      </c>
      <c r="G564" s="6" t="str">
        <f>RIGHT(Purchase_Data[[#This Row],[CL-ID]],5)</f>
        <v>20942</v>
      </c>
      <c r="H564" s="6" t="str">
        <f>MID(Purchase_Data[[#This Row],[CL-ID]],4,5)</f>
        <v>20942</v>
      </c>
      <c r="I564" s="6" t="b">
        <f>Purchase_Data[[#This Row],[ID_MID]]=Purchase_Data[[#This Row],[ID_RIGHT]]</f>
        <v>1</v>
      </c>
      <c r="J564" s="6" t="str" cm="1">
        <f t="array" ref="J564">IF(Purchase_Data[[#This Row],[Children]]&gt;0,"Parent",IF(Purchase_Data[[#This Row],[Children]]=0,"Not Parent",Invalid))</f>
        <v>Not Parent</v>
      </c>
      <c r="K564" s="6" t="s">
        <v>34</v>
      </c>
      <c r="L564" s="6" t="str" cm="1">
        <f t="array" ref="L564">IF(Purchase_Data[[#This Row],[Purchased Bike]]="No","Non-Buyer",IF(Purchase_Data[[#This Row],[Purchased Bike]]="Yes","Buyer",Invalid))</f>
        <v>Non-Buyer</v>
      </c>
      <c r="M564" s="6"/>
      <c r="O564" s="6">
        <v>20942</v>
      </c>
      <c r="P564" s="6" t="s">
        <v>34</v>
      </c>
      <c r="Q564"/>
      <c r="R564"/>
    </row>
    <row r="565" spans="1:18" x14ac:dyDescent="0.2">
      <c r="A565" s="6" t="s">
        <v>252</v>
      </c>
      <c r="B565" s="7">
        <v>0</v>
      </c>
      <c r="C565" s="6" t="s">
        <v>34</v>
      </c>
      <c r="D565" s="7">
        <v>1</v>
      </c>
      <c r="E565" s="6" t="s">
        <v>37</v>
      </c>
      <c r="F565" s="6">
        <f>LEN(Purchase_Data[[#This Row],[CL-ID]])</f>
        <v>8</v>
      </c>
      <c r="G565" s="6" t="str">
        <f>RIGHT(Purchase_Data[[#This Row],[CL-ID]],5)</f>
        <v>20946</v>
      </c>
      <c r="H565" s="6" t="str">
        <f>MID(Purchase_Data[[#This Row],[CL-ID]],4,5)</f>
        <v>20946</v>
      </c>
      <c r="I565" s="6" t="b">
        <f>Purchase_Data[[#This Row],[ID_MID]]=Purchase_Data[[#This Row],[ID_RIGHT]]</f>
        <v>1</v>
      </c>
      <c r="J565" s="6" t="str" cm="1">
        <f t="array" ref="J565">IF(Purchase_Data[[#This Row],[Children]]&gt;0,"Parent",IF(Purchase_Data[[#This Row],[Children]]=0,"Not Parent",Invalid))</f>
        <v>Not Parent</v>
      </c>
      <c r="K565" s="6" t="s">
        <v>34</v>
      </c>
      <c r="L565" s="6" t="str" cm="1">
        <f t="array" ref="L565">IF(Purchase_Data[[#This Row],[Purchased Bike]]="No","Non-Buyer",IF(Purchase_Data[[#This Row],[Purchased Bike]]="Yes","Buyer",Invalid))</f>
        <v>Non-Buyer</v>
      </c>
      <c r="M565" s="6"/>
      <c r="O565" s="6">
        <v>20946</v>
      </c>
      <c r="P565" s="6" t="s">
        <v>34</v>
      </c>
      <c r="Q565"/>
      <c r="R565"/>
    </row>
    <row r="566" spans="1:18" x14ac:dyDescent="0.2">
      <c r="A566" s="6" t="s">
        <v>266</v>
      </c>
      <c r="B566" s="7">
        <v>1</v>
      </c>
      <c r="C566" s="6" t="s">
        <v>32</v>
      </c>
      <c r="D566" s="7">
        <v>0</v>
      </c>
      <c r="E566" s="6" t="s">
        <v>33</v>
      </c>
      <c r="F566" s="6">
        <f>LEN(Purchase_Data[[#This Row],[CL-ID]])</f>
        <v>8</v>
      </c>
      <c r="G566" s="6" t="str">
        <f>RIGHT(Purchase_Data[[#This Row],[CL-ID]],5)</f>
        <v>20962</v>
      </c>
      <c r="H566" s="6" t="str">
        <f>MID(Purchase_Data[[#This Row],[CL-ID]],4,5)</f>
        <v>20962</v>
      </c>
      <c r="I566" s="6" t="b">
        <f>Purchase_Data[[#This Row],[ID_MID]]=Purchase_Data[[#This Row],[ID_RIGHT]]</f>
        <v>1</v>
      </c>
      <c r="J566" s="6" t="str" cm="1">
        <f t="array" ref="J566">IF(Purchase_Data[[#This Row],[Children]]&gt;0,"Parent",IF(Purchase_Data[[#This Row],[Children]]=0,"Not Parent",Invalid))</f>
        <v>Parent</v>
      </c>
      <c r="K566" s="6" t="s">
        <v>34</v>
      </c>
      <c r="L566" s="6" t="str" cm="1">
        <f t="array" ref="L566">IF(Purchase_Data[[#This Row],[Purchased Bike]]="No","Non-Buyer",IF(Purchase_Data[[#This Row],[Purchased Bike]]="Yes","Buyer",Invalid))</f>
        <v>Non-Buyer</v>
      </c>
      <c r="M566" s="6"/>
      <c r="O566" s="6">
        <v>20962</v>
      </c>
      <c r="P566" s="6" t="s">
        <v>34</v>
      </c>
      <c r="Q566"/>
      <c r="R566"/>
    </row>
    <row r="567" spans="1:18" x14ac:dyDescent="0.2">
      <c r="A567" s="6" t="s">
        <v>167</v>
      </c>
      <c r="B567" s="7">
        <v>2</v>
      </c>
      <c r="C567" s="6" t="s">
        <v>32</v>
      </c>
      <c r="D567" s="7">
        <v>1</v>
      </c>
      <c r="E567" s="6" t="s">
        <v>33</v>
      </c>
      <c r="F567" s="6">
        <f>LEN(Purchase_Data[[#This Row],[CL-ID]])</f>
        <v>8</v>
      </c>
      <c r="G567" s="6" t="str">
        <f>RIGHT(Purchase_Data[[#This Row],[CL-ID]],5)</f>
        <v>20970</v>
      </c>
      <c r="H567" s="6" t="str">
        <f>MID(Purchase_Data[[#This Row],[CL-ID]],4,5)</f>
        <v>20970</v>
      </c>
      <c r="I567" s="6" t="b">
        <f>Purchase_Data[[#This Row],[ID_MID]]=Purchase_Data[[#This Row],[ID_RIGHT]]</f>
        <v>1</v>
      </c>
      <c r="J567" s="6" t="str" cm="1">
        <f t="array" ref="J567">IF(Purchase_Data[[#This Row],[Children]]&gt;0,"Parent",IF(Purchase_Data[[#This Row],[Children]]=0,"Not Parent",Invalid))</f>
        <v>Parent</v>
      </c>
      <c r="K567" s="6" t="s">
        <v>32</v>
      </c>
      <c r="L567" s="6" t="str" cm="1">
        <f t="array" ref="L567">IF(Purchase_Data[[#This Row],[Purchased Bike]]="No","Non-Buyer",IF(Purchase_Data[[#This Row],[Purchased Bike]]="Yes","Buyer",Invalid))</f>
        <v>Buyer</v>
      </c>
      <c r="M567" s="6"/>
      <c r="O567" s="6">
        <v>20970</v>
      </c>
      <c r="P567" s="6" t="s">
        <v>32</v>
      </c>
      <c r="Q567"/>
      <c r="R567"/>
    </row>
    <row r="568" spans="1:18" x14ac:dyDescent="0.2">
      <c r="A568" s="6" t="s">
        <v>346</v>
      </c>
      <c r="B568" s="7">
        <v>2</v>
      </c>
      <c r="C568" s="6" t="s">
        <v>32</v>
      </c>
      <c r="D568" s="7">
        <v>1</v>
      </c>
      <c r="E568" s="6" t="s">
        <v>33</v>
      </c>
      <c r="F568" s="6">
        <f>LEN(Purchase_Data[[#This Row],[CL-ID]])</f>
        <v>8</v>
      </c>
      <c r="G568" s="6" t="str">
        <f>RIGHT(Purchase_Data[[#This Row],[CL-ID]],5)</f>
        <v>20974</v>
      </c>
      <c r="H568" s="6" t="str">
        <f>MID(Purchase_Data[[#This Row],[CL-ID]],4,5)</f>
        <v>20974</v>
      </c>
      <c r="I568" s="6" t="b">
        <f>Purchase_Data[[#This Row],[ID_MID]]=Purchase_Data[[#This Row],[ID_RIGHT]]</f>
        <v>1</v>
      </c>
      <c r="J568" s="6" t="str" cm="1">
        <f t="array" ref="J568">IF(Purchase_Data[[#This Row],[Children]]&gt;0,"Parent",IF(Purchase_Data[[#This Row],[Children]]=0,"Not Parent",Invalid))</f>
        <v>Parent</v>
      </c>
      <c r="K568" s="6" t="s">
        <v>34</v>
      </c>
      <c r="L568" s="6" t="str" cm="1">
        <f t="array" ref="L568">IF(Purchase_Data[[#This Row],[Purchased Bike]]="No","Non-Buyer",IF(Purchase_Data[[#This Row],[Purchased Bike]]="Yes","Buyer",Invalid))</f>
        <v>Non-Buyer</v>
      </c>
      <c r="M568" s="6"/>
      <c r="O568" s="6">
        <v>20974</v>
      </c>
      <c r="P568" s="6" t="s">
        <v>34</v>
      </c>
      <c r="Q568"/>
      <c r="R568"/>
    </row>
    <row r="569" spans="1:18" x14ac:dyDescent="0.2">
      <c r="A569" s="6" t="s">
        <v>414</v>
      </c>
      <c r="B569" s="7">
        <v>1</v>
      </c>
      <c r="C569" s="6" t="s">
        <v>32</v>
      </c>
      <c r="D569" s="7">
        <v>0</v>
      </c>
      <c r="E569" s="6" t="s">
        <v>33</v>
      </c>
      <c r="F569" s="6">
        <f>LEN(Purchase_Data[[#This Row],[CL-ID]])</f>
        <v>8</v>
      </c>
      <c r="G569" s="6" t="str">
        <f>RIGHT(Purchase_Data[[#This Row],[CL-ID]],5)</f>
        <v>20977</v>
      </c>
      <c r="H569" s="6" t="str">
        <f>MID(Purchase_Data[[#This Row],[CL-ID]],4,5)</f>
        <v>20977</v>
      </c>
      <c r="I569" s="6" t="b">
        <f>Purchase_Data[[#This Row],[ID_MID]]=Purchase_Data[[#This Row],[ID_RIGHT]]</f>
        <v>1</v>
      </c>
      <c r="J569" s="6" t="str" cm="1">
        <f t="array" ref="J569">IF(Purchase_Data[[#This Row],[Children]]&gt;0,"Parent",IF(Purchase_Data[[#This Row],[Children]]=0,"Not Parent",Invalid))</f>
        <v>Parent</v>
      </c>
      <c r="K569" s="6" t="s">
        <v>32</v>
      </c>
      <c r="L569" s="6" t="str" cm="1">
        <f t="array" ref="L569">IF(Purchase_Data[[#This Row],[Purchased Bike]]="No","Non-Buyer",IF(Purchase_Data[[#This Row],[Purchased Bike]]="Yes","Buyer",Invalid))</f>
        <v>Buyer</v>
      </c>
      <c r="M569" s="6"/>
      <c r="O569" s="6">
        <v>20977</v>
      </c>
      <c r="P569" s="6" t="s">
        <v>32</v>
      </c>
      <c r="Q569"/>
      <c r="R569"/>
    </row>
    <row r="570" spans="1:18" x14ac:dyDescent="0.2">
      <c r="A570" s="6" t="s">
        <v>364</v>
      </c>
      <c r="B570" s="7">
        <v>0</v>
      </c>
      <c r="C570" s="6" t="s">
        <v>34</v>
      </c>
      <c r="D570" s="7">
        <v>0</v>
      </c>
      <c r="E570" s="6" t="s">
        <v>33</v>
      </c>
      <c r="F570" s="6">
        <f>LEN(Purchase_Data[[#This Row],[CL-ID]])</f>
        <v>8</v>
      </c>
      <c r="G570" s="6" t="str">
        <f>RIGHT(Purchase_Data[[#This Row],[CL-ID]],5)</f>
        <v>20994</v>
      </c>
      <c r="H570" s="6" t="str">
        <f>MID(Purchase_Data[[#This Row],[CL-ID]],4,5)</f>
        <v>20994</v>
      </c>
      <c r="I570" s="6" t="b">
        <f>Purchase_Data[[#This Row],[ID_MID]]=Purchase_Data[[#This Row],[ID_RIGHT]]</f>
        <v>1</v>
      </c>
      <c r="J570" s="6" t="str" cm="1">
        <f t="array" ref="J570">IF(Purchase_Data[[#This Row],[Children]]&gt;0,"Parent",IF(Purchase_Data[[#This Row],[Children]]=0,"Not Parent",Invalid))</f>
        <v>Not Parent</v>
      </c>
      <c r="K570" s="6" t="s">
        <v>32</v>
      </c>
      <c r="L570" s="6" t="str" cm="1">
        <f t="array" ref="L570">IF(Purchase_Data[[#This Row],[Purchased Bike]]="No","Non-Buyer",IF(Purchase_Data[[#This Row],[Purchased Bike]]="Yes","Buyer",Invalid))</f>
        <v>Buyer</v>
      </c>
      <c r="M570" s="6"/>
      <c r="O570" s="6">
        <v>20994</v>
      </c>
      <c r="P570" s="6" t="s">
        <v>32</v>
      </c>
      <c r="Q570"/>
      <c r="R570"/>
    </row>
    <row r="571" spans="1:18" x14ac:dyDescent="0.2">
      <c r="A571" s="6" t="s">
        <v>149</v>
      </c>
      <c r="B571" s="7">
        <v>1</v>
      </c>
      <c r="C571" s="6" t="s">
        <v>34</v>
      </c>
      <c r="D571" s="7">
        <v>0</v>
      </c>
      <c r="E571" s="6" t="s">
        <v>33</v>
      </c>
      <c r="F571" s="6">
        <f>LEN(Purchase_Data[[#This Row],[CL-ID]])</f>
        <v>8</v>
      </c>
      <c r="G571" s="6" t="str">
        <f>RIGHT(Purchase_Data[[#This Row],[CL-ID]],5)</f>
        <v>21006</v>
      </c>
      <c r="H571" s="6" t="str">
        <f>MID(Purchase_Data[[#This Row],[CL-ID]],4,5)</f>
        <v>21006</v>
      </c>
      <c r="I571" s="6" t="b">
        <f>Purchase_Data[[#This Row],[ID_MID]]=Purchase_Data[[#This Row],[ID_RIGHT]]</f>
        <v>1</v>
      </c>
      <c r="J571" s="6" t="str" cm="1">
        <f t="array" ref="J571">IF(Purchase_Data[[#This Row],[Children]]&gt;0,"Parent",IF(Purchase_Data[[#This Row],[Children]]=0,"Not Parent",Invalid))</f>
        <v>Parent</v>
      </c>
      <c r="K571" s="6" t="s">
        <v>32</v>
      </c>
      <c r="L571" s="6" t="str" cm="1">
        <f t="array" ref="L571">IF(Purchase_Data[[#This Row],[Purchased Bike]]="No","Non-Buyer",IF(Purchase_Data[[#This Row],[Purchased Bike]]="Yes","Buyer",Invalid))</f>
        <v>Buyer</v>
      </c>
      <c r="M571" s="6"/>
      <c r="O571" s="6">
        <v>21006</v>
      </c>
      <c r="P571" s="6" t="s">
        <v>32</v>
      </c>
      <c r="Q571"/>
      <c r="R571"/>
    </row>
    <row r="572" spans="1:18" x14ac:dyDescent="0.2">
      <c r="A572" s="6" t="s">
        <v>307</v>
      </c>
      <c r="B572" s="7">
        <v>0</v>
      </c>
      <c r="C572" s="6" t="s">
        <v>34</v>
      </c>
      <c r="D572" s="7">
        <v>0</v>
      </c>
      <c r="E572" s="6" t="s">
        <v>33</v>
      </c>
      <c r="F572" s="6">
        <f>LEN(Purchase_Data[[#This Row],[CL-ID]])</f>
        <v>8</v>
      </c>
      <c r="G572" s="6" t="str">
        <f>RIGHT(Purchase_Data[[#This Row],[CL-ID]],5)</f>
        <v>21039</v>
      </c>
      <c r="H572" s="6" t="str">
        <f>MID(Purchase_Data[[#This Row],[CL-ID]],4,5)</f>
        <v>21039</v>
      </c>
      <c r="I572" s="6" t="b">
        <f>Purchase_Data[[#This Row],[ID_MID]]=Purchase_Data[[#This Row],[ID_RIGHT]]</f>
        <v>1</v>
      </c>
      <c r="J572" s="6" t="str" cm="1">
        <f t="array" ref="J572">IF(Purchase_Data[[#This Row],[Children]]&gt;0,"Parent",IF(Purchase_Data[[#This Row],[Children]]=0,"Not Parent",Invalid))</f>
        <v>Not Parent</v>
      </c>
      <c r="K572" s="6" t="s">
        <v>32</v>
      </c>
      <c r="L572" s="6" t="str" cm="1">
        <f t="array" ref="L572">IF(Purchase_Data[[#This Row],[Purchased Bike]]="No","Non-Buyer",IF(Purchase_Data[[#This Row],[Purchased Bike]]="Yes","Buyer",Invalid))</f>
        <v>Buyer</v>
      </c>
      <c r="M572" s="6"/>
      <c r="O572" s="6">
        <v>21039</v>
      </c>
      <c r="P572" s="6" t="s">
        <v>32</v>
      </c>
      <c r="Q572"/>
      <c r="R572"/>
    </row>
    <row r="573" spans="1:18" x14ac:dyDescent="0.2">
      <c r="A573" s="6" t="s">
        <v>172</v>
      </c>
      <c r="B573" s="7">
        <v>2</v>
      </c>
      <c r="C573" s="6" t="s">
        <v>32</v>
      </c>
      <c r="D573" s="7">
        <v>2</v>
      </c>
      <c r="E573" s="6" t="s">
        <v>33</v>
      </c>
      <c r="F573" s="6">
        <f>LEN(Purchase_Data[[#This Row],[CL-ID]])</f>
        <v>8</v>
      </c>
      <c r="G573" s="6" t="str">
        <f>RIGHT(Purchase_Data[[#This Row],[CL-ID]],5)</f>
        <v>21094</v>
      </c>
      <c r="H573" s="6" t="str">
        <f>MID(Purchase_Data[[#This Row],[CL-ID]],4,5)</f>
        <v>21094</v>
      </c>
      <c r="I573" s="6" t="b">
        <f>Purchase_Data[[#This Row],[ID_MID]]=Purchase_Data[[#This Row],[ID_RIGHT]]</f>
        <v>1</v>
      </c>
      <c r="J573" s="6" t="str" cm="1">
        <f t="array" ref="J573">IF(Purchase_Data[[#This Row],[Children]]&gt;0,"Parent",IF(Purchase_Data[[#This Row],[Children]]=0,"Not Parent",Invalid))</f>
        <v>Parent</v>
      </c>
      <c r="K573" s="6" t="s">
        <v>34</v>
      </c>
      <c r="L573" s="6" t="str" cm="1">
        <f t="array" ref="L573">IF(Purchase_Data[[#This Row],[Purchased Bike]]="No","Non-Buyer",IF(Purchase_Data[[#This Row],[Purchased Bike]]="Yes","Buyer",Invalid))</f>
        <v>Non-Buyer</v>
      </c>
      <c r="M573" s="6"/>
      <c r="O573" s="6">
        <v>21094</v>
      </c>
      <c r="P573" s="6" t="s">
        <v>34</v>
      </c>
      <c r="Q573"/>
      <c r="R573"/>
    </row>
    <row r="574" spans="1:18" x14ac:dyDescent="0.2">
      <c r="A574" s="6" t="s">
        <v>481</v>
      </c>
      <c r="B574" s="7">
        <v>1</v>
      </c>
      <c r="C574" s="6" t="s">
        <v>32</v>
      </c>
      <c r="D574" s="7">
        <v>1</v>
      </c>
      <c r="E574" s="6" t="s">
        <v>33</v>
      </c>
      <c r="F574" s="6">
        <f>LEN(Purchase_Data[[#This Row],[CL-ID]])</f>
        <v>8</v>
      </c>
      <c r="G574" s="6" t="str">
        <f>RIGHT(Purchase_Data[[#This Row],[CL-ID]],5)</f>
        <v>21108</v>
      </c>
      <c r="H574" s="6" t="str">
        <f>MID(Purchase_Data[[#This Row],[CL-ID]],4,5)</f>
        <v>21108</v>
      </c>
      <c r="I574" s="6" t="b">
        <f>Purchase_Data[[#This Row],[ID_MID]]=Purchase_Data[[#This Row],[ID_RIGHT]]</f>
        <v>1</v>
      </c>
      <c r="J574" s="6" t="str" cm="1">
        <f t="array" ref="J574">IF(Purchase_Data[[#This Row],[Children]]&gt;0,"Parent",IF(Purchase_Data[[#This Row],[Children]]=0,"Not Parent",Invalid))</f>
        <v>Parent</v>
      </c>
      <c r="K574" s="6" t="s">
        <v>32</v>
      </c>
      <c r="L574" s="6" t="str" cm="1">
        <f t="array" ref="L574">IF(Purchase_Data[[#This Row],[Purchased Bike]]="No","Non-Buyer",IF(Purchase_Data[[#This Row],[Purchased Bike]]="Yes","Buyer",Invalid))</f>
        <v>Buyer</v>
      </c>
      <c r="M574" s="6"/>
      <c r="O574" s="6">
        <v>21108</v>
      </c>
      <c r="P574" s="6" t="s">
        <v>32</v>
      </c>
      <c r="Q574"/>
      <c r="R574"/>
    </row>
    <row r="575" spans="1:18" x14ac:dyDescent="0.2">
      <c r="A575" s="6" t="s">
        <v>428</v>
      </c>
      <c r="B575" s="7">
        <v>0</v>
      </c>
      <c r="C575" s="6" t="s">
        <v>34</v>
      </c>
      <c r="D575" s="7">
        <v>1</v>
      </c>
      <c r="E575" s="6" t="s">
        <v>39</v>
      </c>
      <c r="F575" s="6">
        <f>LEN(Purchase_Data[[#This Row],[CL-ID]])</f>
        <v>8</v>
      </c>
      <c r="G575" s="6" t="str">
        <f>RIGHT(Purchase_Data[[#This Row],[CL-ID]],5)</f>
        <v>21184</v>
      </c>
      <c r="H575" s="6" t="str">
        <f>MID(Purchase_Data[[#This Row],[CL-ID]],4,5)</f>
        <v>21184</v>
      </c>
      <c r="I575" s="6" t="b">
        <f>Purchase_Data[[#This Row],[ID_MID]]=Purchase_Data[[#This Row],[ID_RIGHT]]</f>
        <v>1</v>
      </c>
      <c r="J575" s="6" t="str" cm="1">
        <f t="array" ref="J575">IF(Purchase_Data[[#This Row],[Children]]&gt;0,"Parent",IF(Purchase_Data[[#This Row],[Children]]=0,"Not Parent",Invalid))</f>
        <v>Not Parent</v>
      </c>
      <c r="K575" s="6" t="s">
        <v>34</v>
      </c>
      <c r="L575" s="6" t="str" cm="1">
        <f t="array" ref="L575">IF(Purchase_Data[[#This Row],[Purchased Bike]]="No","Non-Buyer",IF(Purchase_Data[[#This Row],[Purchased Bike]]="Yes","Buyer",Invalid))</f>
        <v>Non-Buyer</v>
      </c>
      <c r="M575" s="6"/>
      <c r="O575" s="6">
        <v>21184</v>
      </c>
      <c r="P575" s="6" t="s">
        <v>34</v>
      </c>
      <c r="Q575"/>
      <c r="R575"/>
    </row>
    <row r="576" spans="1:18" x14ac:dyDescent="0.2">
      <c r="A576" s="6" t="s">
        <v>349</v>
      </c>
      <c r="B576" s="7">
        <v>1</v>
      </c>
      <c r="C576" s="6" t="s">
        <v>32</v>
      </c>
      <c r="D576" s="7">
        <v>1</v>
      </c>
      <c r="E576" s="6" t="s">
        <v>39</v>
      </c>
      <c r="F576" s="6">
        <f>LEN(Purchase_Data[[#This Row],[CL-ID]])</f>
        <v>8</v>
      </c>
      <c r="G576" s="6" t="str">
        <f>RIGHT(Purchase_Data[[#This Row],[CL-ID]],5)</f>
        <v>21207</v>
      </c>
      <c r="H576" s="6" t="str">
        <f>MID(Purchase_Data[[#This Row],[CL-ID]],4,5)</f>
        <v>21207</v>
      </c>
      <c r="I576" s="6" t="b">
        <f>Purchase_Data[[#This Row],[ID_MID]]=Purchase_Data[[#This Row],[ID_RIGHT]]</f>
        <v>1</v>
      </c>
      <c r="J576" s="6" t="str" cm="1">
        <f t="array" ref="J576">IF(Purchase_Data[[#This Row],[Children]]&gt;0,"Parent",IF(Purchase_Data[[#This Row],[Children]]=0,"Not Parent",Invalid))</f>
        <v>Parent</v>
      </c>
      <c r="K576" s="6" t="s">
        <v>34</v>
      </c>
      <c r="L576" s="6" t="str" cm="1">
        <f t="array" ref="L576">IF(Purchase_Data[[#This Row],[Purchased Bike]]="No","Non-Buyer",IF(Purchase_Data[[#This Row],[Purchased Bike]]="Yes","Buyer",Invalid))</f>
        <v>Non-Buyer</v>
      </c>
      <c r="M576" s="6"/>
      <c r="O576" s="6">
        <v>21207</v>
      </c>
      <c r="P576" s="6" t="s">
        <v>34</v>
      </c>
      <c r="Q576"/>
      <c r="R576"/>
    </row>
    <row r="577" spans="1:18" x14ac:dyDescent="0.2">
      <c r="A577" s="6" t="s">
        <v>353</v>
      </c>
      <c r="B577" s="7">
        <v>0</v>
      </c>
      <c r="C577" s="6" t="s">
        <v>34</v>
      </c>
      <c r="D577" s="7">
        <v>1</v>
      </c>
      <c r="E577" s="6" t="s">
        <v>39</v>
      </c>
      <c r="F577" s="6">
        <f>LEN(Purchase_Data[[#This Row],[CL-ID]])</f>
        <v>8</v>
      </c>
      <c r="G577" s="6" t="str">
        <f>RIGHT(Purchase_Data[[#This Row],[CL-ID]],5)</f>
        <v>21213</v>
      </c>
      <c r="H577" s="6" t="str">
        <f>MID(Purchase_Data[[#This Row],[CL-ID]],4,5)</f>
        <v>21213</v>
      </c>
      <c r="I577" s="6" t="b">
        <f>Purchase_Data[[#This Row],[ID_MID]]=Purchase_Data[[#This Row],[ID_RIGHT]]</f>
        <v>1</v>
      </c>
      <c r="J577" s="6" t="str" cm="1">
        <f t="array" ref="J577">IF(Purchase_Data[[#This Row],[Children]]&gt;0,"Parent",IF(Purchase_Data[[#This Row],[Children]]=0,"Not Parent",Invalid))</f>
        <v>Not Parent</v>
      </c>
      <c r="K577" s="6" t="s">
        <v>34</v>
      </c>
      <c r="L577" s="6" t="str" cm="1">
        <f t="array" ref="L577">IF(Purchase_Data[[#This Row],[Purchased Bike]]="No","Non-Buyer",IF(Purchase_Data[[#This Row],[Purchased Bike]]="Yes","Buyer",Invalid))</f>
        <v>Non-Buyer</v>
      </c>
      <c r="M577" s="6"/>
      <c r="O577" s="6">
        <v>21213</v>
      </c>
      <c r="P577" s="6" t="s">
        <v>34</v>
      </c>
      <c r="Q577"/>
      <c r="R577"/>
    </row>
    <row r="578" spans="1:18" x14ac:dyDescent="0.2">
      <c r="A578" s="6" t="s">
        <v>710</v>
      </c>
      <c r="B578" s="7">
        <v>0</v>
      </c>
      <c r="C578" s="6" t="s">
        <v>32</v>
      </c>
      <c r="D578" s="7">
        <v>2</v>
      </c>
      <c r="E578" s="6" t="s">
        <v>39</v>
      </c>
      <c r="F578" s="6">
        <f>LEN(Purchase_Data[[#This Row],[CL-ID]])</f>
        <v>8</v>
      </c>
      <c r="G578" s="6" t="str">
        <f>RIGHT(Purchase_Data[[#This Row],[CL-ID]],5)</f>
        <v>21260</v>
      </c>
      <c r="H578" s="6" t="str">
        <f>MID(Purchase_Data[[#This Row],[CL-ID]],4,5)</f>
        <v>21260</v>
      </c>
      <c r="I578" s="6" t="b">
        <f>Purchase_Data[[#This Row],[ID_MID]]=Purchase_Data[[#This Row],[ID_RIGHT]]</f>
        <v>1</v>
      </c>
      <c r="J578" s="6" t="str" cm="1">
        <f t="array" ref="J578">IF(Purchase_Data[[#This Row],[Children]]&gt;0,"Parent",IF(Purchase_Data[[#This Row],[Children]]=0,"Not Parent",Invalid))</f>
        <v>Not Parent</v>
      </c>
      <c r="K578" s="6" t="s">
        <v>34</v>
      </c>
      <c r="L578" s="6" t="str" cm="1">
        <f t="array" ref="L578">IF(Purchase_Data[[#This Row],[Purchased Bike]]="No","Non-Buyer",IF(Purchase_Data[[#This Row],[Purchased Bike]]="Yes","Buyer",Invalid))</f>
        <v>Non-Buyer</v>
      </c>
      <c r="M578" s="6"/>
      <c r="O578" s="6">
        <v>21260</v>
      </c>
      <c r="P578" s="6" t="s">
        <v>34</v>
      </c>
      <c r="Q578"/>
      <c r="R578"/>
    </row>
    <row r="579" spans="1:18" x14ac:dyDescent="0.2">
      <c r="A579" s="6" t="s">
        <v>612</v>
      </c>
      <c r="B579" s="7">
        <v>0</v>
      </c>
      <c r="C579" s="6" t="s">
        <v>32</v>
      </c>
      <c r="D579" s="7">
        <v>1</v>
      </c>
      <c r="E579" s="6" t="s">
        <v>42</v>
      </c>
      <c r="F579" s="6">
        <f>LEN(Purchase_Data[[#This Row],[CL-ID]])</f>
        <v>8</v>
      </c>
      <c r="G579" s="6" t="str">
        <f>RIGHT(Purchase_Data[[#This Row],[CL-ID]],5)</f>
        <v>21266</v>
      </c>
      <c r="H579" s="6" t="str">
        <f>MID(Purchase_Data[[#This Row],[CL-ID]],4,5)</f>
        <v>21266</v>
      </c>
      <c r="I579" s="6" t="b">
        <f>Purchase_Data[[#This Row],[ID_MID]]=Purchase_Data[[#This Row],[ID_RIGHT]]</f>
        <v>1</v>
      </c>
      <c r="J579" s="6" t="str" cm="1">
        <f t="array" ref="J579">IF(Purchase_Data[[#This Row],[Children]]&gt;0,"Parent",IF(Purchase_Data[[#This Row],[Children]]=0,"Not Parent",Invalid))</f>
        <v>Not Parent</v>
      </c>
      <c r="K579" s="6" t="s">
        <v>32</v>
      </c>
      <c r="L579" s="6" t="str" cm="1">
        <f t="array" ref="L579">IF(Purchase_Data[[#This Row],[Purchased Bike]]="No","Non-Buyer",IF(Purchase_Data[[#This Row],[Purchased Bike]]="Yes","Buyer",Invalid))</f>
        <v>Buyer</v>
      </c>
      <c r="M579" s="6"/>
      <c r="O579" s="6">
        <v>21266</v>
      </c>
      <c r="P579" s="6" t="s">
        <v>32</v>
      </c>
      <c r="Q579"/>
      <c r="R579"/>
    </row>
    <row r="580" spans="1:18" x14ac:dyDescent="0.2">
      <c r="A580" s="6" t="s">
        <v>833</v>
      </c>
      <c r="B580" s="7">
        <v>2</v>
      </c>
      <c r="C580" s="6" t="s">
        <v>32</v>
      </c>
      <c r="D580" s="7">
        <v>2</v>
      </c>
      <c r="E580" s="6" t="s">
        <v>39</v>
      </c>
      <c r="F580" s="6">
        <f>LEN(Purchase_Data[[#This Row],[CL-ID]])</f>
        <v>8</v>
      </c>
      <c r="G580" s="6" t="str">
        <f>RIGHT(Purchase_Data[[#This Row],[CL-ID]],5)</f>
        <v>21306</v>
      </c>
      <c r="H580" s="6" t="str">
        <f>MID(Purchase_Data[[#This Row],[CL-ID]],4,5)</f>
        <v>21306</v>
      </c>
      <c r="I580" s="6" t="b">
        <f>Purchase_Data[[#This Row],[ID_MID]]=Purchase_Data[[#This Row],[ID_RIGHT]]</f>
        <v>1</v>
      </c>
      <c r="J580" s="6" t="str" cm="1">
        <f t="array" ref="J580">IF(Purchase_Data[[#This Row],[Children]]&gt;0,"Parent",IF(Purchase_Data[[#This Row],[Children]]=0,"Not Parent",Invalid))</f>
        <v>Parent</v>
      </c>
      <c r="K580" s="6" t="s">
        <v>34</v>
      </c>
      <c r="L580" s="6" t="str" cm="1">
        <f t="array" ref="L580">IF(Purchase_Data[[#This Row],[Purchased Bike]]="No","Non-Buyer",IF(Purchase_Data[[#This Row],[Purchased Bike]]="Yes","Buyer",Invalid))</f>
        <v>Non-Buyer</v>
      </c>
      <c r="M580" s="6"/>
      <c r="O580" s="6">
        <v>21306</v>
      </c>
      <c r="P580" s="6" t="s">
        <v>34</v>
      </c>
      <c r="Q580"/>
      <c r="R580"/>
    </row>
    <row r="581" spans="1:18" x14ac:dyDescent="0.2">
      <c r="A581" s="6" t="s">
        <v>435</v>
      </c>
      <c r="B581" s="7">
        <v>2</v>
      </c>
      <c r="C581" s="6" t="s">
        <v>32</v>
      </c>
      <c r="D581" s="7">
        <v>2</v>
      </c>
      <c r="E581" s="6" t="s">
        <v>39</v>
      </c>
      <c r="F581" s="6">
        <f>LEN(Purchase_Data[[#This Row],[CL-ID]])</f>
        <v>8</v>
      </c>
      <c r="G581" s="6" t="str">
        <f>RIGHT(Purchase_Data[[#This Row],[CL-ID]],5)</f>
        <v>21365</v>
      </c>
      <c r="H581" s="6" t="str">
        <f>MID(Purchase_Data[[#This Row],[CL-ID]],4,5)</f>
        <v>21365</v>
      </c>
      <c r="I581" s="6" t="b">
        <f>Purchase_Data[[#This Row],[ID_MID]]=Purchase_Data[[#This Row],[ID_RIGHT]]</f>
        <v>1</v>
      </c>
      <c r="J581" s="6" t="str" cm="1">
        <f t="array" ref="J581">IF(Purchase_Data[[#This Row],[Children]]&gt;0,"Parent",IF(Purchase_Data[[#This Row],[Children]]=0,"Not Parent",Invalid))</f>
        <v>Parent</v>
      </c>
      <c r="K581" s="6" t="s">
        <v>34</v>
      </c>
      <c r="L581" s="6" t="str" cm="1">
        <f t="array" ref="L581">IF(Purchase_Data[[#This Row],[Purchased Bike]]="No","Non-Buyer",IF(Purchase_Data[[#This Row],[Purchased Bike]]="Yes","Buyer",Invalid))</f>
        <v>Non-Buyer</v>
      </c>
      <c r="M581" s="6"/>
      <c r="O581" s="6">
        <v>21365</v>
      </c>
      <c r="P581" s="6" t="s">
        <v>34</v>
      </c>
      <c r="Q581"/>
      <c r="R581"/>
    </row>
    <row r="582" spans="1:18" x14ac:dyDescent="0.2">
      <c r="A582" s="6" t="s">
        <v>294</v>
      </c>
      <c r="B582" s="7">
        <v>2</v>
      </c>
      <c r="C582" s="6" t="s">
        <v>32</v>
      </c>
      <c r="D582" s="7">
        <v>2</v>
      </c>
      <c r="E582" s="6" t="s">
        <v>39</v>
      </c>
      <c r="F582" s="6">
        <f>LEN(Purchase_Data[[#This Row],[CL-ID]])</f>
        <v>8</v>
      </c>
      <c r="G582" s="6" t="str">
        <f>RIGHT(Purchase_Data[[#This Row],[CL-ID]],5)</f>
        <v>21375</v>
      </c>
      <c r="H582" s="6" t="str">
        <f>MID(Purchase_Data[[#This Row],[CL-ID]],4,5)</f>
        <v>21375</v>
      </c>
      <c r="I582" s="6" t="b">
        <f>Purchase_Data[[#This Row],[ID_MID]]=Purchase_Data[[#This Row],[ID_RIGHT]]</f>
        <v>1</v>
      </c>
      <c r="J582" s="6" t="str" cm="1">
        <f t="array" ref="J582">IF(Purchase_Data[[#This Row],[Children]]&gt;0,"Parent",IF(Purchase_Data[[#This Row],[Children]]=0,"Not Parent",Invalid))</f>
        <v>Parent</v>
      </c>
      <c r="K582" s="6" t="s">
        <v>34</v>
      </c>
      <c r="L582" s="6" t="str" cm="1">
        <f t="array" ref="L582">IF(Purchase_Data[[#This Row],[Purchased Bike]]="No","Non-Buyer",IF(Purchase_Data[[#This Row],[Purchased Bike]]="Yes","Buyer",Invalid))</f>
        <v>Non-Buyer</v>
      </c>
      <c r="M582" s="6"/>
      <c r="O582" s="6">
        <v>21375</v>
      </c>
      <c r="P582" s="6" t="s">
        <v>34</v>
      </c>
      <c r="Q582"/>
      <c r="R582"/>
    </row>
    <row r="583" spans="1:18" x14ac:dyDescent="0.2">
      <c r="A583" s="6" t="s">
        <v>845</v>
      </c>
      <c r="B583" s="7">
        <v>0</v>
      </c>
      <c r="C583" s="6" t="s">
        <v>34</v>
      </c>
      <c r="D583" s="7">
        <v>2</v>
      </c>
      <c r="E583" s="6" t="s">
        <v>42</v>
      </c>
      <c r="F583" s="6">
        <f>LEN(Purchase_Data[[#This Row],[CL-ID]])</f>
        <v>8</v>
      </c>
      <c r="G583" s="6" t="str">
        <f>RIGHT(Purchase_Data[[#This Row],[CL-ID]],5)</f>
        <v>21417</v>
      </c>
      <c r="H583" s="6" t="str">
        <f>MID(Purchase_Data[[#This Row],[CL-ID]],4,5)</f>
        <v>21417</v>
      </c>
      <c r="I583" s="6" t="b">
        <f>Purchase_Data[[#This Row],[ID_MID]]=Purchase_Data[[#This Row],[ID_RIGHT]]</f>
        <v>1</v>
      </c>
      <c r="J583" s="6" t="str" cm="1">
        <f t="array" ref="J583">IF(Purchase_Data[[#This Row],[Children]]&gt;0,"Parent",IF(Purchase_Data[[#This Row],[Children]]=0,"Not Parent",Invalid))</f>
        <v>Not Parent</v>
      </c>
      <c r="K583" s="6" t="s">
        <v>32</v>
      </c>
      <c r="L583" s="6" t="str" cm="1">
        <f t="array" ref="L583">IF(Purchase_Data[[#This Row],[Purchased Bike]]="No","Non-Buyer",IF(Purchase_Data[[#This Row],[Purchased Bike]]="Yes","Buyer",Invalid))</f>
        <v>Buyer</v>
      </c>
      <c r="M583" s="6"/>
      <c r="O583" s="6">
        <v>21417</v>
      </c>
      <c r="P583" s="6" t="s">
        <v>32</v>
      </c>
      <c r="Q583"/>
      <c r="R583"/>
    </row>
    <row r="584" spans="1:18" x14ac:dyDescent="0.2">
      <c r="A584" s="6" t="s">
        <v>679</v>
      </c>
      <c r="B584" s="7">
        <v>4</v>
      </c>
      <c r="C584" s="6" t="s">
        <v>32</v>
      </c>
      <c r="D584" s="7">
        <v>2</v>
      </c>
      <c r="E584" s="6" t="s">
        <v>50</v>
      </c>
      <c r="F584" s="6">
        <f>LEN(Purchase_Data[[#This Row],[CL-ID]])</f>
        <v>8</v>
      </c>
      <c r="G584" s="6" t="str">
        <f>RIGHT(Purchase_Data[[#This Row],[CL-ID]],5)</f>
        <v>21441</v>
      </c>
      <c r="H584" s="6" t="str">
        <f>MID(Purchase_Data[[#This Row],[CL-ID]],4,5)</f>
        <v>21441</v>
      </c>
      <c r="I584" s="6" t="b">
        <f>Purchase_Data[[#This Row],[ID_MID]]=Purchase_Data[[#This Row],[ID_RIGHT]]</f>
        <v>1</v>
      </c>
      <c r="J584" s="6" t="str" cm="1">
        <f t="array" ref="J584">IF(Purchase_Data[[#This Row],[Children]]&gt;0,"Parent",IF(Purchase_Data[[#This Row],[Children]]=0,"Not Parent",Invalid))</f>
        <v>Parent</v>
      </c>
      <c r="K584" s="6" t="s">
        <v>34</v>
      </c>
      <c r="L584" s="6" t="str" cm="1">
        <f t="array" ref="L584">IF(Purchase_Data[[#This Row],[Purchased Bike]]="No","Non-Buyer",IF(Purchase_Data[[#This Row],[Purchased Bike]]="Yes","Buyer",Invalid))</f>
        <v>Non-Buyer</v>
      </c>
      <c r="M584" s="6"/>
      <c r="O584" s="6">
        <v>21441</v>
      </c>
      <c r="P584" s="6" t="s">
        <v>34</v>
      </c>
      <c r="Q584"/>
      <c r="R584"/>
    </row>
    <row r="585" spans="1:18" x14ac:dyDescent="0.2">
      <c r="A585" s="6" t="s">
        <v>957</v>
      </c>
      <c r="B585" s="7">
        <v>4</v>
      </c>
      <c r="C585" s="6" t="s">
        <v>32</v>
      </c>
      <c r="D585" s="7">
        <v>2</v>
      </c>
      <c r="E585" s="6" t="s">
        <v>50</v>
      </c>
      <c r="F585" s="6">
        <f>LEN(Purchase_Data[[#This Row],[CL-ID]])</f>
        <v>8</v>
      </c>
      <c r="G585" s="6" t="str">
        <f>RIGHT(Purchase_Data[[#This Row],[CL-ID]],5)</f>
        <v>21451</v>
      </c>
      <c r="H585" s="6" t="str">
        <f>MID(Purchase_Data[[#This Row],[CL-ID]],4,5)</f>
        <v>21451</v>
      </c>
      <c r="I585" s="6" t="b">
        <f>Purchase_Data[[#This Row],[ID_MID]]=Purchase_Data[[#This Row],[ID_RIGHT]]</f>
        <v>1</v>
      </c>
      <c r="J585" s="6" t="str" cm="1">
        <f t="array" ref="J585">IF(Purchase_Data[[#This Row],[Children]]&gt;0,"Parent",IF(Purchase_Data[[#This Row],[Children]]=0,"Not Parent",Invalid))</f>
        <v>Parent</v>
      </c>
      <c r="K585" s="6" t="s">
        <v>34</v>
      </c>
      <c r="L585" s="6" t="str" cm="1">
        <f t="array" ref="L585">IF(Purchase_Data[[#This Row],[Purchased Bike]]="No","Non-Buyer",IF(Purchase_Data[[#This Row],[Purchased Bike]]="Yes","Buyer",Invalid))</f>
        <v>Non-Buyer</v>
      </c>
      <c r="M585" s="6"/>
      <c r="O585" s="6">
        <v>21451</v>
      </c>
      <c r="P585" s="6" t="s">
        <v>34</v>
      </c>
      <c r="Q585"/>
      <c r="R585"/>
    </row>
    <row r="586" spans="1:18" x14ac:dyDescent="0.2">
      <c r="A586" s="6" t="s">
        <v>708</v>
      </c>
      <c r="B586" s="7">
        <v>2</v>
      </c>
      <c r="C586" s="6" t="s">
        <v>32</v>
      </c>
      <c r="D586" s="7">
        <v>1</v>
      </c>
      <c r="E586" s="6" t="s">
        <v>50</v>
      </c>
      <c r="F586" s="6">
        <f>LEN(Purchase_Data[[#This Row],[CL-ID]])</f>
        <v>8</v>
      </c>
      <c r="G586" s="6" t="str">
        <f>RIGHT(Purchase_Data[[#This Row],[CL-ID]],5)</f>
        <v>21471</v>
      </c>
      <c r="H586" s="6" t="str">
        <f>MID(Purchase_Data[[#This Row],[CL-ID]],4,5)</f>
        <v>21471</v>
      </c>
      <c r="I586" s="6" t="b">
        <f>Purchase_Data[[#This Row],[ID_MID]]=Purchase_Data[[#This Row],[ID_RIGHT]]</f>
        <v>1</v>
      </c>
      <c r="J586" s="6" t="str" cm="1">
        <f t="array" ref="J586">IF(Purchase_Data[[#This Row],[Children]]&gt;0,"Parent",IF(Purchase_Data[[#This Row],[Children]]=0,"Not Parent",Invalid))</f>
        <v>Parent</v>
      </c>
      <c r="K586" s="6" t="s">
        <v>34</v>
      </c>
      <c r="L586" s="6" t="str" cm="1">
        <f t="array" ref="L586">IF(Purchase_Data[[#This Row],[Purchased Bike]]="No","Non-Buyer",IF(Purchase_Data[[#This Row],[Purchased Bike]]="Yes","Buyer",Invalid))</f>
        <v>Non-Buyer</v>
      </c>
      <c r="M586" s="6"/>
      <c r="O586" s="6">
        <v>21471</v>
      </c>
      <c r="P586" s="6" t="s">
        <v>34</v>
      </c>
      <c r="Q586"/>
      <c r="R586"/>
    </row>
    <row r="587" spans="1:18" x14ac:dyDescent="0.2">
      <c r="A587" s="6" t="s">
        <v>497</v>
      </c>
      <c r="B587" s="7">
        <v>0</v>
      </c>
      <c r="C587" s="6" t="s">
        <v>34</v>
      </c>
      <c r="D587" s="7">
        <v>3</v>
      </c>
      <c r="E587" s="6" t="s">
        <v>50</v>
      </c>
      <c r="F587" s="6">
        <f>LEN(Purchase_Data[[#This Row],[CL-ID]])</f>
        <v>8</v>
      </c>
      <c r="G587" s="6" t="str">
        <f>RIGHT(Purchase_Data[[#This Row],[CL-ID]],5)</f>
        <v>21554</v>
      </c>
      <c r="H587" s="6" t="str">
        <f>MID(Purchase_Data[[#This Row],[CL-ID]],4,5)</f>
        <v>21554</v>
      </c>
      <c r="I587" s="6" t="b">
        <f>Purchase_Data[[#This Row],[ID_MID]]=Purchase_Data[[#This Row],[ID_RIGHT]]</f>
        <v>1</v>
      </c>
      <c r="J587" s="6" t="str" cm="1">
        <f t="array" ref="J587">IF(Purchase_Data[[#This Row],[Children]]&gt;0,"Parent",IF(Purchase_Data[[#This Row],[Children]]=0,"Not Parent",Invalid))</f>
        <v>Not Parent</v>
      </c>
      <c r="K587" s="6" t="s">
        <v>34</v>
      </c>
      <c r="L587" s="6" t="str" cm="1">
        <f t="array" ref="L587">IF(Purchase_Data[[#This Row],[Purchased Bike]]="No","Non-Buyer",IF(Purchase_Data[[#This Row],[Purchased Bike]]="Yes","Buyer",Invalid))</f>
        <v>Non-Buyer</v>
      </c>
      <c r="M587" s="6"/>
      <c r="O587" s="6">
        <v>21554</v>
      </c>
      <c r="P587" s="6" t="s">
        <v>34</v>
      </c>
      <c r="Q587"/>
      <c r="R587"/>
    </row>
    <row r="588" spans="1:18" x14ac:dyDescent="0.2">
      <c r="A588" s="6" t="s">
        <v>333</v>
      </c>
      <c r="B588" s="7">
        <v>0</v>
      </c>
      <c r="C588" s="6" t="s">
        <v>32</v>
      </c>
      <c r="D588" s="7">
        <v>3</v>
      </c>
      <c r="E588" s="6" t="s">
        <v>50</v>
      </c>
      <c r="F588" s="6">
        <f>LEN(Purchase_Data[[#This Row],[CL-ID]])</f>
        <v>8</v>
      </c>
      <c r="G588" s="6" t="str">
        <f>RIGHT(Purchase_Data[[#This Row],[CL-ID]],5)</f>
        <v>21557</v>
      </c>
      <c r="H588" s="6" t="str">
        <f>MID(Purchase_Data[[#This Row],[CL-ID]],4,5)</f>
        <v>21557</v>
      </c>
      <c r="I588" s="6" t="b">
        <f>Purchase_Data[[#This Row],[ID_MID]]=Purchase_Data[[#This Row],[ID_RIGHT]]</f>
        <v>1</v>
      </c>
      <c r="J588" s="6" t="str" cm="1">
        <f t="array" ref="J588">IF(Purchase_Data[[#This Row],[Children]]&gt;0,"Parent",IF(Purchase_Data[[#This Row],[Children]]=0,"Not Parent",Invalid))</f>
        <v>Not Parent</v>
      </c>
      <c r="K588" s="6" t="s">
        <v>32</v>
      </c>
      <c r="L588" s="6" t="str" cm="1">
        <f t="array" ref="L588">IF(Purchase_Data[[#This Row],[Purchased Bike]]="No","Non-Buyer",IF(Purchase_Data[[#This Row],[Purchased Bike]]="Yes","Buyer",Invalid))</f>
        <v>Buyer</v>
      </c>
      <c r="M588" s="6"/>
      <c r="O588" s="6">
        <v>21557</v>
      </c>
      <c r="P588" s="6" t="s">
        <v>32</v>
      </c>
      <c r="Q588"/>
      <c r="R588"/>
    </row>
    <row r="589" spans="1:18" x14ac:dyDescent="0.2">
      <c r="A589" s="6" t="s">
        <v>496</v>
      </c>
      <c r="B589" s="7">
        <v>0</v>
      </c>
      <c r="C589" s="6" t="s">
        <v>32</v>
      </c>
      <c r="D589" s="7">
        <v>4</v>
      </c>
      <c r="E589" s="6" t="s">
        <v>50</v>
      </c>
      <c r="F589" s="6">
        <f>LEN(Purchase_Data[[#This Row],[CL-ID]])</f>
        <v>8</v>
      </c>
      <c r="G589" s="6" t="str">
        <f>RIGHT(Purchase_Data[[#This Row],[CL-ID]],5)</f>
        <v>21560</v>
      </c>
      <c r="H589" s="6" t="str">
        <f>MID(Purchase_Data[[#This Row],[CL-ID]],4,5)</f>
        <v>21560</v>
      </c>
      <c r="I589" s="6" t="b">
        <f>Purchase_Data[[#This Row],[ID_MID]]=Purchase_Data[[#This Row],[ID_RIGHT]]</f>
        <v>1</v>
      </c>
      <c r="J589" s="6" t="str" cm="1">
        <f t="array" ref="J589">IF(Purchase_Data[[#This Row],[Children]]&gt;0,"Parent",IF(Purchase_Data[[#This Row],[Children]]=0,"Not Parent",Invalid))</f>
        <v>Not Parent</v>
      </c>
      <c r="K589" s="6" t="s">
        <v>32</v>
      </c>
      <c r="L589" s="6" t="str" cm="1">
        <f t="array" ref="L589">IF(Purchase_Data[[#This Row],[Purchased Bike]]="No","Non-Buyer",IF(Purchase_Data[[#This Row],[Purchased Bike]]="Yes","Buyer",Invalid))</f>
        <v>Buyer</v>
      </c>
      <c r="M589" s="6"/>
      <c r="O589" s="6">
        <v>21560</v>
      </c>
      <c r="P589" s="6" t="s">
        <v>32</v>
      </c>
      <c r="Q589"/>
      <c r="R589"/>
    </row>
    <row r="590" spans="1:18" x14ac:dyDescent="0.2">
      <c r="A590" s="6" t="s">
        <v>478</v>
      </c>
      <c r="B590" s="7">
        <v>0</v>
      </c>
      <c r="C590" s="6" t="s">
        <v>34</v>
      </c>
      <c r="D590" s="7">
        <v>3</v>
      </c>
      <c r="E590" s="6" t="s">
        <v>50</v>
      </c>
      <c r="F590" s="6">
        <f>LEN(Purchase_Data[[#This Row],[CL-ID]])</f>
        <v>8</v>
      </c>
      <c r="G590" s="6" t="str">
        <f>RIGHT(Purchase_Data[[#This Row],[CL-ID]],5)</f>
        <v>21561</v>
      </c>
      <c r="H590" s="6" t="str">
        <f>MID(Purchase_Data[[#This Row],[CL-ID]],4,5)</f>
        <v>21561</v>
      </c>
      <c r="I590" s="6" t="b">
        <f>Purchase_Data[[#This Row],[ID_MID]]=Purchase_Data[[#This Row],[ID_RIGHT]]</f>
        <v>1</v>
      </c>
      <c r="J590" s="6" t="str" cm="1">
        <f t="array" ref="J590">IF(Purchase_Data[[#This Row],[Children]]&gt;0,"Parent",IF(Purchase_Data[[#This Row],[Children]]=0,"Not Parent",Invalid))</f>
        <v>Not Parent</v>
      </c>
      <c r="K590" s="6" t="s">
        <v>32</v>
      </c>
      <c r="L590" s="6" t="str" cm="1">
        <f t="array" ref="L590">IF(Purchase_Data[[#This Row],[Purchased Bike]]="No","Non-Buyer",IF(Purchase_Data[[#This Row],[Purchased Bike]]="Yes","Buyer",Invalid))</f>
        <v>Buyer</v>
      </c>
      <c r="M590" s="6"/>
      <c r="O590" s="6">
        <v>21561</v>
      </c>
      <c r="P590" s="6" t="s">
        <v>32</v>
      </c>
      <c r="Q590"/>
      <c r="R590"/>
    </row>
    <row r="591" spans="1:18" x14ac:dyDescent="0.2">
      <c r="A591" s="6" t="s">
        <v>59</v>
      </c>
      <c r="B591" s="7">
        <v>0</v>
      </c>
      <c r="C591" s="6" t="s">
        <v>32</v>
      </c>
      <c r="D591" s="7">
        <v>4</v>
      </c>
      <c r="E591" s="6" t="s">
        <v>50</v>
      </c>
      <c r="F591" s="6">
        <f>LEN(Purchase_Data[[#This Row],[CL-ID]])</f>
        <v>8</v>
      </c>
      <c r="G591" s="6" t="str">
        <f>RIGHT(Purchase_Data[[#This Row],[CL-ID]],5)</f>
        <v>21564</v>
      </c>
      <c r="H591" s="6" t="str">
        <f>MID(Purchase_Data[[#This Row],[CL-ID]],4,5)</f>
        <v>21564</v>
      </c>
      <c r="I591" s="6" t="b">
        <f>Purchase_Data[[#This Row],[ID_MID]]=Purchase_Data[[#This Row],[ID_RIGHT]]</f>
        <v>1</v>
      </c>
      <c r="J591" s="6" t="str" cm="1">
        <f t="array" ref="J591">IF(Purchase_Data[[#This Row],[Children]]&gt;0,"Parent",IF(Purchase_Data[[#This Row],[Children]]=0,"Not Parent",Invalid))</f>
        <v>Not Parent</v>
      </c>
      <c r="K591" s="6" t="s">
        <v>34</v>
      </c>
      <c r="L591" s="6" t="str" cm="1">
        <f t="array" ref="L591">IF(Purchase_Data[[#This Row],[Purchased Bike]]="No","Non-Buyer",IF(Purchase_Data[[#This Row],[Purchased Bike]]="Yes","Buyer",Invalid))</f>
        <v>Non-Buyer</v>
      </c>
      <c r="M591" s="6"/>
      <c r="O591" s="6">
        <v>21564</v>
      </c>
      <c r="P591" s="6" t="s">
        <v>34</v>
      </c>
      <c r="Q591"/>
      <c r="R591"/>
    </row>
    <row r="592" spans="1:18" x14ac:dyDescent="0.2">
      <c r="A592" s="6" t="s">
        <v>285</v>
      </c>
      <c r="B592" s="7">
        <v>0</v>
      </c>
      <c r="C592" s="6" t="s">
        <v>32</v>
      </c>
      <c r="D592" s="7">
        <v>4</v>
      </c>
      <c r="E592" s="6" t="s">
        <v>50</v>
      </c>
      <c r="F592" s="6">
        <f>LEN(Purchase_Data[[#This Row],[CL-ID]])</f>
        <v>8</v>
      </c>
      <c r="G592" s="6" t="str">
        <f>RIGHT(Purchase_Data[[#This Row],[CL-ID]],5)</f>
        <v>21568</v>
      </c>
      <c r="H592" s="6" t="str">
        <f>MID(Purchase_Data[[#This Row],[CL-ID]],4,5)</f>
        <v>21568</v>
      </c>
      <c r="I592" s="6" t="b">
        <f>Purchase_Data[[#This Row],[ID_MID]]=Purchase_Data[[#This Row],[ID_RIGHT]]</f>
        <v>1</v>
      </c>
      <c r="J592" s="6" t="str" cm="1">
        <f t="array" ref="J592">IF(Purchase_Data[[#This Row],[Children]]&gt;0,"Parent",IF(Purchase_Data[[#This Row],[Children]]=0,"Not Parent",Invalid))</f>
        <v>Not Parent</v>
      </c>
      <c r="K592" s="6" t="s">
        <v>32</v>
      </c>
      <c r="L592" s="6" t="str" cm="1">
        <f t="array" ref="L592">IF(Purchase_Data[[#This Row],[Purchased Bike]]="No","Non-Buyer",IF(Purchase_Data[[#This Row],[Purchased Bike]]="Yes","Buyer",Invalid))</f>
        <v>Buyer</v>
      </c>
      <c r="M592" s="6"/>
      <c r="O592" s="6">
        <v>21568</v>
      </c>
      <c r="P592" s="6" t="s">
        <v>32</v>
      </c>
      <c r="Q592"/>
      <c r="R592"/>
    </row>
    <row r="593" spans="1:18" x14ac:dyDescent="0.2">
      <c r="A593" s="6" t="s">
        <v>934</v>
      </c>
      <c r="B593" s="7">
        <v>1</v>
      </c>
      <c r="C593" s="6" t="s">
        <v>32</v>
      </c>
      <c r="D593" s="7">
        <v>0</v>
      </c>
      <c r="E593" s="6" t="s">
        <v>33</v>
      </c>
      <c r="F593" s="6">
        <f>LEN(Purchase_Data[[#This Row],[CL-ID]])</f>
        <v>8</v>
      </c>
      <c r="G593" s="6" t="str">
        <f>RIGHT(Purchase_Data[[#This Row],[CL-ID]],5)</f>
        <v>21583</v>
      </c>
      <c r="H593" s="6" t="str">
        <f>MID(Purchase_Data[[#This Row],[CL-ID]],4,5)</f>
        <v>21583</v>
      </c>
      <c r="I593" s="6" t="b">
        <f>Purchase_Data[[#This Row],[ID_MID]]=Purchase_Data[[#This Row],[ID_RIGHT]]</f>
        <v>1</v>
      </c>
      <c r="J593" s="6" t="str" cm="1">
        <f t="array" ref="J593">IF(Purchase_Data[[#This Row],[Children]]&gt;0,"Parent",IF(Purchase_Data[[#This Row],[Children]]=0,"Not Parent",Invalid))</f>
        <v>Parent</v>
      </c>
      <c r="K593" s="6" t="s">
        <v>32</v>
      </c>
      <c r="L593" s="6" t="str" cm="1">
        <f t="array" ref="L593">IF(Purchase_Data[[#This Row],[Purchased Bike]]="No","Non-Buyer",IF(Purchase_Data[[#This Row],[Purchased Bike]]="Yes","Buyer",Invalid))</f>
        <v>Buyer</v>
      </c>
      <c r="M593" s="6"/>
      <c r="O593" s="6">
        <v>21583</v>
      </c>
      <c r="P593" s="6" t="s">
        <v>32</v>
      </c>
      <c r="Q593"/>
      <c r="R593"/>
    </row>
    <row r="594" spans="1:18" x14ac:dyDescent="0.2">
      <c r="A594" s="6" t="s">
        <v>979</v>
      </c>
      <c r="B594" s="7">
        <v>1</v>
      </c>
      <c r="C594" s="6" t="s">
        <v>32</v>
      </c>
      <c r="D594" s="7">
        <v>0</v>
      </c>
      <c r="E594" s="6" t="s">
        <v>37</v>
      </c>
      <c r="F594" s="6">
        <f>LEN(Purchase_Data[[#This Row],[CL-ID]])</f>
        <v>8</v>
      </c>
      <c r="G594" s="6" t="str">
        <f>RIGHT(Purchase_Data[[#This Row],[CL-ID]],5)</f>
        <v>21587</v>
      </c>
      <c r="H594" s="6" t="str">
        <f>MID(Purchase_Data[[#This Row],[CL-ID]],4,5)</f>
        <v>21587</v>
      </c>
      <c r="I594" s="6" t="b">
        <f>Purchase_Data[[#This Row],[ID_MID]]=Purchase_Data[[#This Row],[ID_RIGHT]]</f>
        <v>1</v>
      </c>
      <c r="J594" s="6" t="str" cm="1">
        <f t="array" ref="J594">IF(Purchase_Data[[#This Row],[Children]]&gt;0,"Parent",IF(Purchase_Data[[#This Row],[Children]]=0,"Not Parent",Invalid))</f>
        <v>Parent</v>
      </c>
      <c r="K594" s="6" t="s">
        <v>32</v>
      </c>
      <c r="L594" s="6" t="str" cm="1">
        <f t="array" ref="L594">IF(Purchase_Data[[#This Row],[Purchased Bike]]="No","Non-Buyer",IF(Purchase_Data[[#This Row],[Purchased Bike]]="Yes","Buyer",Invalid))</f>
        <v>Buyer</v>
      </c>
      <c r="M594" s="6"/>
      <c r="O594" s="6">
        <v>21587</v>
      </c>
      <c r="P594" s="6" t="s">
        <v>32</v>
      </c>
      <c r="Q594"/>
      <c r="R594"/>
    </row>
    <row r="595" spans="1:18" x14ac:dyDescent="0.2">
      <c r="A595" s="6" t="s">
        <v>698</v>
      </c>
      <c r="B595" s="7">
        <v>1</v>
      </c>
      <c r="C595" s="6" t="s">
        <v>32</v>
      </c>
      <c r="D595" s="7">
        <v>0</v>
      </c>
      <c r="E595" s="6" t="s">
        <v>37</v>
      </c>
      <c r="F595" s="6">
        <f>LEN(Purchase_Data[[#This Row],[CL-ID]])</f>
        <v>8</v>
      </c>
      <c r="G595" s="6" t="str">
        <f>RIGHT(Purchase_Data[[#This Row],[CL-ID]],5)</f>
        <v>21599</v>
      </c>
      <c r="H595" s="6" t="str">
        <f>MID(Purchase_Data[[#This Row],[CL-ID]],4,5)</f>
        <v>21599</v>
      </c>
      <c r="I595" s="6" t="b">
        <f>Purchase_Data[[#This Row],[ID_MID]]=Purchase_Data[[#This Row],[ID_RIGHT]]</f>
        <v>1</v>
      </c>
      <c r="J595" s="6" t="str" cm="1">
        <f t="array" ref="J595">IF(Purchase_Data[[#This Row],[Children]]&gt;0,"Parent",IF(Purchase_Data[[#This Row],[Children]]=0,"Not Parent",Invalid))</f>
        <v>Parent</v>
      </c>
      <c r="K595" s="6" t="s">
        <v>32</v>
      </c>
      <c r="L595" s="6" t="str" cm="1">
        <f t="array" ref="L595">IF(Purchase_Data[[#This Row],[Purchased Bike]]="No","Non-Buyer",IF(Purchase_Data[[#This Row],[Purchased Bike]]="Yes","Buyer",Invalid))</f>
        <v>Buyer</v>
      </c>
      <c r="M595" s="6"/>
      <c r="O595" s="6">
        <v>21599</v>
      </c>
      <c r="P595" s="6" t="s">
        <v>32</v>
      </c>
      <c r="Q595"/>
      <c r="R595"/>
    </row>
    <row r="596" spans="1:18" x14ac:dyDescent="0.2">
      <c r="A596" s="6" t="s">
        <v>890</v>
      </c>
      <c r="B596" s="7">
        <v>2</v>
      </c>
      <c r="C596" s="6" t="s">
        <v>34</v>
      </c>
      <c r="D596" s="7">
        <v>1</v>
      </c>
      <c r="E596" s="6" t="s">
        <v>33</v>
      </c>
      <c r="F596" s="6">
        <f>LEN(Purchase_Data[[#This Row],[CL-ID]])</f>
        <v>8</v>
      </c>
      <c r="G596" s="6" t="str">
        <f>RIGHT(Purchase_Data[[#This Row],[CL-ID]],5)</f>
        <v>21613</v>
      </c>
      <c r="H596" s="6" t="str">
        <f>MID(Purchase_Data[[#This Row],[CL-ID]],4,5)</f>
        <v>21613</v>
      </c>
      <c r="I596" s="6" t="b">
        <f>Purchase_Data[[#This Row],[ID_MID]]=Purchase_Data[[#This Row],[ID_RIGHT]]</f>
        <v>1</v>
      </c>
      <c r="J596" s="6" t="str" cm="1">
        <f t="array" ref="J596">IF(Purchase_Data[[#This Row],[Children]]&gt;0,"Parent",IF(Purchase_Data[[#This Row],[Children]]=0,"Not Parent",Invalid))</f>
        <v>Parent</v>
      </c>
      <c r="K596" s="6" t="s">
        <v>32</v>
      </c>
      <c r="L596" s="6" t="str" cm="1">
        <f t="array" ref="L596">IF(Purchase_Data[[#This Row],[Purchased Bike]]="No","Non-Buyer",IF(Purchase_Data[[#This Row],[Purchased Bike]]="Yes","Buyer",Invalid))</f>
        <v>Buyer</v>
      </c>
      <c r="M596" s="6"/>
      <c r="O596" s="6">
        <v>21613</v>
      </c>
      <c r="P596" s="6" t="s">
        <v>32</v>
      </c>
      <c r="Q596"/>
      <c r="R596"/>
    </row>
    <row r="597" spans="1:18" x14ac:dyDescent="0.2">
      <c r="A597" s="6" t="s">
        <v>854</v>
      </c>
      <c r="B597" s="7">
        <v>3</v>
      </c>
      <c r="C597" s="6" t="s">
        <v>32</v>
      </c>
      <c r="D597" s="7">
        <v>0</v>
      </c>
      <c r="E597" s="6" t="s">
        <v>37</v>
      </c>
      <c r="F597" s="6">
        <f>LEN(Purchase_Data[[#This Row],[CL-ID]])</f>
        <v>8</v>
      </c>
      <c r="G597" s="6" t="str">
        <f>RIGHT(Purchase_Data[[#This Row],[CL-ID]],5)</f>
        <v>21660</v>
      </c>
      <c r="H597" s="6" t="str">
        <f>MID(Purchase_Data[[#This Row],[CL-ID]],4,5)</f>
        <v>21660</v>
      </c>
      <c r="I597" s="6" t="b">
        <f>Purchase_Data[[#This Row],[ID_MID]]=Purchase_Data[[#This Row],[ID_RIGHT]]</f>
        <v>1</v>
      </c>
      <c r="J597" s="6" t="str" cm="1">
        <f t="array" ref="J597">IF(Purchase_Data[[#This Row],[Children]]&gt;0,"Parent",IF(Purchase_Data[[#This Row],[Children]]=0,"Not Parent",Invalid))</f>
        <v>Parent</v>
      </c>
      <c r="K597" s="6" t="s">
        <v>32</v>
      </c>
      <c r="L597" s="6" t="str" cm="1">
        <f t="array" ref="L597">IF(Purchase_Data[[#This Row],[Purchased Bike]]="No","Non-Buyer",IF(Purchase_Data[[#This Row],[Purchased Bike]]="Yes","Buyer",Invalid))</f>
        <v>Buyer</v>
      </c>
      <c r="M597" s="6"/>
      <c r="O597" s="6">
        <v>21660</v>
      </c>
      <c r="P597" s="6" t="s">
        <v>32</v>
      </c>
      <c r="Q597"/>
      <c r="R597"/>
    </row>
    <row r="598" spans="1:18" x14ac:dyDescent="0.2">
      <c r="A598" s="6" t="s">
        <v>986</v>
      </c>
      <c r="B598" s="7">
        <v>0</v>
      </c>
      <c r="C598" s="6" t="s">
        <v>34</v>
      </c>
      <c r="D598" s="7">
        <v>0</v>
      </c>
      <c r="E598" s="6" t="s">
        <v>33</v>
      </c>
      <c r="F598" s="6">
        <f>LEN(Purchase_Data[[#This Row],[CL-ID]])</f>
        <v>8</v>
      </c>
      <c r="G598" s="6" t="str">
        <f>RIGHT(Purchase_Data[[#This Row],[CL-ID]],5)</f>
        <v>21693</v>
      </c>
      <c r="H598" s="6" t="str">
        <f>MID(Purchase_Data[[#This Row],[CL-ID]],4,5)</f>
        <v>21693</v>
      </c>
      <c r="I598" s="6" t="b">
        <f>Purchase_Data[[#This Row],[ID_MID]]=Purchase_Data[[#This Row],[ID_RIGHT]]</f>
        <v>1</v>
      </c>
      <c r="J598" s="6" t="str" cm="1">
        <f t="array" ref="J598">IF(Purchase_Data[[#This Row],[Children]]&gt;0,"Parent",IF(Purchase_Data[[#This Row],[Children]]=0,"Not Parent",Invalid))</f>
        <v>Not Parent</v>
      </c>
      <c r="K598" s="6" t="s">
        <v>34</v>
      </c>
      <c r="L598" s="6" t="str" cm="1">
        <f t="array" ref="L598">IF(Purchase_Data[[#This Row],[Purchased Bike]]="No","Non-Buyer",IF(Purchase_Data[[#This Row],[Purchased Bike]]="Yes","Buyer",Invalid))</f>
        <v>Non-Buyer</v>
      </c>
      <c r="M598" s="6"/>
      <c r="O598" s="6">
        <v>21693</v>
      </c>
      <c r="P598" s="6" t="s">
        <v>34</v>
      </c>
      <c r="Q598"/>
      <c r="R598"/>
    </row>
    <row r="599" spans="1:18" x14ac:dyDescent="0.2">
      <c r="A599" s="6" t="s">
        <v>947</v>
      </c>
      <c r="B599" s="7">
        <v>0</v>
      </c>
      <c r="C599" s="6" t="s">
        <v>32</v>
      </c>
      <c r="D599" s="7">
        <v>0</v>
      </c>
      <c r="E599" s="6" t="s">
        <v>42</v>
      </c>
      <c r="F599" s="6">
        <f>LEN(Purchase_Data[[#This Row],[CL-ID]])</f>
        <v>8</v>
      </c>
      <c r="G599" s="6" t="str">
        <f>RIGHT(Purchase_Data[[#This Row],[CL-ID]],5)</f>
        <v>21695</v>
      </c>
      <c r="H599" s="6" t="str">
        <f>MID(Purchase_Data[[#This Row],[CL-ID]],4,5)</f>
        <v>21695</v>
      </c>
      <c r="I599" s="6" t="b">
        <f>Purchase_Data[[#This Row],[ID_MID]]=Purchase_Data[[#This Row],[ID_RIGHT]]</f>
        <v>1</v>
      </c>
      <c r="J599" s="6" t="str" cm="1">
        <f t="array" ref="J599">IF(Purchase_Data[[#This Row],[Children]]&gt;0,"Parent",IF(Purchase_Data[[#This Row],[Children]]=0,"Not Parent",Invalid))</f>
        <v>Not Parent</v>
      </c>
      <c r="K599" s="6" t="s">
        <v>32</v>
      </c>
      <c r="L599" s="6" t="str" cm="1">
        <f t="array" ref="L599">IF(Purchase_Data[[#This Row],[Purchased Bike]]="No","Non-Buyer",IF(Purchase_Data[[#This Row],[Purchased Bike]]="Yes","Buyer",Invalid))</f>
        <v>Buyer</v>
      </c>
      <c r="M599" s="6"/>
      <c r="O599" s="6">
        <v>21695</v>
      </c>
      <c r="P599" s="6" t="s">
        <v>32</v>
      </c>
      <c r="Q599"/>
      <c r="R599"/>
    </row>
    <row r="600" spans="1:18" x14ac:dyDescent="0.2">
      <c r="A600" s="6" t="s">
        <v>952</v>
      </c>
      <c r="B600" s="7">
        <v>5</v>
      </c>
      <c r="C600" s="6" t="s">
        <v>34</v>
      </c>
      <c r="D600" s="7">
        <v>0</v>
      </c>
      <c r="E600" s="6" t="s">
        <v>33</v>
      </c>
      <c r="F600" s="6">
        <f>LEN(Purchase_Data[[#This Row],[CL-ID]])</f>
        <v>8</v>
      </c>
      <c r="G600" s="6" t="str">
        <f>RIGHT(Purchase_Data[[#This Row],[CL-ID]],5)</f>
        <v>21713</v>
      </c>
      <c r="H600" s="6" t="str">
        <f>MID(Purchase_Data[[#This Row],[CL-ID]],4,5)</f>
        <v>21713</v>
      </c>
      <c r="I600" s="6" t="b">
        <f>Purchase_Data[[#This Row],[ID_MID]]=Purchase_Data[[#This Row],[ID_RIGHT]]</f>
        <v>1</v>
      </c>
      <c r="J600" s="6" t="str" cm="1">
        <f t="array" ref="J600">IF(Purchase_Data[[#This Row],[Children]]&gt;0,"Parent",IF(Purchase_Data[[#This Row],[Children]]=0,"Not Parent",Invalid))</f>
        <v>Parent</v>
      </c>
      <c r="K600" s="6" t="s">
        <v>34</v>
      </c>
      <c r="L600" s="6" t="str" cm="1">
        <f t="array" ref="L600">IF(Purchase_Data[[#This Row],[Purchased Bike]]="No","Non-Buyer",IF(Purchase_Data[[#This Row],[Purchased Bike]]="Yes","Buyer",Invalid))</f>
        <v>Non-Buyer</v>
      </c>
      <c r="M600" s="6"/>
      <c r="O600" s="6">
        <v>21713</v>
      </c>
      <c r="P600" s="6" t="s">
        <v>34</v>
      </c>
      <c r="Q600"/>
      <c r="R600"/>
    </row>
    <row r="601" spans="1:18" x14ac:dyDescent="0.2">
      <c r="A601" s="6" t="s">
        <v>796</v>
      </c>
      <c r="B601" s="7">
        <v>5</v>
      </c>
      <c r="C601" s="6" t="s">
        <v>34</v>
      </c>
      <c r="D601" s="7">
        <v>0</v>
      </c>
      <c r="E601" s="6" t="s">
        <v>33</v>
      </c>
      <c r="F601" s="6">
        <f>LEN(Purchase_Data[[#This Row],[CL-ID]])</f>
        <v>8</v>
      </c>
      <c r="G601" s="6" t="str">
        <f>RIGHT(Purchase_Data[[#This Row],[CL-ID]],5)</f>
        <v>21714</v>
      </c>
      <c r="H601" s="6" t="str">
        <f>MID(Purchase_Data[[#This Row],[CL-ID]],4,5)</f>
        <v>21714</v>
      </c>
      <c r="I601" s="6" t="b">
        <f>Purchase_Data[[#This Row],[ID_MID]]=Purchase_Data[[#This Row],[ID_RIGHT]]</f>
        <v>1</v>
      </c>
      <c r="J601" s="6" t="str" cm="1">
        <f t="array" ref="J601">IF(Purchase_Data[[#This Row],[Children]]&gt;0,"Parent",IF(Purchase_Data[[#This Row],[Children]]=0,"Not Parent",Invalid))</f>
        <v>Parent</v>
      </c>
      <c r="K601" s="6" t="s">
        <v>34</v>
      </c>
      <c r="L601" s="6" t="str" cm="1">
        <f t="array" ref="L601">IF(Purchase_Data[[#This Row],[Purchased Bike]]="No","Non-Buyer",IF(Purchase_Data[[#This Row],[Purchased Bike]]="Yes","Buyer",Invalid))</f>
        <v>Non-Buyer</v>
      </c>
      <c r="M601" s="6"/>
      <c r="O601" s="6">
        <v>21714</v>
      </c>
      <c r="P601" s="6" t="s">
        <v>34</v>
      </c>
      <c r="Q601"/>
      <c r="R601"/>
    </row>
    <row r="602" spans="1:18" x14ac:dyDescent="0.2">
      <c r="A602" s="6" t="s">
        <v>714</v>
      </c>
      <c r="B602" s="7">
        <v>2</v>
      </c>
      <c r="C602" s="6" t="s">
        <v>32</v>
      </c>
      <c r="D602" s="7">
        <v>1</v>
      </c>
      <c r="E602" s="6" t="s">
        <v>33</v>
      </c>
      <c r="F602" s="6">
        <f>LEN(Purchase_Data[[#This Row],[CL-ID]])</f>
        <v>8</v>
      </c>
      <c r="G602" s="6" t="str">
        <f>RIGHT(Purchase_Data[[#This Row],[CL-ID]],5)</f>
        <v>21717</v>
      </c>
      <c r="H602" s="6" t="str">
        <f>MID(Purchase_Data[[#This Row],[CL-ID]],4,5)</f>
        <v>21717</v>
      </c>
      <c r="I602" s="6" t="b">
        <f>Purchase_Data[[#This Row],[ID_MID]]=Purchase_Data[[#This Row],[ID_RIGHT]]</f>
        <v>1</v>
      </c>
      <c r="J602" s="6" t="str" cm="1">
        <f t="array" ref="J602">IF(Purchase_Data[[#This Row],[Children]]&gt;0,"Parent",IF(Purchase_Data[[#This Row],[Children]]=0,"Not Parent",Invalid))</f>
        <v>Parent</v>
      </c>
      <c r="K602" s="6" t="s">
        <v>34</v>
      </c>
      <c r="L602" s="6" t="str" cm="1">
        <f t="array" ref="L602">IF(Purchase_Data[[#This Row],[Purchased Bike]]="No","Non-Buyer",IF(Purchase_Data[[#This Row],[Purchased Bike]]="Yes","Buyer",Invalid))</f>
        <v>Non-Buyer</v>
      </c>
      <c r="M602" s="6"/>
      <c r="O602" s="6">
        <v>21717</v>
      </c>
      <c r="P602" s="6" t="s">
        <v>34</v>
      </c>
      <c r="Q602"/>
      <c r="R602"/>
    </row>
    <row r="603" spans="1:18" x14ac:dyDescent="0.2">
      <c r="A603" s="6" t="s">
        <v>296</v>
      </c>
      <c r="B603" s="7">
        <v>1</v>
      </c>
      <c r="C603" s="6" t="s">
        <v>32</v>
      </c>
      <c r="D603" s="7">
        <v>0</v>
      </c>
      <c r="E603" s="6" t="s">
        <v>33</v>
      </c>
      <c r="F603" s="6">
        <f>LEN(Purchase_Data[[#This Row],[CL-ID]])</f>
        <v>8</v>
      </c>
      <c r="G603" s="6" t="str">
        <f>RIGHT(Purchase_Data[[#This Row],[CL-ID]],5)</f>
        <v>21738</v>
      </c>
      <c r="H603" s="6" t="str">
        <f>MID(Purchase_Data[[#This Row],[CL-ID]],4,5)</f>
        <v>21738</v>
      </c>
      <c r="I603" s="6" t="b">
        <f>Purchase_Data[[#This Row],[ID_MID]]=Purchase_Data[[#This Row],[ID_RIGHT]]</f>
        <v>1</v>
      </c>
      <c r="J603" s="6" t="str" cm="1">
        <f t="array" ref="J603">IF(Purchase_Data[[#This Row],[Children]]&gt;0,"Parent",IF(Purchase_Data[[#This Row],[Children]]=0,"Not Parent",Invalid))</f>
        <v>Parent</v>
      </c>
      <c r="K603" s="6" t="s">
        <v>34</v>
      </c>
      <c r="L603" s="6" t="str" cm="1">
        <f t="array" ref="L603">IF(Purchase_Data[[#This Row],[Purchased Bike]]="No","Non-Buyer",IF(Purchase_Data[[#This Row],[Purchased Bike]]="Yes","Buyer",Invalid))</f>
        <v>Non-Buyer</v>
      </c>
      <c r="M603" s="6"/>
      <c r="O603" s="6">
        <v>21738</v>
      </c>
      <c r="P603" s="6" t="s">
        <v>34</v>
      </c>
      <c r="Q603"/>
      <c r="R603"/>
    </row>
    <row r="604" spans="1:18" x14ac:dyDescent="0.2">
      <c r="A604" s="6" t="s">
        <v>680</v>
      </c>
      <c r="B604" s="7">
        <v>3</v>
      </c>
      <c r="C604" s="6" t="s">
        <v>32</v>
      </c>
      <c r="D604" s="7">
        <v>2</v>
      </c>
      <c r="E604" s="6" t="s">
        <v>39</v>
      </c>
      <c r="F604" s="6">
        <f>LEN(Purchase_Data[[#This Row],[CL-ID]])</f>
        <v>8</v>
      </c>
      <c r="G604" s="6" t="str">
        <f>RIGHT(Purchase_Data[[#This Row],[CL-ID]],5)</f>
        <v>21741</v>
      </c>
      <c r="H604" s="6" t="str">
        <f>MID(Purchase_Data[[#This Row],[CL-ID]],4,5)</f>
        <v>21741</v>
      </c>
      <c r="I604" s="6" t="b">
        <f>Purchase_Data[[#This Row],[ID_MID]]=Purchase_Data[[#This Row],[ID_RIGHT]]</f>
        <v>1</v>
      </c>
      <c r="J604" s="6" t="str" cm="1">
        <f t="array" ref="J604">IF(Purchase_Data[[#This Row],[Children]]&gt;0,"Parent",IF(Purchase_Data[[#This Row],[Children]]=0,"Not Parent",Invalid))</f>
        <v>Parent</v>
      </c>
      <c r="K604" s="6" t="s">
        <v>32</v>
      </c>
      <c r="L604" s="6" t="str" cm="1">
        <f t="array" ref="L604">IF(Purchase_Data[[#This Row],[Purchased Bike]]="No","Non-Buyer",IF(Purchase_Data[[#This Row],[Purchased Bike]]="Yes","Buyer",Invalid))</f>
        <v>Buyer</v>
      </c>
      <c r="M604" s="6"/>
      <c r="O604" s="6">
        <v>21741</v>
      </c>
      <c r="P604" s="6" t="s">
        <v>32</v>
      </c>
      <c r="Q604"/>
      <c r="R604"/>
    </row>
    <row r="605" spans="1:18" x14ac:dyDescent="0.2">
      <c r="A605" s="6" t="s">
        <v>611</v>
      </c>
      <c r="B605" s="7">
        <v>3</v>
      </c>
      <c r="C605" s="6" t="s">
        <v>32</v>
      </c>
      <c r="D605" s="7">
        <v>2</v>
      </c>
      <c r="E605" s="6" t="s">
        <v>42</v>
      </c>
      <c r="F605" s="6">
        <f>LEN(Purchase_Data[[#This Row],[CL-ID]])</f>
        <v>8</v>
      </c>
      <c r="G605" s="6" t="str">
        <f>RIGHT(Purchase_Data[[#This Row],[CL-ID]],5)</f>
        <v>21751</v>
      </c>
      <c r="H605" s="6" t="str">
        <f>MID(Purchase_Data[[#This Row],[CL-ID]],4,5)</f>
        <v>21751</v>
      </c>
      <c r="I605" s="6" t="b">
        <f>Purchase_Data[[#This Row],[ID_MID]]=Purchase_Data[[#This Row],[ID_RIGHT]]</f>
        <v>1</v>
      </c>
      <c r="J605" s="6" t="str" cm="1">
        <f t="array" ref="J605">IF(Purchase_Data[[#This Row],[Children]]&gt;0,"Parent",IF(Purchase_Data[[#This Row],[Children]]=0,"Not Parent",Invalid))</f>
        <v>Parent</v>
      </c>
      <c r="K605" s="6" t="s">
        <v>34</v>
      </c>
      <c r="L605" s="6" t="str" cm="1">
        <f t="array" ref="L605">IF(Purchase_Data[[#This Row],[Purchased Bike]]="No","Non-Buyer",IF(Purchase_Data[[#This Row],[Purchased Bike]]="Yes","Buyer",Invalid))</f>
        <v>Non-Buyer</v>
      </c>
      <c r="M605" s="6"/>
      <c r="O605" s="6">
        <v>21751</v>
      </c>
      <c r="P605" s="6" t="s">
        <v>34</v>
      </c>
      <c r="Q605"/>
      <c r="R605"/>
    </row>
    <row r="606" spans="1:18" x14ac:dyDescent="0.2">
      <c r="A606" s="6" t="s">
        <v>953</v>
      </c>
      <c r="B606" s="7">
        <v>3</v>
      </c>
      <c r="C606" s="6" t="s">
        <v>32</v>
      </c>
      <c r="D606" s="7">
        <v>2</v>
      </c>
      <c r="E606" s="6" t="s">
        <v>50</v>
      </c>
      <c r="F606" s="6">
        <f>LEN(Purchase_Data[[#This Row],[CL-ID]])</f>
        <v>8</v>
      </c>
      <c r="G606" s="6" t="str">
        <f>RIGHT(Purchase_Data[[#This Row],[CL-ID]],5)</f>
        <v>21752</v>
      </c>
      <c r="H606" s="6" t="str">
        <f>MID(Purchase_Data[[#This Row],[CL-ID]],4,5)</f>
        <v>21752</v>
      </c>
      <c r="I606" s="6" t="b">
        <f>Purchase_Data[[#This Row],[ID_MID]]=Purchase_Data[[#This Row],[ID_RIGHT]]</f>
        <v>1</v>
      </c>
      <c r="J606" s="6" t="str" cm="1">
        <f t="array" ref="J606">IF(Purchase_Data[[#This Row],[Children]]&gt;0,"Parent",IF(Purchase_Data[[#This Row],[Children]]=0,"Not Parent",Invalid))</f>
        <v>Parent</v>
      </c>
      <c r="K606" s="6" t="s">
        <v>34</v>
      </c>
      <c r="L606" s="6" t="str" cm="1">
        <f t="array" ref="L606">IF(Purchase_Data[[#This Row],[Purchased Bike]]="No","Non-Buyer",IF(Purchase_Data[[#This Row],[Purchased Bike]]="Yes","Buyer",Invalid))</f>
        <v>Non-Buyer</v>
      </c>
      <c r="M606" s="6"/>
      <c r="O606" s="6">
        <v>21752</v>
      </c>
      <c r="P606" s="6" t="s">
        <v>34</v>
      </c>
      <c r="Q606"/>
      <c r="R606"/>
    </row>
    <row r="607" spans="1:18" x14ac:dyDescent="0.2">
      <c r="A607" s="6" t="s">
        <v>717</v>
      </c>
      <c r="B607" s="7">
        <v>4</v>
      </c>
      <c r="C607" s="6" t="s">
        <v>32</v>
      </c>
      <c r="D607" s="7">
        <v>2</v>
      </c>
      <c r="E607" s="6" t="s">
        <v>50</v>
      </c>
      <c r="F607" s="6">
        <f>LEN(Purchase_Data[[#This Row],[CL-ID]])</f>
        <v>8</v>
      </c>
      <c r="G607" s="6" t="str">
        <f>RIGHT(Purchase_Data[[#This Row],[CL-ID]],5)</f>
        <v>21770</v>
      </c>
      <c r="H607" s="6" t="str">
        <f>MID(Purchase_Data[[#This Row],[CL-ID]],4,5)</f>
        <v>21770</v>
      </c>
      <c r="I607" s="6" t="b">
        <f>Purchase_Data[[#This Row],[ID_MID]]=Purchase_Data[[#This Row],[ID_RIGHT]]</f>
        <v>1</v>
      </c>
      <c r="J607" s="6" t="str" cm="1">
        <f t="array" ref="J607">IF(Purchase_Data[[#This Row],[Children]]&gt;0,"Parent",IF(Purchase_Data[[#This Row],[Children]]=0,"Not Parent",Invalid))</f>
        <v>Parent</v>
      </c>
      <c r="K607" s="6" t="s">
        <v>34</v>
      </c>
      <c r="L607" s="6" t="str" cm="1">
        <f t="array" ref="L607">IF(Purchase_Data[[#This Row],[Purchased Bike]]="No","Non-Buyer",IF(Purchase_Data[[#This Row],[Purchased Bike]]="Yes","Buyer",Invalid))</f>
        <v>Non-Buyer</v>
      </c>
      <c r="M607" s="6"/>
      <c r="O607" s="6">
        <v>21770</v>
      </c>
      <c r="P607" s="6" t="s">
        <v>34</v>
      </c>
      <c r="Q607"/>
      <c r="R607"/>
    </row>
    <row r="608" spans="1:18" x14ac:dyDescent="0.2">
      <c r="A608" s="6" t="s">
        <v>661</v>
      </c>
      <c r="B608" s="7">
        <v>4</v>
      </c>
      <c r="C608" s="6" t="s">
        <v>32</v>
      </c>
      <c r="D608" s="7">
        <v>1</v>
      </c>
      <c r="E608" s="6" t="s">
        <v>42</v>
      </c>
      <c r="F608" s="6">
        <f>LEN(Purchase_Data[[#This Row],[CL-ID]])</f>
        <v>8</v>
      </c>
      <c r="G608" s="6" t="str">
        <f>RIGHT(Purchase_Data[[#This Row],[CL-ID]],5)</f>
        <v>21801</v>
      </c>
      <c r="H608" s="6" t="str">
        <f>MID(Purchase_Data[[#This Row],[CL-ID]],4,5)</f>
        <v>21801</v>
      </c>
      <c r="I608" s="6" t="b">
        <f>Purchase_Data[[#This Row],[ID_MID]]=Purchase_Data[[#This Row],[ID_RIGHT]]</f>
        <v>1</v>
      </c>
      <c r="J608" s="6" t="str" cm="1">
        <f t="array" ref="J608">IF(Purchase_Data[[#This Row],[Children]]&gt;0,"Parent",IF(Purchase_Data[[#This Row],[Children]]=0,"Not Parent",Invalid))</f>
        <v>Parent</v>
      </c>
      <c r="K608" s="6" t="s">
        <v>34</v>
      </c>
      <c r="L608" s="6" t="str" cm="1">
        <f t="array" ref="L608">IF(Purchase_Data[[#This Row],[Purchased Bike]]="No","Non-Buyer",IF(Purchase_Data[[#This Row],[Purchased Bike]]="Yes","Buyer",Invalid))</f>
        <v>Non-Buyer</v>
      </c>
      <c r="M608" s="6"/>
      <c r="O608" s="6">
        <v>21801</v>
      </c>
      <c r="P608" s="6" t="s">
        <v>34</v>
      </c>
      <c r="Q608"/>
      <c r="R608"/>
    </row>
    <row r="609" spans="1:18" x14ac:dyDescent="0.2">
      <c r="A609" s="6" t="s">
        <v>470</v>
      </c>
      <c r="B609" s="7">
        <v>0</v>
      </c>
      <c r="C609" s="6" t="s">
        <v>32</v>
      </c>
      <c r="D609" s="7">
        <v>3</v>
      </c>
      <c r="E609" s="6" t="s">
        <v>50</v>
      </c>
      <c r="F609" s="6">
        <f>LEN(Purchase_Data[[#This Row],[CL-ID]])</f>
        <v>8</v>
      </c>
      <c r="G609" s="6" t="str">
        <f>RIGHT(Purchase_Data[[#This Row],[CL-ID]],5)</f>
        <v>21891</v>
      </c>
      <c r="H609" s="6" t="str">
        <f>MID(Purchase_Data[[#This Row],[CL-ID]],4,5)</f>
        <v>21891</v>
      </c>
      <c r="I609" s="6" t="b">
        <f>Purchase_Data[[#This Row],[ID_MID]]=Purchase_Data[[#This Row],[ID_RIGHT]]</f>
        <v>1</v>
      </c>
      <c r="J609" s="6" t="str" cm="1">
        <f t="array" ref="J609">IF(Purchase_Data[[#This Row],[Children]]&gt;0,"Parent",IF(Purchase_Data[[#This Row],[Children]]=0,"Not Parent",Invalid))</f>
        <v>Not Parent</v>
      </c>
      <c r="K609" s="6" t="s">
        <v>32</v>
      </c>
      <c r="L609" s="6" t="str" cm="1">
        <f t="array" ref="L609">IF(Purchase_Data[[#This Row],[Purchased Bike]]="No","Non-Buyer",IF(Purchase_Data[[#This Row],[Purchased Bike]]="Yes","Buyer",Invalid))</f>
        <v>Buyer</v>
      </c>
      <c r="M609" s="6"/>
      <c r="O609" s="6">
        <v>21891</v>
      </c>
      <c r="P609" s="6" t="s">
        <v>32</v>
      </c>
      <c r="Q609"/>
      <c r="R609"/>
    </row>
    <row r="610" spans="1:18" x14ac:dyDescent="0.2">
      <c r="A610" s="6" t="s">
        <v>996</v>
      </c>
      <c r="B610" s="7">
        <v>5</v>
      </c>
      <c r="C610" s="6" t="s">
        <v>32</v>
      </c>
      <c r="D610" s="7">
        <v>0</v>
      </c>
      <c r="E610" s="6" t="s">
        <v>33</v>
      </c>
      <c r="F610" s="6">
        <f>LEN(Purchase_Data[[#This Row],[CL-ID]])</f>
        <v>8</v>
      </c>
      <c r="G610" s="6" t="str">
        <f>RIGHT(Purchase_Data[[#This Row],[CL-ID]],5)</f>
        <v>21940</v>
      </c>
      <c r="H610" s="6" t="str">
        <f>MID(Purchase_Data[[#This Row],[CL-ID]],4,5)</f>
        <v>21940</v>
      </c>
      <c r="I610" s="6" t="b">
        <f>Purchase_Data[[#This Row],[ID_MID]]=Purchase_Data[[#This Row],[ID_RIGHT]]</f>
        <v>1</v>
      </c>
      <c r="J610" s="6" t="str" cm="1">
        <f t="array" ref="J610">IF(Purchase_Data[[#This Row],[Children]]&gt;0,"Parent",IF(Purchase_Data[[#This Row],[Children]]=0,"Not Parent",Invalid))</f>
        <v>Parent</v>
      </c>
      <c r="K610" s="6" t="s">
        <v>32</v>
      </c>
      <c r="L610" s="6" t="str" cm="1">
        <f t="array" ref="L610">IF(Purchase_Data[[#This Row],[Purchased Bike]]="No","Non-Buyer",IF(Purchase_Data[[#This Row],[Purchased Bike]]="Yes","Buyer",Invalid))</f>
        <v>Buyer</v>
      </c>
      <c r="M610" s="6"/>
      <c r="O610" s="6">
        <v>21940</v>
      </c>
      <c r="P610" s="6" t="s">
        <v>32</v>
      </c>
      <c r="Q610"/>
      <c r="R610"/>
    </row>
    <row r="611" spans="1:18" x14ac:dyDescent="0.2">
      <c r="A611" s="6" t="s">
        <v>514</v>
      </c>
      <c r="B611" s="7">
        <v>0</v>
      </c>
      <c r="C611" s="6" t="s">
        <v>32</v>
      </c>
      <c r="D611" s="7">
        <v>1</v>
      </c>
      <c r="E611" s="6" t="s">
        <v>39</v>
      </c>
      <c r="F611" s="6">
        <f>LEN(Purchase_Data[[#This Row],[CL-ID]])</f>
        <v>8</v>
      </c>
      <c r="G611" s="6" t="str">
        <f>RIGHT(Purchase_Data[[#This Row],[CL-ID]],5)</f>
        <v>21974</v>
      </c>
      <c r="H611" s="6" t="str">
        <f>MID(Purchase_Data[[#This Row],[CL-ID]],4,5)</f>
        <v>21974</v>
      </c>
      <c r="I611" s="6" t="b">
        <f>Purchase_Data[[#This Row],[ID_MID]]=Purchase_Data[[#This Row],[ID_RIGHT]]</f>
        <v>1</v>
      </c>
      <c r="J611" s="6" t="str" cm="1">
        <f t="array" ref="J611">IF(Purchase_Data[[#This Row],[Children]]&gt;0,"Parent",IF(Purchase_Data[[#This Row],[Children]]=0,"Not Parent",Invalid))</f>
        <v>Not Parent</v>
      </c>
      <c r="K611" s="6" t="s">
        <v>32</v>
      </c>
      <c r="L611" s="6" t="str" cm="1">
        <f t="array" ref="L611">IF(Purchase_Data[[#This Row],[Purchased Bike]]="No","Non-Buyer",IF(Purchase_Data[[#This Row],[Purchased Bike]]="Yes","Buyer",Invalid))</f>
        <v>Buyer</v>
      </c>
      <c r="M611" s="6"/>
      <c r="O611" s="6">
        <v>21974</v>
      </c>
      <c r="P611" s="6" t="s">
        <v>32</v>
      </c>
      <c r="Q611"/>
      <c r="R611"/>
    </row>
    <row r="612" spans="1:18" x14ac:dyDescent="0.2">
      <c r="A612" s="6" t="s">
        <v>198</v>
      </c>
      <c r="B612" s="7">
        <v>1</v>
      </c>
      <c r="C612" s="6" t="s">
        <v>32</v>
      </c>
      <c r="D612" s="7">
        <v>1</v>
      </c>
      <c r="E612" s="6" t="s">
        <v>39</v>
      </c>
      <c r="F612" s="6">
        <f>LEN(Purchase_Data[[#This Row],[CL-ID]])</f>
        <v>8</v>
      </c>
      <c r="G612" s="6" t="str">
        <f>RIGHT(Purchase_Data[[#This Row],[CL-ID]],5)</f>
        <v>21980</v>
      </c>
      <c r="H612" s="6" t="str">
        <f>MID(Purchase_Data[[#This Row],[CL-ID]],4,5)</f>
        <v>21980</v>
      </c>
      <c r="I612" s="6" t="b">
        <f>Purchase_Data[[#This Row],[ID_MID]]=Purchase_Data[[#This Row],[ID_RIGHT]]</f>
        <v>1</v>
      </c>
      <c r="J612" s="6" t="str" cm="1">
        <f t="array" ref="J612">IF(Purchase_Data[[#This Row],[Children]]&gt;0,"Parent",IF(Purchase_Data[[#This Row],[Children]]=0,"Not Parent",Invalid))</f>
        <v>Parent</v>
      </c>
      <c r="K612" s="6" t="s">
        <v>32</v>
      </c>
      <c r="L612" s="6" t="str" cm="1">
        <f t="array" ref="L612">IF(Purchase_Data[[#This Row],[Purchased Bike]]="No","Non-Buyer",IF(Purchase_Data[[#This Row],[Purchased Bike]]="Yes","Buyer",Invalid))</f>
        <v>Buyer</v>
      </c>
      <c r="M612" s="6"/>
      <c r="O612" s="6">
        <v>21980</v>
      </c>
      <c r="P612" s="6" t="s">
        <v>32</v>
      </c>
      <c r="Q612"/>
      <c r="R612"/>
    </row>
    <row r="613" spans="1:18" x14ac:dyDescent="0.2">
      <c r="A613" s="6" t="s">
        <v>321</v>
      </c>
      <c r="B613" s="7">
        <v>5</v>
      </c>
      <c r="C613" s="6" t="s">
        <v>34</v>
      </c>
      <c r="D613" s="7">
        <v>3</v>
      </c>
      <c r="E613" s="6" t="s">
        <v>39</v>
      </c>
      <c r="F613" s="6">
        <f>LEN(Purchase_Data[[#This Row],[CL-ID]])</f>
        <v>8</v>
      </c>
      <c r="G613" s="6" t="str">
        <f>RIGHT(Purchase_Data[[#This Row],[CL-ID]],5)</f>
        <v>22005</v>
      </c>
      <c r="H613" s="6" t="str">
        <f>MID(Purchase_Data[[#This Row],[CL-ID]],4,5)</f>
        <v>22005</v>
      </c>
      <c r="I613" s="6" t="b">
        <f>Purchase_Data[[#This Row],[ID_MID]]=Purchase_Data[[#This Row],[ID_RIGHT]]</f>
        <v>1</v>
      </c>
      <c r="J613" s="6" t="str" cm="1">
        <f t="array" ref="J613">IF(Purchase_Data[[#This Row],[Children]]&gt;0,"Parent",IF(Purchase_Data[[#This Row],[Children]]=0,"Not Parent",Invalid))</f>
        <v>Parent</v>
      </c>
      <c r="K613" s="6" t="s">
        <v>34</v>
      </c>
      <c r="L613" s="6" t="str" cm="1">
        <f t="array" ref="L613">IF(Purchase_Data[[#This Row],[Purchased Bike]]="No","Non-Buyer",IF(Purchase_Data[[#This Row],[Purchased Bike]]="Yes","Buyer",Invalid))</f>
        <v>Non-Buyer</v>
      </c>
      <c r="M613" s="6"/>
      <c r="O613" s="6">
        <v>22005</v>
      </c>
      <c r="P613" s="6" t="s">
        <v>34</v>
      </c>
      <c r="Q613"/>
      <c r="R613"/>
    </row>
    <row r="614" spans="1:18" x14ac:dyDescent="0.2">
      <c r="A614" s="6" t="s">
        <v>276</v>
      </c>
      <c r="B614" s="7">
        <v>5</v>
      </c>
      <c r="C614" s="6" t="s">
        <v>32</v>
      </c>
      <c r="D614" s="7">
        <v>3</v>
      </c>
      <c r="E614" s="6" t="s">
        <v>39</v>
      </c>
      <c r="F614" s="6">
        <f>LEN(Purchase_Data[[#This Row],[CL-ID]])</f>
        <v>8</v>
      </c>
      <c r="G614" s="6" t="str">
        <f>RIGHT(Purchase_Data[[#This Row],[CL-ID]],5)</f>
        <v>22006</v>
      </c>
      <c r="H614" s="6" t="str">
        <f>MID(Purchase_Data[[#This Row],[CL-ID]],4,5)</f>
        <v>22006</v>
      </c>
      <c r="I614" s="6" t="b">
        <f>Purchase_Data[[#This Row],[ID_MID]]=Purchase_Data[[#This Row],[ID_RIGHT]]</f>
        <v>1</v>
      </c>
      <c r="J614" s="6" t="str" cm="1">
        <f t="array" ref="J614">IF(Purchase_Data[[#This Row],[Children]]&gt;0,"Parent",IF(Purchase_Data[[#This Row],[Children]]=0,"Not Parent",Invalid))</f>
        <v>Parent</v>
      </c>
      <c r="K614" s="6" t="s">
        <v>34</v>
      </c>
      <c r="L614" s="6" t="str" cm="1">
        <f t="array" ref="L614">IF(Purchase_Data[[#This Row],[Purchased Bike]]="No","Non-Buyer",IF(Purchase_Data[[#This Row],[Purchased Bike]]="Yes","Buyer",Invalid))</f>
        <v>Non-Buyer</v>
      </c>
      <c r="M614" s="6"/>
      <c r="O614" s="6">
        <v>22006</v>
      </c>
      <c r="P614" s="6" t="s">
        <v>34</v>
      </c>
      <c r="Q614"/>
      <c r="R614"/>
    </row>
    <row r="615" spans="1:18" x14ac:dyDescent="0.2">
      <c r="A615" s="6" t="s">
        <v>685</v>
      </c>
      <c r="B615" s="7">
        <v>0</v>
      </c>
      <c r="C615" s="6" t="s">
        <v>32</v>
      </c>
      <c r="D615" s="7">
        <v>2</v>
      </c>
      <c r="E615" s="6" t="s">
        <v>39</v>
      </c>
      <c r="F615" s="6">
        <f>LEN(Purchase_Data[[#This Row],[CL-ID]])</f>
        <v>8</v>
      </c>
      <c r="G615" s="6" t="str">
        <f>RIGHT(Purchase_Data[[#This Row],[CL-ID]],5)</f>
        <v>22010</v>
      </c>
      <c r="H615" s="6" t="str">
        <f>MID(Purchase_Data[[#This Row],[CL-ID]],4,5)</f>
        <v>22010</v>
      </c>
      <c r="I615" s="6" t="b">
        <f>Purchase_Data[[#This Row],[ID_MID]]=Purchase_Data[[#This Row],[ID_RIGHT]]</f>
        <v>1</v>
      </c>
      <c r="J615" s="6" t="str" cm="1">
        <f t="array" ref="J615">IF(Purchase_Data[[#This Row],[Children]]&gt;0,"Parent",IF(Purchase_Data[[#This Row],[Children]]=0,"Not Parent",Invalid))</f>
        <v>Not Parent</v>
      </c>
      <c r="K615" s="6" t="s">
        <v>34</v>
      </c>
      <c r="L615" s="6" t="str" cm="1">
        <f t="array" ref="L615">IF(Purchase_Data[[#This Row],[Purchased Bike]]="No","Non-Buyer",IF(Purchase_Data[[#This Row],[Purchased Bike]]="Yes","Buyer",Invalid))</f>
        <v>Non-Buyer</v>
      </c>
      <c r="M615" s="6"/>
      <c r="O615" s="6">
        <v>22010</v>
      </c>
      <c r="P615" s="6" t="s">
        <v>34</v>
      </c>
      <c r="Q615"/>
      <c r="R615"/>
    </row>
    <row r="616" spans="1:18" x14ac:dyDescent="0.2">
      <c r="A616" s="6" t="s">
        <v>739</v>
      </c>
      <c r="B616" s="7">
        <v>0</v>
      </c>
      <c r="C616" s="6" t="s">
        <v>32</v>
      </c>
      <c r="D616" s="7">
        <v>2</v>
      </c>
      <c r="E616" s="6" t="s">
        <v>39</v>
      </c>
      <c r="F616" s="6">
        <f>LEN(Purchase_Data[[#This Row],[CL-ID]])</f>
        <v>8</v>
      </c>
      <c r="G616" s="6" t="str">
        <f>RIGHT(Purchase_Data[[#This Row],[CL-ID]],5)</f>
        <v>22014</v>
      </c>
      <c r="H616" s="6" t="str">
        <f>MID(Purchase_Data[[#This Row],[CL-ID]],4,5)</f>
        <v>22014</v>
      </c>
      <c r="I616" s="6" t="b">
        <f>Purchase_Data[[#This Row],[ID_MID]]=Purchase_Data[[#This Row],[ID_RIGHT]]</f>
        <v>1</v>
      </c>
      <c r="J616" s="6" t="str" cm="1">
        <f t="array" ref="J616">IF(Purchase_Data[[#This Row],[Children]]&gt;0,"Parent",IF(Purchase_Data[[#This Row],[Children]]=0,"Not Parent",Invalid))</f>
        <v>Not Parent</v>
      </c>
      <c r="K616" s="6" t="s">
        <v>34</v>
      </c>
      <c r="L616" s="6" t="str" cm="1">
        <f t="array" ref="L616">IF(Purchase_Data[[#This Row],[Purchased Bike]]="No","Non-Buyer",IF(Purchase_Data[[#This Row],[Purchased Bike]]="Yes","Buyer",Invalid))</f>
        <v>Non-Buyer</v>
      </c>
      <c r="M616" s="6"/>
      <c r="O616" s="6">
        <v>22014</v>
      </c>
      <c r="P616" s="6" t="s">
        <v>34</v>
      </c>
      <c r="Q616"/>
      <c r="R616"/>
    </row>
    <row r="617" spans="1:18" x14ac:dyDescent="0.2">
      <c r="A617" s="6" t="s">
        <v>956</v>
      </c>
      <c r="B617" s="7">
        <v>0</v>
      </c>
      <c r="C617" s="6" t="s">
        <v>32</v>
      </c>
      <c r="D617" s="7">
        <v>2</v>
      </c>
      <c r="E617" s="6" t="s">
        <v>39</v>
      </c>
      <c r="F617" s="6">
        <f>LEN(Purchase_Data[[#This Row],[CL-ID]])</f>
        <v>8</v>
      </c>
      <c r="G617" s="6" t="str">
        <f>RIGHT(Purchase_Data[[#This Row],[CL-ID]],5)</f>
        <v>22042</v>
      </c>
      <c r="H617" s="6" t="str">
        <f>MID(Purchase_Data[[#This Row],[CL-ID]],4,5)</f>
        <v>22042</v>
      </c>
      <c r="I617" s="6" t="b">
        <f>Purchase_Data[[#This Row],[ID_MID]]=Purchase_Data[[#This Row],[ID_RIGHT]]</f>
        <v>1</v>
      </c>
      <c r="J617" s="6" t="str" cm="1">
        <f t="array" ref="J617">IF(Purchase_Data[[#This Row],[Children]]&gt;0,"Parent",IF(Purchase_Data[[#This Row],[Children]]=0,"Not Parent",Invalid))</f>
        <v>Not Parent</v>
      </c>
      <c r="K617" s="6" t="s">
        <v>32</v>
      </c>
      <c r="L617" s="6" t="str" cm="1">
        <f t="array" ref="L617">IF(Purchase_Data[[#This Row],[Purchased Bike]]="No","Non-Buyer",IF(Purchase_Data[[#This Row],[Purchased Bike]]="Yes","Buyer",Invalid))</f>
        <v>Buyer</v>
      </c>
      <c r="M617" s="6"/>
      <c r="O617" s="6">
        <v>22042</v>
      </c>
      <c r="P617" s="6" t="s">
        <v>32</v>
      </c>
      <c r="Q617"/>
      <c r="R617"/>
    </row>
    <row r="618" spans="1:18" x14ac:dyDescent="0.2">
      <c r="A618" s="6" t="s">
        <v>903</v>
      </c>
      <c r="B618" s="7">
        <v>0</v>
      </c>
      <c r="C618" s="6" t="s">
        <v>34</v>
      </c>
      <c r="D618" s="7">
        <v>1</v>
      </c>
      <c r="E618" s="6" t="s">
        <v>33</v>
      </c>
      <c r="F618" s="6">
        <f>LEN(Purchase_Data[[#This Row],[CL-ID]])</f>
        <v>8</v>
      </c>
      <c r="G618" s="6" t="str">
        <f>RIGHT(Purchase_Data[[#This Row],[CL-ID]],5)</f>
        <v>22046</v>
      </c>
      <c r="H618" s="6" t="str">
        <f>MID(Purchase_Data[[#This Row],[CL-ID]],4,5)</f>
        <v>22046</v>
      </c>
      <c r="I618" s="6" t="b">
        <f>Purchase_Data[[#This Row],[ID_MID]]=Purchase_Data[[#This Row],[ID_RIGHT]]</f>
        <v>1</v>
      </c>
      <c r="J618" s="6" t="str" cm="1">
        <f t="array" ref="J618">IF(Purchase_Data[[#This Row],[Children]]&gt;0,"Parent",IF(Purchase_Data[[#This Row],[Children]]=0,"Not Parent",Invalid))</f>
        <v>Not Parent</v>
      </c>
      <c r="K618" s="6" t="s">
        <v>32</v>
      </c>
      <c r="L618" s="6" t="str" cm="1">
        <f t="array" ref="L618">IF(Purchase_Data[[#This Row],[Purchased Bike]]="No","Non-Buyer",IF(Purchase_Data[[#This Row],[Purchased Bike]]="Yes","Buyer",Invalid))</f>
        <v>Buyer</v>
      </c>
      <c r="M618" s="6"/>
      <c r="O618" s="6">
        <v>22046</v>
      </c>
      <c r="P618" s="6" t="s">
        <v>32</v>
      </c>
      <c r="Q618"/>
      <c r="R618"/>
    </row>
    <row r="619" spans="1:18" x14ac:dyDescent="0.2">
      <c r="A619" s="6" t="s">
        <v>943</v>
      </c>
      <c r="B619" s="7">
        <v>4</v>
      </c>
      <c r="C619" s="6" t="s">
        <v>32</v>
      </c>
      <c r="D619" s="7">
        <v>1</v>
      </c>
      <c r="E619" s="6" t="s">
        <v>42</v>
      </c>
      <c r="F619" s="6">
        <f>LEN(Purchase_Data[[#This Row],[CL-ID]])</f>
        <v>8</v>
      </c>
      <c r="G619" s="6" t="str">
        <f>RIGHT(Purchase_Data[[#This Row],[CL-ID]],5)</f>
        <v>22050</v>
      </c>
      <c r="H619" s="6" t="str">
        <f>MID(Purchase_Data[[#This Row],[CL-ID]],4,5)</f>
        <v>22050</v>
      </c>
      <c r="I619" s="6" t="b">
        <f>Purchase_Data[[#This Row],[ID_MID]]=Purchase_Data[[#This Row],[ID_RIGHT]]</f>
        <v>1</v>
      </c>
      <c r="J619" s="6" t="str" cm="1">
        <f t="array" ref="J619">IF(Purchase_Data[[#This Row],[Children]]&gt;0,"Parent",IF(Purchase_Data[[#This Row],[Children]]=0,"Not Parent",Invalid))</f>
        <v>Parent</v>
      </c>
      <c r="K619" s="6" t="s">
        <v>32</v>
      </c>
      <c r="L619" s="6" t="str" cm="1">
        <f t="array" ref="L619">IF(Purchase_Data[[#This Row],[Purchased Bike]]="No","Non-Buyer",IF(Purchase_Data[[#This Row],[Purchased Bike]]="Yes","Buyer",Invalid))</f>
        <v>Buyer</v>
      </c>
      <c r="M619" s="6"/>
      <c r="O619" s="6">
        <v>22050</v>
      </c>
      <c r="P619" s="6" t="s">
        <v>32</v>
      </c>
      <c r="Q619"/>
      <c r="R619"/>
    </row>
    <row r="620" spans="1:18" x14ac:dyDescent="0.2">
      <c r="A620" s="6" t="s">
        <v>671</v>
      </c>
      <c r="B620" s="7">
        <v>1</v>
      </c>
      <c r="C620" s="6" t="s">
        <v>32</v>
      </c>
      <c r="D620" s="7">
        <v>2</v>
      </c>
      <c r="E620" s="6" t="s">
        <v>33</v>
      </c>
      <c r="F620" s="6">
        <f>LEN(Purchase_Data[[#This Row],[CL-ID]])</f>
        <v>8</v>
      </c>
      <c r="G620" s="6" t="str">
        <f>RIGHT(Purchase_Data[[#This Row],[CL-ID]],5)</f>
        <v>22088</v>
      </c>
      <c r="H620" s="6" t="str">
        <f>MID(Purchase_Data[[#This Row],[CL-ID]],4,5)</f>
        <v>22088</v>
      </c>
      <c r="I620" s="6" t="b">
        <f>Purchase_Data[[#This Row],[ID_MID]]=Purchase_Data[[#This Row],[ID_RIGHT]]</f>
        <v>1</v>
      </c>
      <c r="J620" s="6" t="str" cm="1">
        <f t="array" ref="J620">IF(Purchase_Data[[#This Row],[Children]]&gt;0,"Parent",IF(Purchase_Data[[#This Row],[Children]]=0,"Not Parent",Invalid))</f>
        <v>Parent</v>
      </c>
      <c r="K620" s="6" t="s">
        <v>32</v>
      </c>
      <c r="L620" s="6" t="str" cm="1">
        <f t="array" ref="L620">IF(Purchase_Data[[#This Row],[Purchased Bike]]="No","Non-Buyer",IF(Purchase_Data[[#This Row],[Purchased Bike]]="Yes","Buyer",Invalid))</f>
        <v>Buyer</v>
      </c>
      <c r="M620" s="6"/>
      <c r="O620" s="6">
        <v>22088</v>
      </c>
      <c r="P620" s="6" t="s">
        <v>32</v>
      </c>
      <c r="Q620"/>
      <c r="R620"/>
    </row>
    <row r="621" spans="1:18" x14ac:dyDescent="0.2">
      <c r="A621" s="6" t="s">
        <v>910</v>
      </c>
      <c r="B621" s="7">
        <v>3</v>
      </c>
      <c r="C621" s="6" t="s">
        <v>32</v>
      </c>
      <c r="D621" s="7">
        <v>2</v>
      </c>
      <c r="E621" s="6" t="s">
        <v>39</v>
      </c>
      <c r="F621" s="6">
        <f>LEN(Purchase_Data[[#This Row],[CL-ID]])</f>
        <v>8</v>
      </c>
      <c r="G621" s="6" t="str">
        <f>RIGHT(Purchase_Data[[#This Row],[CL-ID]],5)</f>
        <v>22118</v>
      </c>
      <c r="H621" s="6" t="str">
        <f>MID(Purchase_Data[[#This Row],[CL-ID]],4,5)</f>
        <v>22118</v>
      </c>
      <c r="I621" s="6" t="b">
        <f>Purchase_Data[[#This Row],[ID_MID]]=Purchase_Data[[#This Row],[ID_RIGHT]]</f>
        <v>1</v>
      </c>
      <c r="J621" s="6" t="str" cm="1">
        <f t="array" ref="J621">IF(Purchase_Data[[#This Row],[Children]]&gt;0,"Parent",IF(Purchase_Data[[#This Row],[Children]]=0,"Not Parent",Invalid))</f>
        <v>Parent</v>
      </c>
      <c r="K621" s="6" t="s">
        <v>32</v>
      </c>
      <c r="L621" s="6" t="str" cm="1">
        <f t="array" ref="L621">IF(Purchase_Data[[#This Row],[Purchased Bike]]="No","Non-Buyer",IF(Purchase_Data[[#This Row],[Purchased Bike]]="Yes","Buyer",Invalid))</f>
        <v>Buyer</v>
      </c>
      <c r="M621" s="6"/>
      <c r="O621" s="6">
        <v>22118</v>
      </c>
      <c r="P621" s="6" t="s">
        <v>32</v>
      </c>
      <c r="Q621"/>
      <c r="R621"/>
    </row>
    <row r="622" spans="1:18" x14ac:dyDescent="0.2">
      <c r="A622" s="6" t="s">
        <v>663</v>
      </c>
      <c r="B622" s="7">
        <v>3</v>
      </c>
      <c r="C622" s="6" t="s">
        <v>32</v>
      </c>
      <c r="D622" s="7">
        <v>2</v>
      </c>
      <c r="E622" s="6" t="s">
        <v>42</v>
      </c>
      <c r="F622" s="6">
        <f>LEN(Purchase_Data[[#This Row],[CL-ID]])</f>
        <v>8</v>
      </c>
      <c r="G622" s="6" t="str">
        <f>RIGHT(Purchase_Data[[#This Row],[CL-ID]],5)</f>
        <v>22127</v>
      </c>
      <c r="H622" s="6" t="str">
        <f>MID(Purchase_Data[[#This Row],[CL-ID]],4,5)</f>
        <v>22127</v>
      </c>
      <c r="I622" s="6" t="b">
        <f>Purchase_Data[[#This Row],[ID_MID]]=Purchase_Data[[#This Row],[ID_RIGHT]]</f>
        <v>1</v>
      </c>
      <c r="J622" s="6" t="str" cm="1">
        <f t="array" ref="J622">IF(Purchase_Data[[#This Row],[Children]]&gt;0,"Parent",IF(Purchase_Data[[#This Row],[Children]]=0,"Not Parent",Invalid))</f>
        <v>Parent</v>
      </c>
      <c r="K622" s="6" t="s">
        <v>34</v>
      </c>
      <c r="L622" s="6" t="str" cm="1">
        <f t="array" ref="L622">IF(Purchase_Data[[#This Row],[Purchased Bike]]="No","Non-Buyer",IF(Purchase_Data[[#This Row],[Purchased Bike]]="Yes","Buyer",Invalid))</f>
        <v>Non-Buyer</v>
      </c>
      <c r="M622" s="6"/>
      <c r="O622" s="6">
        <v>22127</v>
      </c>
      <c r="P622" s="6" t="s">
        <v>34</v>
      </c>
      <c r="Q622"/>
      <c r="R622"/>
    </row>
    <row r="623" spans="1:18" x14ac:dyDescent="0.2">
      <c r="A623" s="6" t="s">
        <v>46</v>
      </c>
      <c r="B623" s="7">
        <v>2</v>
      </c>
      <c r="C623" s="6" t="s">
        <v>32</v>
      </c>
      <c r="D623" s="7">
        <v>2</v>
      </c>
      <c r="E623" s="6" t="s">
        <v>39</v>
      </c>
      <c r="F623" s="6">
        <f>LEN(Purchase_Data[[#This Row],[CL-ID]])</f>
        <v>8</v>
      </c>
      <c r="G623" s="6" t="str">
        <f>RIGHT(Purchase_Data[[#This Row],[CL-ID]],5)</f>
        <v>22155</v>
      </c>
      <c r="H623" s="6" t="str">
        <f>MID(Purchase_Data[[#This Row],[CL-ID]],4,5)</f>
        <v>22155</v>
      </c>
      <c r="I623" s="6" t="b">
        <f>Purchase_Data[[#This Row],[ID_MID]]=Purchase_Data[[#This Row],[ID_RIGHT]]</f>
        <v>1</v>
      </c>
      <c r="J623" s="6" t="str" cm="1">
        <f t="array" ref="J623">IF(Purchase_Data[[#This Row],[Children]]&gt;0,"Parent",IF(Purchase_Data[[#This Row],[Children]]=0,"Not Parent",Invalid))</f>
        <v>Parent</v>
      </c>
      <c r="K623" s="6" t="s">
        <v>34</v>
      </c>
      <c r="L623" s="6" t="str" cm="1">
        <f t="array" ref="L623">IF(Purchase_Data[[#This Row],[Purchased Bike]]="No","Non-Buyer",IF(Purchase_Data[[#This Row],[Purchased Bike]]="Yes","Buyer",Invalid))</f>
        <v>Non-Buyer</v>
      </c>
      <c r="M623" s="6"/>
      <c r="O623" s="6">
        <v>22155</v>
      </c>
      <c r="P623" s="6" t="s">
        <v>34</v>
      </c>
      <c r="Q623"/>
      <c r="R623"/>
    </row>
    <row r="624" spans="1:18" x14ac:dyDescent="0.2">
      <c r="A624" s="6" t="s">
        <v>219</v>
      </c>
      <c r="B624" s="7">
        <v>3</v>
      </c>
      <c r="C624" s="6" t="s">
        <v>34</v>
      </c>
      <c r="D624" s="7">
        <v>2</v>
      </c>
      <c r="E624" s="6" t="s">
        <v>42</v>
      </c>
      <c r="F624" s="6">
        <f>LEN(Purchase_Data[[#This Row],[CL-ID]])</f>
        <v>8</v>
      </c>
      <c r="G624" s="6" t="str">
        <f>RIGHT(Purchase_Data[[#This Row],[CL-ID]],5)</f>
        <v>22170</v>
      </c>
      <c r="H624" s="6" t="str">
        <f>MID(Purchase_Data[[#This Row],[CL-ID]],4,5)</f>
        <v>22170</v>
      </c>
      <c r="I624" s="6" t="b">
        <f>Purchase_Data[[#This Row],[ID_MID]]=Purchase_Data[[#This Row],[ID_RIGHT]]</f>
        <v>1</v>
      </c>
      <c r="J624" s="6" t="str" cm="1">
        <f t="array" ref="J624">IF(Purchase_Data[[#This Row],[Children]]&gt;0,"Parent",IF(Purchase_Data[[#This Row],[Children]]=0,"Not Parent",Invalid))</f>
        <v>Parent</v>
      </c>
      <c r="K624" s="6" t="s">
        <v>32</v>
      </c>
      <c r="L624" s="6" t="str" cm="1">
        <f t="array" ref="L624">IF(Purchase_Data[[#This Row],[Purchased Bike]]="No","Non-Buyer",IF(Purchase_Data[[#This Row],[Purchased Bike]]="Yes","Buyer",Invalid))</f>
        <v>Buyer</v>
      </c>
      <c r="M624" s="6"/>
      <c r="O624" s="6">
        <v>22170</v>
      </c>
      <c r="P624" s="6" t="s">
        <v>32</v>
      </c>
      <c r="Q624"/>
      <c r="R624"/>
    </row>
    <row r="625" spans="1:18" x14ac:dyDescent="0.2">
      <c r="A625" s="6" t="s">
        <v>48</v>
      </c>
      <c r="B625" s="7">
        <v>3</v>
      </c>
      <c r="C625" s="6" t="s">
        <v>34</v>
      </c>
      <c r="D625" s="7">
        <v>2</v>
      </c>
      <c r="E625" s="6" t="s">
        <v>42</v>
      </c>
      <c r="F625" s="6">
        <f>LEN(Purchase_Data[[#This Row],[CL-ID]])</f>
        <v>8</v>
      </c>
      <c r="G625" s="6" t="str">
        <f>RIGHT(Purchase_Data[[#This Row],[CL-ID]],5)</f>
        <v>22173</v>
      </c>
      <c r="H625" s="6" t="str">
        <f>MID(Purchase_Data[[#This Row],[CL-ID]],4,5)</f>
        <v>22173</v>
      </c>
      <c r="I625" s="6" t="b">
        <f>Purchase_Data[[#This Row],[ID_MID]]=Purchase_Data[[#This Row],[ID_RIGHT]]</f>
        <v>1</v>
      </c>
      <c r="J625" s="6" t="str" cm="1">
        <f t="array" ref="J625">IF(Purchase_Data[[#This Row],[Children]]&gt;0,"Parent",IF(Purchase_Data[[#This Row],[Children]]=0,"Not Parent",Invalid))</f>
        <v>Parent</v>
      </c>
      <c r="K625" s="6" t="s">
        <v>32</v>
      </c>
      <c r="L625" s="6" t="str" cm="1">
        <f t="array" ref="L625">IF(Purchase_Data[[#This Row],[Purchased Bike]]="No","Non-Buyer",IF(Purchase_Data[[#This Row],[Purchased Bike]]="Yes","Buyer",Invalid))</f>
        <v>Buyer</v>
      </c>
      <c r="M625" s="6"/>
      <c r="O625" s="6">
        <v>22173</v>
      </c>
      <c r="P625" s="6" t="s">
        <v>32</v>
      </c>
      <c r="Q625"/>
      <c r="R625"/>
    </row>
    <row r="626" spans="1:18" x14ac:dyDescent="0.2">
      <c r="A626" s="6" t="s">
        <v>442</v>
      </c>
      <c r="B626" s="7">
        <v>3</v>
      </c>
      <c r="C626" s="6" t="s">
        <v>32</v>
      </c>
      <c r="D626" s="7">
        <v>2</v>
      </c>
      <c r="E626" s="6" t="s">
        <v>39</v>
      </c>
      <c r="F626" s="6">
        <f>LEN(Purchase_Data[[#This Row],[CL-ID]])</f>
        <v>8</v>
      </c>
      <c r="G626" s="6" t="str">
        <f>RIGHT(Purchase_Data[[#This Row],[CL-ID]],5)</f>
        <v>22174</v>
      </c>
      <c r="H626" s="6" t="str">
        <f>MID(Purchase_Data[[#This Row],[CL-ID]],4,5)</f>
        <v>22174</v>
      </c>
      <c r="I626" s="6" t="b">
        <f>Purchase_Data[[#This Row],[ID_MID]]=Purchase_Data[[#This Row],[ID_RIGHT]]</f>
        <v>1</v>
      </c>
      <c r="J626" s="6" t="str" cm="1">
        <f t="array" ref="J626">IF(Purchase_Data[[#This Row],[Children]]&gt;0,"Parent",IF(Purchase_Data[[#This Row],[Children]]=0,"Not Parent",Invalid))</f>
        <v>Parent</v>
      </c>
      <c r="K626" s="6" t="s">
        <v>32</v>
      </c>
      <c r="L626" s="6" t="str" cm="1">
        <f t="array" ref="L626">IF(Purchase_Data[[#This Row],[Purchased Bike]]="No","Non-Buyer",IF(Purchase_Data[[#This Row],[Purchased Bike]]="Yes","Buyer",Invalid))</f>
        <v>Buyer</v>
      </c>
      <c r="M626" s="6"/>
      <c r="O626" s="6">
        <v>22174</v>
      </c>
      <c r="P626" s="6" t="s">
        <v>32</v>
      </c>
      <c r="Q626"/>
      <c r="R626"/>
    </row>
    <row r="627" spans="1:18" x14ac:dyDescent="0.2">
      <c r="A627" s="6" t="s">
        <v>472</v>
      </c>
      <c r="B627" s="7">
        <v>3</v>
      </c>
      <c r="C627" s="6" t="s">
        <v>32</v>
      </c>
      <c r="D627" s="7">
        <v>2</v>
      </c>
      <c r="E627" s="6" t="s">
        <v>39</v>
      </c>
      <c r="F627" s="6">
        <f>LEN(Purchase_Data[[#This Row],[CL-ID]])</f>
        <v>8</v>
      </c>
      <c r="G627" s="6" t="str">
        <f>RIGHT(Purchase_Data[[#This Row],[CL-ID]],5)</f>
        <v>22175</v>
      </c>
      <c r="H627" s="6" t="str">
        <f>MID(Purchase_Data[[#This Row],[CL-ID]],4,5)</f>
        <v>22175</v>
      </c>
      <c r="I627" s="6" t="b">
        <f>Purchase_Data[[#This Row],[ID_MID]]=Purchase_Data[[#This Row],[ID_RIGHT]]</f>
        <v>1</v>
      </c>
      <c r="J627" s="6" t="str" cm="1">
        <f t="array" ref="J627">IF(Purchase_Data[[#This Row],[Children]]&gt;0,"Parent",IF(Purchase_Data[[#This Row],[Children]]=0,"Not Parent",Invalid))</f>
        <v>Parent</v>
      </c>
      <c r="K627" s="6" t="s">
        <v>32</v>
      </c>
      <c r="L627" s="6" t="str" cm="1">
        <f t="array" ref="L627">IF(Purchase_Data[[#This Row],[Purchased Bike]]="No","Non-Buyer",IF(Purchase_Data[[#This Row],[Purchased Bike]]="Yes","Buyer",Invalid))</f>
        <v>Buyer</v>
      </c>
      <c r="M627" s="6"/>
      <c r="O627" s="6">
        <v>22175</v>
      </c>
      <c r="P627" s="6" t="s">
        <v>32</v>
      </c>
      <c r="Q627"/>
      <c r="R627"/>
    </row>
    <row r="628" spans="1:18" x14ac:dyDescent="0.2">
      <c r="A628" s="6" t="s">
        <v>466</v>
      </c>
      <c r="B628" s="7">
        <v>4</v>
      </c>
      <c r="C628" s="6" t="s">
        <v>32</v>
      </c>
      <c r="D628" s="7">
        <v>3</v>
      </c>
      <c r="E628" s="6" t="s">
        <v>37</v>
      </c>
      <c r="F628" s="6">
        <f>LEN(Purchase_Data[[#This Row],[CL-ID]])</f>
        <v>8</v>
      </c>
      <c r="G628" s="6" t="str">
        <f>RIGHT(Purchase_Data[[#This Row],[CL-ID]],5)</f>
        <v>22204</v>
      </c>
      <c r="H628" s="6" t="str">
        <f>MID(Purchase_Data[[#This Row],[CL-ID]],4,5)</f>
        <v>22204</v>
      </c>
      <c r="I628" s="6" t="b">
        <f>Purchase_Data[[#This Row],[ID_MID]]=Purchase_Data[[#This Row],[ID_RIGHT]]</f>
        <v>1</v>
      </c>
      <c r="J628" s="6" t="str" cm="1">
        <f t="array" ref="J628">IF(Purchase_Data[[#This Row],[Children]]&gt;0,"Parent",IF(Purchase_Data[[#This Row],[Children]]=0,"Not Parent",Invalid))</f>
        <v>Parent</v>
      </c>
      <c r="K628" s="6" t="s">
        <v>34</v>
      </c>
      <c r="L628" s="6" t="str" cm="1">
        <f t="array" ref="L628">IF(Purchase_Data[[#This Row],[Purchased Bike]]="No","Non-Buyer",IF(Purchase_Data[[#This Row],[Purchased Bike]]="Yes","Buyer",Invalid))</f>
        <v>Non-Buyer</v>
      </c>
      <c r="M628" s="6"/>
      <c r="O628" s="6">
        <v>22204</v>
      </c>
      <c r="P628" s="6" t="s">
        <v>34</v>
      </c>
      <c r="Q628"/>
      <c r="R628"/>
    </row>
    <row r="629" spans="1:18" x14ac:dyDescent="0.2">
      <c r="A629" s="6" t="s">
        <v>790</v>
      </c>
      <c r="B629" s="7">
        <v>0</v>
      </c>
      <c r="C629" s="6" t="s">
        <v>32</v>
      </c>
      <c r="D629" s="7">
        <v>2</v>
      </c>
      <c r="E629" s="6" t="s">
        <v>39</v>
      </c>
      <c r="F629" s="6">
        <f>LEN(Purchase_Data[[#This Row],[CL-ID]])</f>
        <v>8</v>
      </c>
      <c r="G629" s="6" t="str">
        <f>RIGHT(Purchase_Data[[#This Row],[CL-ID]],5)</f>
        <v>22211</v>
      </c>
      <c r="H629" s="6" t="str">
        <f>MID(Purchase_Data[[#This Row],[CL-ID]],4,5)</f>
        <v>22211</v>
      </c>
      <c r="I629" s="6" t="b">
        <f>Purchase_Data[[#This Row],[ID_MID]]=Purchase_Data[[#This Row],[ID_RIGHT]]</f>
        <v>1</v>
      </c>
      <c r="J629" s="6" t="str" cm="1">
        <f t="array" ref="J629">IF(Purchase_Data[[#This Row],[Children]]&gt;0,"Parent",IF(Purchase_Data[[#This Row],[Children]]=0,"Not Parent",Invalid))</f>
        <v>Not Parent</v>
      </c>
      <c r="K629" s="6" t="s">
        <v>34</v>
      </c>
      <c r="L629" s="6" t="str" cm="1">
        <f t="array" ref="L629">IF(Purchase_Data[[#This Row],[Purchased Bike]]="No","Non-Buyer",IF(Purchase_Data[[#This Row],[Purchased Bike]]="Yes","Buyer",Invalid))</f>
        <v>Non-Buyer</v>
      </c>
      <c r="M629" s="6"/>
      <c r="O629" s="6">
        <v>22211</v>
      </c>
      <c r="P629" s="6" t="s">
        <v>34</v>
      </c>
      <c r="Q629"/>
      <c r="R629"/>
    </row>
    <row r="630" spans="1:18" x14ac:dyDescent="0.2">
      <c r="A630" s="6" t="s">
        <v>554</v>
      </c>
      <c r="B630" s="7">
        <v>2</v>
      </c>
      <c r="C630" s="6" t="s">
        <v>32</v>
      </c>
      <c r="D630" s="7">
        <v>2</v>
      </c>
      <c r="E630" s="6" t="s">
        <v>39</v>
      </c>
      <c r="F630" s="6">
        <f>LEN(Purchase_Data[[#This Row],[CL-ID]])</f>
        <v>8</v>
      </c>
      <c r="G630" s="6" t="str">
        <f>RIGHT(Purchase_Data[[#This Row],[CL-ID]],5)</f>
        <v>22219</v>
      </c>
      <c r="H630" s="6" t="str">
        <f>MID(Purchase_Data[[#This Row],[CL-ID]],4,5)</f>
        <v>22219</v>
      </c>
      <c r="I630" s="6" t="b">
        <f>Purchase_Data[[#This Row],[ID_MID]]=Purchase_Data[[#This Row],[ID_RIGHT]]</f>
        <v>1</v>
      </c>
      <c r="J630" s="6" t="str" cm="1">
        <f t="array" ref="J630">IF(Purchase_Data[[#This Row],[Children]]&gt;0,"Parent",IF(Purchase_Data[[#This Row],[Children]]=0,"Not Parent",Invalid))</f>
        <v>Parent</v>
      </c>
      <c r="K630" s="6" t="s">
        <v>34</v>
      </c>
      <c r="L630" s="6" t="str" cm="1">
        <f t="array" ref="L630">IF(Purchase_Data[[#This Row],[Purchased Bike]]="No","Non-Buyer",IF(Purchase_Data[[#This Row],[Purchased Bike]]="Yes","Buyer",Invalid))</f>
        <v>Non-Buyer</v>
      </c>
      <c r="M630" s="6"/>
      <c r="O630" s="6">
        <v>22219</v>
      </c>
      <c r="P630" s="6" t="s">
        <v>34</v>
      </c>
      <c r="Q630"/>
      <c r="R630"/>
    </row>
    <row r="631" spans="1:18" x14ac:dyDescent="0.2">
      <c r="A631" s="6" t="s">
        <v>769</v>
      </c>
      <c r="B631" s="7">
        <v>2</v>
      </c>
      <c r="C631" s="6" t="s">
        <v>34</v>
      </c>
      <c r="D631" s="7">
        <v>2</v>
      </c>
      <c r="E631" s="6" t="s">
        <v>42</v>
      </c>
      <c r="F631" s="6">
        <f>LEN(Purchase_Data[[#This Row],[CL-ID]])</f>
        <v>8</v>
      </c>
      <c r="G631" s="6" t="str">
        <f>RIGHT(Purchase_Data[[#This Row],[CL-ID]],5)</f>
        <v>22220</v>
      </c>
      <c r="H631" s="6" t="str">
        <f>MID(Purchase_Data[[#This Row],[CL-ID]],4,5)</f>
        <v>22220</v>
      </c>
      <c r="I631" s="6" t="b">
        <f>Purchase_Data[[#This Row],[ID_MID]]=Purchase_Data[[#This Row],[ID_RIGHT]]</f>
        <v>1</v>
      </c>
      <c r="J631" s="6" t="str" cm="1">
        <f t="array" ref="J631">IF(Purchase_Data[[#This Row],[Children]]&gt;0,"Parent",IF(Purchase_Data[[#This Row],[Children]]=0,"Not Parent",Invalid))</f>
        <v>Parent</v>
      </c>
      <c r="K631" s="6" t="s">
        <v>32</v>
      </c>
      <c r="L631" s="6" t="str" cm="1">
        <f t="array" ref="L631">IF(Purchase_Data[[#This Row],[Purchased Bike]]="No","Non-Buyer",IF(Purchase_Data[[#This Row],[Purchased Bike]]="Yes","Buyer",Invalid))</f>
        <v>Buyer</v>
      </c>
      <c r="M631" s="6"/>
      <c r="O631" s="6">
        <v>22220</v>
      </c>
      <c r="P631" s="6" t="s">
        <v>32</v>
      </c>
      <c r="Q631"/>
      <c r="R631"/>
    </row>
    <row r="632" spans="1:18" x14ac:dyDescent="0.2">
      <c r="A632" s="6" t="s">
        <v>827</v>
      </c>
      <c r="B632" s="7">
        <v>2</v>
      </c>
      <c r="C632" s="6" t="s">
        <v>34</v>
      </c>
      <c r="D632" s="7">
        <v>2</v>
      </c>
      <c r="E632" s="6" t="s">
        <v>42</v>
      </c>
      <c r="F632" s="6">
        <f>LEN(Purchase_Data[[#This Row],[CL-ID]])</f>
        <v>8</v>
      </c>
      <c r="G632" s="6" t="str">
        <f>RIGHT(Purchase_Data[[#This Row],[CL-ID]],5)</f>
        <v>22221</v>
      </c>
      <c r="H632" s="6" t="str">
        <f>MID(Purchase_Data[[#This Row],[CL-ID]],4,5)</f>
        <v>22221</v>
      </c>
      <c r="I632" s="6" t="b">
        <f>Purchase_Data[[#This Row],[ID_MID]]=Purchase_Data[[#This Row],[ID_RIGHT]]</f>
        <v>1</v>
      </c>
      <c r="J632" s="6" t="str" cm="1">
        <f t="array" ref="J632">IF(Purchase_Data[[#This Row],[Children]]&gt;0,"Parent",IF(Purchase_Data[[#This Row],[Children]]=0,"Not Parent",Invalid))</f>
        <v>Parent</v>
      </c>
      <c r="K632" s="6" t="s">
        <v>32</v>
      </c>
      <c r="L632" s="6" t="str" cm="1">
        <f t="array" ref="L632">IF(Purchase_Data[[#This Row],[Purchased Bike]]="No","Non-Buyer",IF(Purchase_Data[[#This Row],[Purchased Bike]]="Yes","Buyer",Invalid))</f>
        <v>Buyer</v>
      </c>
      <c r="M632" s="6"/>
      <c r="O632" s="6">
        <v>22221</v>
      </c>
      <c r="P632" s="6" t="s">
        <v>32</v>
      </c>
      <c r="Q632"/>
      <c r="R632"/>
    </row>
    <row r="633" spans="1:18" x14ac:dyDescent="0.2">
      <c r="A633" s="6" t="s">
        <v>707</v>
      </c>
      <c r="B633" s="7">
        <v>2</v>
      </c>
      <c r="C633" s="6" t="s">
        <v>32</v>
      </c>
      <c r="D633" s="7">
        <v>2</v>
      </c>
      <c r="E633" s="6" t="s">
        <v>39</v>
      </c>
      <c r="F633" s="6">
        <f>LEN(Purchase_Data[[#This Row],[CL-ID]])</f>
        <v>8</v>
      </c>
      <c r="G633" s="6" t="str">
        <f>RIGHT(Purchase_Data[[#This Row],[CL-ID]],5)</f>
        <v>22227</v>
      </c>
      <c r="H633" s="6" t="str">
        <f>MID(Purchase_Data[[#This Row],[CL-ID]],4,5)</f>
        <v>22227</v>
      </c>
      <c r="I633" s="6" t="b">
        <f>Purchase_Data[[#This Row],[ID_MID]]=Purchase_Data[[#This Row],[ID_RIGHT]]</f>
        <v>1</v>
      </c>
      <c r="J633" s="6" t="str" cm="1">
        <f t="array" ref="J633">IF(Purchase_Data[[#This Row],[Children]]&gt;0,"Parent",IF(Purchase_Data[[#This Row],[Children]]=0,"Not Parent",Invalid))</f>
        <v>Parent</v>
      </c>
      <c r="K633" s="6" t="s">
        <v>34</v>
      </c>
      <c r="L633" s="6" t="str" cm="1">
        <f t="array" ref="L633">IF(Purchase_Data[[#This Row],[Purchased Bike]]="No","Non-Buyer",IF(Purchase_Data[[#This Row],[Purchased Bike]]="Yes","Buyer",Invalid))</f>
        <v>Non-Buyer</v>
      </c>
      <c r="M633" s="6"/>
      <c r="O633" s="6">
        <v>22227</v>
      </c>
      <c r="P633" s="6" t="s">
        <v>34</v>
      </c>
      <c r="Q633"/>
      <c r="R633"/>
    </row>
    <row r="634" spans="1:18" x14ac:dyDescent="0.2">
      <c r="A634" s="6" t="s">
        <v>709</v>
      </c>
      <c r="B634" s="7">
        <v>1</v>
      </c>
      <c r="C634" s="6" t="s">
        <v>32</v>
      </c>
      <c r="D634" s="7">
        <v>0</v>
      </c>
      <c r="E634" s="6" t="s">
        <v>37</v>
      </c>
      <c r="F634" s="6">
        <f>LEN(Purchase_Data[[#This Row],[CL-ID]])</f>
        <v>8</v>
      </c>
      <c r="G634" s="6" t="str">
        <f>RIGHT(Purchase_Data[[#This Row],[CL-ID]],5)</f>
        <v>22252</v>
      </c>
      <c r="H634" s="6" t="str">
        <f>MID(Purchase_Data[[#This Row],[CL-ID]],4,5)</f>
        <v>22252</v>
      </c>
      <c r="I634" s="6" t="b">
        <f>Purchase_Data[[#This Row],[ID_MID]]=Purchase_Data[[#This Row],[ID_RIGHT]]</f>
        <v>1</v>
      </c>
      <c r="J634" s="6" t="str" cm="1">
        <f t="array" ref="J634">IF(Purchase_Data[[#This Row],[Children]]&gt;0,"Parent",IF(Purchase_Data[[#This Row],[Children]]=0,"Not Parent",Invalid))</f>
        <v>Parent</v>
      </c>
      <c r="K634" s="6" t="s">
        <v>32</v>
      </c>
      <c r="L634" s="6" t="str" cm="1">
        <f t="array" ref="L634">IF(Purchase_Data[[#This Row],[Purchased Bike]]="No","Non-Buyer",IF(Purchase_Data[[#This Row],[Purchased Bike]]="Yes","Buyer",Invalid))</f>
        <v>Buyer</v>
      </c>
      <c r="M634" s="6"/>
      <c r="O634" s="6">
        <v>22252</v>
      </c>
      <c r="P634" s="6" t="s">
        <v>32</v>
      </c>
      <c r="Q634"/>
      <c r="R634"/>
    </row>
    <row r="635" spans="1:18" x14ac:dyDescent="0.2">
      <c r="A635" s="6" t="s">
        <v>577</v>
      </c>
      <c r="B635" s="7">
        <v>0</v>
      </c>
      <c r="C635" s="6" t="s">
        <v>34</v>
      </c>
      <c r="D635" s="7">
        <v>1</v>
      </c>
      <c r="E635" s="6" t="s">
        <v>37</v>
      </c>
      <c r="F635" s="6">
        <f>LEN(Purchase_Data[[#This Row],[CL-ID]])</f>
        <v>8</v>
      </c>
      <c r="G635" s="6" t="str">
        <f>RIGHT(Purchase_Data[[#This Row],[CL-ID]],5)</f>
        <v>22294</v>
      </c>
      <c r="H635" s="6" t="str">
        <f>MID(Purchase_Data[[#This Row],[CL-ID]],4,5)</f>
        <v>22294</v>
      </c>
      <c r="I635" s="6" t="b">
        <f>Purchase_Data[[#This Row],[ID_MID]]=Purchase_Data[[#This Row],[ID_RIGHT]]</f>
        <v>1</v>
      </c>
      <c r="J635" s="6" t="str" cm="1">
        <f t="array" ref="J635">IF(Purchase_Data[[#This Row],[Children]]&gt;0,"Parent",IF(Purchase_Data[[#This Row],[Children]]=0,"Not Parent",Invalid))</f>
        <v>Not Parent</v>
      </c>
      <c r="K635" s="6" t="s">
        <v>32</v>
      </c>
      <c r="L635" s="6" t="str" cm="1">
        <f t="array" ref="L635">IF(Purchase_Data[[#This Row],[Purchased Bike]]="No","Non-Buyer",IF(Purchase_Data[[#This Row],[Purchased Bike]]="Yes","Buyer",Invalid))</f>
        <v>Buyer</v>
      </c>
      <c r="M635" s="6"/>
      <c r="O635" s="6">
        <v>22294</v>
      </c>
      <c r="P635" s="6" t="s">
        <v>32</v>
      </c>
      <c r="Q635"/>
      <c r="R635"/>
    </row>
    <row r="636" spans="1:18" x14ac:dyDescent="0.2">
      <c r="A636" s="6" t="s">
        <v>989</v>
      </c>
      <c r="B636" s="7">
        <v>0</v>
      </c>
      <c r="C636" s="6" t="s">
        <v>34</v>
      </c>
      <c r="D636" s="7">
        <v>1</v>
      </c>
      <c r="E636" s="6" t="s">
        <v>33</v>
      </c>
      <c r="F636" s="6">
        <f>LEN(Purchase_Data[[#This Row],[CL-ID]])</f>
        <v>8</v>
      </c>
      <c r="G636" s="6" t="str">
        <f>RIGHT(Purchase_Data[[#This Row],[CL-ID]],5)</f>
        <v>22296</v>
      </c>
      <c r="H636" s="6" t="str">
        <f>MID(Purchase_Data[[#This Row],[CL-ID]],4,5)</f>
        <v>22296</v>
      </c>
      <c r="I636" s="6" t="b">
        <f>Purchase_Data[[#This Row],[ID_MID]]=Purchase_Data[[#This Row],[ID_RIGHT]]</f>
        <v>1</v>
      </c>
      <c r="J636" s="6" t="str" cm="1">
        <f t="array" ref="J636">IF(Purchase_Data[[#This Row],[Children]]&gt;0,"Parent",IF(Purchase_Data[[#This Row],[Children]]=0,"Not Parent",Invalid))</f>
        <v>Not Parent</v>
      </c>
      <c r="K636" s="6" t="s">
        <v>34</v>
      </c>
      <c r="L636" s="6" t="str" cm="1">
        <f t="array" ref="L636">IF(Purchase_Data[[#This Row],[Purchased Bike]]="No","Non-Buyer",IF(Purchase_Data[[#This Row],[Purchased Bike]]="Yes","Buyer",Invalid))</f>
        <v>Non-Buyer</v>
      </c>
      <c r="M636" s="6"/>
      <c r="O636" s="6">
        <v>22296</v>
      </c>
      <c r="P636" s="6" t="s">
        <v>34</v>
      </c>
      <c r="Q636"/>
      <c r="R636"/>
    </row>
    <row r="637" spans="1:18" x14ac:dyDescent="0.2">
      <c r="A637" s="6" t="s">
        <v>900</v>
      </c>
      <c r="B637" s="7">
        <v>0</v>
      </c>
      <c r="C637" s="6" t="s">
        <v>32</v>
      </c>
      <c r="D637" s="7">
        <v>0</v>
      </c>
      <c r="E637" s="6" t="s">
        <v>42</v>
      </c>
      <c r="F637" s="6">
        <f>LEN(Purchase_Data[[#This Row],[CL-ID]])</f>
        <v>8</v>
      </c>
      <c r="G637" s="6" t="str">
        <f>RIGHT(Purchase_Data[[#This Row],[CL-ID]],5)</f>
        <v>22330</v>
      </c>
      <c r="H637" s="6" t="str">
        <f>MID(Purchase_Data[[#This Row],[CL-ID]],4,5)</f>
        <v>22330</v>
      </c>
      <c r="I637" s="6" t="b">
        <f>Purchase_Data[[#This Row],[ID_MID]]=Purchase_Data[[#This Row],[ID_RIGHT]]</f>
        <v>1</v>
      </c>
      <c r="J637" s="6" t="str" cm="1">
        <f t="array" ref="J637">IF(Purchase_Data[[#This Row],[Children]]&gt;0,"Parent",IF(Purchase_Data[[#This Row],[Children]]=0,"Not Parent",Invalid))</f>
        <v>Not Parent</v>
      </c>
      <c r="K637" s="6" t="s">
        <v>32</v>
      </c>
      <c r="L637" s="6" t="str" cm="1">
        <f t="array" ref="L637">IF(Purchase_Data[[#This Row],[Purchased Bike]]="No","Non-Buyer",IF(Purchase_Data[[#This Row],[Purchased Bike]]="Yes","Buyer",Invalid))</f>
        <v>Buyer</v>
      </c>
      <c r="M637" s="6"/>
      <c r="O637" s="6">
        <v>22330</v>
      </c>
      <c r="P637" s="6" t="s">
        <v>32</v>
      </c>
      <c r="Q637"/>
      <c r="R637"/>
    </row>
    <row r="638" spans="1:18" x14ac:dyDescent="0.2">
      <c r="A638" s="6" t="s">
        <v>440</v>
      </c>
      <c r="B638" s="7">
        <v>1</v>
      </c>
      <c r="C638" s="6" t="s">
        <v>32</v>
      </c>
      <c r="D638" s="7">
        <v>0</v>
      </c>
      <c r="E638" s="6" t="s">
        <v>33</v>
      </c>
      <c r="F638" s="6">
        <f>LEN(Purchase_Data[[#This Row],[CL-ID]])</f>
        <v>8</v>
      </c>
      <c r="G638" s="6" t="str">
        <f>RIGHT(Purchase_Data[[#This Row],[CL-ID]],5)</f>
        <v>22381</v>
      </c>
      <c r="H638" s="6" t="str">
        <f>MID(Purchase_Data[[#This Row],[CL-ID]],4,5)</f>
        <v>22381</v>
      </c>
      <c r="I638" s="6" t="b">
        <f>Purchase_Data[[#This Row],[ID_MID]]=Purchase_Data[[#This Row],[ID_RIGHT]]</f>
        <v>1</v>
      </c>
      <c r="J638" s="6" t="str" cm="1">
        <f t="array" ref="J638">IF(Purchase_Data[[#This Row],[Children]]&gt;0,"Parent",IF(Purchase_Data[[#This Row],[Children]]=0,"Not Parent",Invalid))</f>
        <v>Parent</v>
      </c>
      <c r="K638" s="6" t="s">
        <v>34</v>
      </c>
      <c r="L638" s="6" t="str" cm="1">
        <f t="array" ref="L638">IF(Purchase_Data[[#This Row],[Purchased Bike]]="No","Non-Buyer",IF(Purchase_Data[[#This Row],[Purchased Bike]]="Yes","Buyer",Invalid))</f>
        <v>Non-Buyer</v>
      </c>
      <c r="M638" s="6"/>
      <c r="O638" s="6">
        <v>22381</v>
      </c>
      <c r="P638" s="6" t="s">
        <v>34</v>
      </c>
      <c r="Q638"/>
      <c r="R638"/>
    </row>
    <row r="639" spans="1:18" x14ac:dyDescent="0.2">
      <c r="A639" s="6" t="s">
        <v>258</v>
      </c>
      <c r="B639" s="7">
        <v>0</v>
      </c>
      <c r="C639" s="6" t="s">
        <v>32</v>
      </c>
      <c r="D639" s="7">
        <v>1</v>
      </c>
      <c r="E639" s="6" t="s">
        <v>42</v>
      </c>
      <c r="F639" s="6">
        <f>LEN(Purchase_Data[[#This Row],[CL-ID]])</f>
        <v>8</v>
      </c>
      <c r="G639" s="6" t="str">
        <f>RIGHT(Purchase_Data[[#This Row],[CL-ID]],5)</f>
        <v>22399</v>
      </c>
      <c r="H639" s="6" t="str">
        <f>MID(Purchase_Data[[#This Row],[CL-ID]],4,5)</f>
        <v>22399</v>
      </c>
      <c r="I639" s="6" t="b">
        <f>Purchase_Data[[#This Row],[ID_MID]]=Purchase_Data[[#This Row],[ID_RIGHT]]</f>
        <v>1</v>
      </c>
      <c r="J639" s="6" t="str" cm="1">
        <f t="array" ref="J639">IF(Purchase_Data[[#This Row],[Children]]&gt;0,"Parent",IF(Purchase_Data[[#This Row],[Children]]=0,"Not Parent",Invalid))</f>
        <v>Not Parent</v>
      </c>
      <c r="K639" s="6" t="s">
        <v>32</v>
      </c>
      <c r="L639" s="6" t="str" cm="1">
        <f t="array" ref="L639">IF(Purchase_Data[[#This Row],[Purchased Bike]]="No","Non-Buyer",IF(Purchase_Data[[#This Row],[Purchased Bike]]="Yes","Buyer",Invalid))</f>
        <v>Buyer</v>
      </c>
      <c r="M639" s="6"/>
      <c r="O639" s="6">
        <v>22399</v>
      </c>
      <c r="P639" s="6" t="s">
        <v>32</v>
      </c>
      <c r="Q639"/>
      <c r="R639"/>
    </row>
    <row r="640" spans="1:18" x14ac:dyDescent="0.2">
      <c r="A640" s="6" t="s">
        <v>69</v>
      </c>
      <c r="B640" s="7">
        <v>0</v>
      </c>
      <c r="C640" s="6" t="s">
        <v>34</v>
      </c>
      <c r="D640" s="7">
        <v>1</v>
      </c>
      <c r="E640" s="6" t="s">
        <v>33</v>
      </c>
      <c r="F640" s="6">
        <f>LEN(Purchase_Data[[#This Row],[CL-ID]])</f>
        <v>8</v>
      </c>
      <c r="G640" s="6" t="str">
        <f>RIGHT(Purchase_Data[[#This Row],[CL-ID]],5)</f>
        <v>22400</v>
      </c>
      <c r="H640" s="6" t="str">
        <f>MID(Purchase_Data[[#This Row],[CL-ID]],4,5)</f>
        <v>22400</v>
      </c>
      <c r="I640" s="6" t="b">
        <f>Purchase_Data[[#This Row],[ID_MID]]=Purchase_Data[[#This Row],[ID_RIGHT]]</f>
        <v>1</v>
      </c>
      <c r="J640" s="6" t="str" cm="1">
        <f t="array" ref="J640">IF(Purchase_Data[[#This Row],[Children]]&gt;0,"Parent",IF(Purchase_Data[[#This Row],[Children]]=0,"Not Parent",Invalid))</f>
        <v>Not Parent</v>
      </c>
      <c r="K640" s="6" t="s">
        <v>32</v>
      </c>
      <c r="L640" s="6" t="str" cm="1">
        <f t="array" ref="L640">IF(Purchase_Data[[#This Row],[Purchased Bike]]="No","Non-Buyer",IF(Purchase_Data[[#This Row],[Purchased Bike]]="Yes","Buyer",Invalid))</f>
        <v>Buyer</v>
      </c>
      <c r="M640" s="6"/>
      <c r="O640" s="6">
        <v>22400</v>
      </c>
      <c r="P640" s="6" t="s">
        <v>32</v>
      </c>
      <c r="Q640"/>
      <c r="R640"/>
    </row>
    <row r="641" spans="1:18" x14ac:dyDescent="0.2">
      <c r="A641" s="6" t="s">
        <v>202</v>
      </c>
      <c r="B641" s="7">
        <v>0</v>
      </c>
      <c r="C641" s="6" t="s">
        <v>32</v>
      </c>
      <c r="D641" s="7">
        <v>1</v>
      </c>
      <c r="E641" s="6" t="s">
        <v>37</v>
      </c>
      <c r="F641" s="6">
        <f>LEN(Purchase_Data[[#This Row],[CL-ID]])</f>
        <v>8</v>
      </c>
      <c r="G641" s="6" t="str">
        <f>RIGHT(Purchase_Data[[#This Row],[CL-ID]],5)</f>
        <v>22402</v>
      </c>
      <c r="H641" s="6" t="str">
        <f>MID(Purchase_Data[[#This Row],[CL-ID]],4,5)</f>
        <v>22402</v>
      </c>
      <c r="I641" s="6" t="b">
        <f>Purchase_Data[[#This Row],[ID_MID]]=Purchase_Data[[#This Row],[ID_RIGHT]]</f>
        <v>1</v>
      </c>
      <c r="J641" s="6" t="str" cm="1">
        <f t="array" ref="J641">IF(Purchase_Data[[#This Row],[Children]]&gt;0,"Parent",IF(Purchase_Data[[#This Row],[Children]]=0,"Not Parent",Invalid))</f>
        <v>Not Parent</v>
      </c>
      <c r="K641" s="6" t="s">
        <v>32</v>
      </c>
      <c r="L641" s="6" t="str" cm="1">
        <f t="array" ref="L641">IF(Purchase_Data[[#This Row],[Purchased Bike]]="No","Non-Buyer",IF(Purchase_Data[[#This Row],[Purchased Bike]]="Yes","Buyer",Invalid))</f>
        <v>Buyer</v>
      </c>
      <c r="M641" s="6"/>
      <c r="O641" s="6">
        <v>22402</v>
      </c>
      <c r="P641" s="6" t="s">
        <v>32</v>
      </c>
      <c r="Q641"/>
      <c r="R641"/>
    </row>
    <row r="642" spans="1:18" x14ac:dyDescent="0.2">
      <c r="A642" s="6" t="s">
        <v>443</v>
      </c>
      <c r="B642" s="7">
        <v>0</v>
      </c>
      <c r="C642" s="6" t="s">
        <v>32</v>
      </c>
      <c r="D642" s="7">
        <v>0</v>
      </c>
      <c r="E642" s="6" t="s">
        <v>33</v>
      </c>
      <c r="F642" s="6">
        <f>LEN(Purchase_Data[[#This Row],[CL-ID]])</f>
        <v>8</v>
      </c>
      <c r="G642" s="6" t="str">
        <f>RIGHT(Purchase_Data[[#This Row],[CL-ID]],5)</f>
        <v>22439</v>
      </c>
      <c r="H642" s="6" t="str">
        <f>MID(Purchase_Data[[#This Row],[CL-ID]],4,5)</f>
        <v>22439</v>
      </c>
      <c r="I642" s="6" t="b">
        <f>Purchase_Data[[#This Row],[ID_MID]]=Purchase_Data[[#This Row],[ID_RIGHT]]</f>
        <v>1</v>
      </c>
      <c r="J642" s="6" t="str" cm="1">
        <f t="array" ref="J642">IF(Purchase_Data[[#This Row],[Children]]&gt;0,"Parent",IF(Purchase_Data[[#This Row],[Children]]=0,"Not Parent",Invalid))</f>
        <v>Not Parent</v>
      </c>
      <c r="K642" s="6" t="s">
        <v>32</v>
      </c>
      <c r="L642" s="6" t="str" cm="1">
        <f t="array" ref="L642">IF(Purchase_Data[[#This Row],[Purchased Bike]]="No","Non-Buyer",IF(Purchase_Data[[#This Row],[Purchased Bike]]="Yes","Buyer",Invalid))</f>
        <v>Buyer</v>
      </c>
      <c r="M642" s="6"/>
      <c r="O642" s="6">
        <v>22439</v>
      </c>
      <c r="P642" s="6" t="s">
        <v>32</v>
      </c>
      <c r="Q642"/>
      <c r="R642"/>
    </row>
    <row r="643" spans="1:18" x14ac:dyDescent="0.2">
      <c r="A643" s="6" t="s">
        <v>184</v>
      </c>
      <c r="B643" s="7">
        <v>0</v>
      </c>
      <c r="C643" s="6" t="s">
        <v>32</v>
      </c>
      <c r="D643" s="7">
        <v>0</v>
      </c>
      <c r="E643" s="6" t="s">
        <v>33</v>
      </c>
      <c r="F643" s="6">
        <f>LEN(Purchase_Data[[#This Row],[CL-ID]])</f>
        <v>8</v>
      </c>
      <c r="G643" s="6" t="str">
        <f>RIGHT(Purchase_Data[[#This Row],[CL-ID]],5)</f>
        <v>22464</v>
      </c>
      <c r="H643" s="6" t="str">
        <f>MID(Purchase_Data[[#This Row],[CL-ID]],4,5)</f>
        <v>22464</v>
      </c>
      <c r="I643" s="6" t="b">
        <f>Purchase_Data[[#This Row],[ID_MID]]=Purchase_Data[[#This Row],[ID_RIGHT]]</f>
        <v>1</v>
      </c>
      <c r="J643" s="6" t="str" cm="1">
        <f t="array" ref="J643">IF(Purchase_Data[[#This Row],[Children]]&gt;0,"Parent",IF(Purchase_Data[[#This Row],[Children]]=0,"Not Parent",Invalid))</f>
        <v>Not Parent</v>
      </c>
      <c r="K643" s="6" t="s">
        <v>32</v>
      </c>
      <c r="L643" s="6" t="str" cm="1">
        <f t="array" ref="L643">IF(Purchase_Data[[#This Row],[Purchased Bike]]="No","Non-Buyer",IF(Purchase_Data[[#This Row],[Purchased Bike]]="Yes","Buyer",Invalid))</f>
        <v>Buyer</v>
      </c>
      <c r="M643" s="6"/>
      <c r="O643" s="6">
        <v>22464</v>
      </c>
      <c r="P643" s="6" t="s">
        <v>32</v>
      </c>
      <c r="Q643"/>
      <c r="R643"/>
    </row>
    <row r="644" spans="1:18" x14ac:dyDescent="0.2">
      <c r="A644" s="6" t="s">
        <v>155</v>
      </c>
      <c r="B644" s="7">
        <v>1</v>
      </c>
      <c r="C644" s="6" t="s">
        <v>32</v>
      </c>
      <c r="D644" s="7">
        <v>2</v>
      </c>
      <c r="E644" s="6" t="s">
        <v>33</v>
      </c>
      <c r="F644" s="6">
        <f>LEN(Purchase_Data[[#This Row],[CL-ID]])</f>
        <v>8</v>
      </c>
      <c r="G644" s="6" t="str">
        <f>RIGHT(Purchase_Data[[#This Row],[CL-ID]],5)</f>
        <v>22496</v>
      </c>
      <c r="H644" s="6" t="str">
        <f>MID(Purchase_Data[[#This Row],[CL-ID]],4,5)</f>
        <v>22496</v>
      </c>
      <c r="I644" s="6" t="b">
        <f>Purchase_Data[[#This Row],[ID_MID]]=Purchase_Data[[#This Row],[ID_RIGHT]]</f>
        <v>1</v>
      </c>
      <c r="J644" s="6" t="str" cm="1">
        <f t="array" ref="J644">IF(Purchase_Data[[#This Row],[Children]]&gt;0,"Parent",IF(Purchase_Data[[#This Row],[Children]]=0,"Not Parent",Invalid))</f>
        <v>Parent</v>
      </c>
      <c r="K644" s="6" t="s">
        <v>34</v>
      </c>
      <c r="L644" s="6" t="str" cm="1">
        <f t="array" ref="L644">IF(Purchase_Data[[#This Row],[Purchased Bike]]="No","Non-Buyer",IF(Purchase_Data[[#This Row],[Purchased Bike]]="Yes","Buyer",Invalid))</f>
        <v>Non-Buyer</v>
      </c>
      <c r="M644" s="6"/>
      <c r="O644" s="6">
        <v>22496</v>
      </c>
      <c r="P644" s="6" t="s">
        <v>34</v>
      </c>
      <c r="Q644"/>
      <c r="R644"/>
    </row>
    <row r="645" spans="1:18" x14ac:dyDescent="0.2">
      <c r="A645" s="6" t="s">
        <v>179</v>
      </c>
      <c r="B645" s="7">
        <v>0</v>
      </c>
      <c r="C645" s="6" t="s">
        <v>34</v>
      </c>
      <c r="D645" s="7">
        <v>0</v>
      </c>
      <c r="E645" s="6" t="s">
        <v>33</v>
      </c>
      <c r="F645" s="6">
        <f>LEN(Purchase_Data[[#This Row],[CL-ID]])</f>
        <v>8</v>
      </c>
      <c r="G645" s="6" t="str">
        <f>RIGHT(Purchase_Data[[#This Row],[CL-ID]],5)</f>
        <v>22500</v>
      </c>
      <c r="H645" s="6" t="str">
        <f>MID(Purchase_Data[[#This Row],[CL-ID]],4,5)</f>
        <v>22500</v>
      </c>
      <c r="I645" s="6" t="b">
        <f>Purchase_Data[[#This Row],[ID_MID]]=Purchase_Data[[#This Row],[ID_RIGHT]]</f>
        <v>1</v>
      </c>
      <c r="J645" s="6" t="str" cm="1">
        <f t="array" ref="J645">IF(Purchase_Data[[#This Row],[Children]]&gt;0,"Parent",IF(Purchase_Data[[#This Row],[Children]]=0,"Not Parent",Invalid))</f>
        <v>Not Parent</v>
      </c>
      <c r="K645" s="6" t="s">
        <v>32</v>
      </c>
      <c r="L645" s="6" t="str" cm="1">
        <f t="array" ref="L645">IF(Purchase_Data[[#This Row],[Purchased Bike]]="No","Non-Buyer",IF(Purchase_Data[[#This Row],[Purchased Bike]]="Yes","Buyer",Invalid))</f>
        <v>Buyer</v>
      </c>
      <c r="M645" s="6"/>
      <c r="O645" s="6">
        <v>22500</v>
      </c>
      <c r="P645" s="6" t="s">
        <v>32</v>
      </c>
      <c r="Q645"/>
      <c r="R645"/>
    </row>
    <row r="646" spans="1:18" x14ac:dyDescent="0.2">
      <c r="A646" s="6" t="s">
        <v>399</v>
      </c>
      <c r="B646" s="7">
        <v>3</v>
      </c>
      <c r="C646" s="6" t="s">
        <v>34</v>
      </c>
      <c r="D646" s="7">
        <v>2</v>
      </c>
      <c r="E646" s="6" t="s">
        <v>33</v>
      </c>
      <c r="F646" s="6">
        <f>LEN(Purchase_Data[[#This Row],[CL-ID]])</f>
        <v>8</v>
      </c>
      <c r="G646" s="6" t="str">
        <f>RIGHT(Purchase_Data[[#This Row],[CL-ID]],5)</f>
        <v>22518</v>
      </c>
      <c r="H646" s="6" t="str">
        <f>MID(Purchase_Data[[#This Row],[CL-ID]],4,5)</f>
        <v>22518</v>
      </c>
      <c r="I646" s="6" t="b">
        <f>Purchase_Data[[#This Row],[ID_MID]]=Purchase_Data[[#This Row],[ID_RIGHT]]</f>
        <v>1</v>
      </c>
      <c r="J646" s="6" t="str" cm="1">
        <f t="array" ref="J646">IF(Purchase_Data[[#This Row],[Children]]&gt;0,"Parent",IF(Purchase_Data[[#This Row],[Children]]=0,"Not Parent",Invalid))</f>
        <v>Parent</v>
      </c>
      <c r="K646" s="6" t="s">
        <v>32</v>
      </c>
      <c r="L646" s="6" t="str" cm="1">
        <f t="array" ref="L646">IF(Purchase_Data[[#This Row],[Purchased Bike]]="No","Non-Buyer",IF(Purchase_Data[[#This Row],[Purchased Bike]]="Yes","Buyer",Invalid))</f>
        <v>Buyer</v>
      </c>
      <c r="M646" s="6"/>
      <c r="O646" s="6">
        <v>22518</v>
      </c>
      <c r="P646" s="6" t="s">
        <v>32</v>
      </c>
      <c r="Q646"/>
      <c r="R646"/>
    </row>
    <row r="647" spans="1:18" x14ac:dyDescent="0.2">
      <c r="A647" s="6" t="s">
        <v>281</v>
      </c>
      <c r="B647" s="7">
        <v>0</v>
      </c>
      <c r="C647" s="6" t="s">
        <v>34</v>
      </c>
      <c r="D647" s="7">
        <v>1</v>
      </c>
      <c r="E647" s="6" t="s">
        <v>37</v>
      </c>
      <c r="F647" s="6">
        <f>LEN(Purchase_Data[[#This Row],[CL-ID]])</f>
        <v>8</v>
      </c>
      <c r="G647" s="6" t="str">
        <f>RIGHT(Purchase_Data[[#This Row],[CL-ID]],5)</f>
        <v>22527</v>
      </c>
      <c r="H647" s="6" t="str">
        <f>MID(Purchase_Data[[#This Row],[CL-ID]],4,5)</f>
        <v>22527</v>
      </c>
      <c r="I647" s="6" t="b">
        <f>Purchase_Data[[#This Row],[ID_MID]]=Purchase_Data[[#This Row],[ID_RIGHT]]</f>
        <v>1</v>
      </c>
      <c r="J647" s="6" t="str" cm="1">
        <f t="array" ref="J647">IF(Purchase_Data[[#This Row],[Children]]&gt;0,"Parent",IF(Purchase_Data[[#This Row],[Children]]=0,"Not Parent",Invalid))</f>
        <v>Not Parent</v>
      </c>
      <c r="K647" s="6" t="s">
        <v>34</v>
      </c>
      <c r="L647" s="6" t="str" cm="1">
        <f t="array" ref="L647">IF(Purchase_Data[[#This Row],[Purchased Bike]]="No","Non-Buyer",IF(Purchase_Data[[#This Row],[Purchased Bike]]="Yes","Buyer",Invalid))</f>
        <v>Non-Buyer</v>
      </c>
      <c r="M647" s="6"/>
      <c r="O647" s="6">
        <v>22527</v>
      </c>
      <c r="P647" s="6" t="s">
        <v>34</v>
      </c>
      <c r="Q647"/>
      <c r="R647"/>
    </row>
    <row r="648" spans="1:18" x14ac:dyDescent="0.2">
      <c r="A648" s="6" t="s">
        <v>395</v>
      </c>
      <c r="B648" s="7">
        <v>0</v>
      </c>
      <c r="C648" s="6" t="s">
        <v>32</v>
      </c>
      <c r="D648" s="7">
        <v>2</v>
      </c>
      <c r="E648" s="6" t="s">
        <v>42</v>
      </c>
      <c r="F648" s="6">
        <f>LEN(Purchase_Data[[#This Row],[CL-ID]])</f>
        <v>8</v>
      </c>
      <c r="G648" s="6" t="str">
        <f>RIGHT(Purchase_Data[[#This Row],[CL-ID]],5)</f>
        <v>22538</v>
      </c>
      <c r="H648" s="6" t="str">
        <f>MID(Purchase_Data[[#This Row],[CL-ID]],4,5)</f>
        <v>22538</v>
      </c>
      <c r="I648" s="6" t="b">
        <f>Purchase_Data[[#This Row],[ID_MID]]=Purchase_Data[[#This Row],[ID_RIGHT]]</f>
        <v>1</v>
      </c>
      <c r="J648" s="6" t="str" cm="1">
        <f t="array" ref="J648">IF(Purchase_Data[[#This Row],[Children]]&gt;0,"Parent",IF(Purchase_Data[[#This Row],[Children]]=0,"Not Parent",Invalid))</f>
        <v>Not Parent</v>
      </c>
      <c r="K648" s="6" t="s">
        <v>34</v>
      </c>
      <c r="L648" s="6" t="str" cm="1">
        <f t="array" ref="L648">IF(Purchase_Data[[#This Row],[Purchased Bike]]="No","Non-Buyer",IF(Purchase_Data[[#This Row],[Purchased Bike]]="Yes","Buyer",Invalid))</f>
        <v>Non-Buyer</v>
      </c>
      <c r="M648" s="6"/>
      <c r="O648" s="6">
        <v>22538</v>
      </c>
      <c r="P648" s="6" t="s">
        <v>34</v>
      </c>
      <c r="Q648"/>
      <c r="R648"/>
    </row>
    <row r="649" spans="1:18" x14ac:dyDescent="0.2">
      <c r="A649" s="6" t="s">
        <v>516</v>
      </c>
      <c r="B649" s="7">
        <v>0</v>
      </c>
      <c r="C649" s="6" t="s">
        <v>32</v>
      </c>
      <c r="D649" s="7">
        <v>0</v>
      </c>
      <c r="E649" s="6" t="s">
        <v>33</v>
      </c>
      <c r="F649" s="6">
        <f>LEN(Purchase_Data[[#This Row],[CL-ID]])</f>
        <v>8</v>
      </c>
      <c r="G649" s="6" t="str">
        <f>RIGHT(Purchase_Data[[#This Row],[CL-ID]],5)</f>
        <v>22610</v>
      </c>
      <c r="H649" s="6" t="str">
        <f>MID(Purchase_Data[[#This Row],[CL-ID]],4,5)</f>
        <v>22610</v>
      </c>
      <c r="I649" s="6" t="b">
        <f>Purchase_Data[[#This Row],[ID_MID]]=Purchase_Data[[#This Row],[ID_RIGHT]]</f>
        <v>1</v>
      </c>
      <c r="J649" s="6" t="str" cm="1">
        <f t="array" ref="J649">IF(Purchase_Data[[#This Row],[Children]]&gt;0,"Parent",IF(Purchase_Data[[#This Row],[Children]]=0,"Not Parent",Invalid))</f>
        <v>Not Parent</v>
      </c>
      <c r="K649" s="6" t="s">
        <v>32</v>
      </c>
      <c r="L649" s="6" t="str" cm="1">
        <f t="array" ref="L649">IF(Purchase_Data[[#This Row],[Purchased Bike]]="No","Non-Buyer",IF(Purchase_Data[[#This Row],[Purchased Bike]]="Yes","Buyer",Invalid))</f>
        <v>Buyer</v>
      </c>
      <c r="M649" s="6"/>
      <c r="O649" s="6">
        <v>22610</v>
      </c>
      <c r="P649" s="6" t="s">
        <v>32</v>
      </c>
      <c r="Q649"/>
      <c r="R649"/>
    </row>
    <row r="650" spans="1:18" x14ac:dyDescent="0.2">
      <c r="A650" s="6" t="s">
        <v>247</v>
      </c>
      <c r="B650" s="7">
        <v>0</v>
      </c>
      <c r="C650" s="6" t="s">
        <v>32</v>
      </c>
      <c r="D650" s="7">
        <v>0</v>
      </c>
      <c r="E650" s="6" t="s">
        <v>33</v>
      </c>
      <c r="F650" s="6">
        <f>LEN(Purchase_Data[[#This Row],[CL-ID]])</f>
        <v>8</v>
      </c>
      <c r="G650" s="6" t="str">
        <f>RIGHT(Purchase_Data[[#This Row],[CL-ID]],5)</f>
        <v>22633</v>
      </c>
      <c r="H650" s="6" t="str">
        <f>MID(Purchase_Data[[#This Row],[CL-ID]],4,5)</f>
        <v>22633</v>
      </c>
      <c r="I650" s="6" t="b">
        <f>Purchase_Data[[#This Row],[ID_MID]]=Purchase_Data[[#This Row],[ID_RIGHT]]</f>
        <v>1</v>
      </c>
      <c r="J650" s="6" t="str" cm="1">
        <f t="array" ref="J650">IF(Purchase_Data[[#This Row],[Children]]&gt;0,"Parent",IF(Purchase_Data[[#This Row],[Children]]=0,"Not Parent",Invalid))</f>
        <v>Not Parent</v>
      </c>
      <c r="K650" s="6" t="s">
        <v>32</v>
      </c>
      <c r="L650" s="6" t="str" cm="1">
        <f t="array" ref="L650">IF(Purchase_Data[[#This Row],[Purchased Bike]]="No","Non-Buyer",IF(Purchase_Data[[#This Row],[Purchased Bike]]="Yes","Buyer",Invalid))</f>
        <v>Buyer</v>
      </c>
      <c r="M650" s="6"/>
      <c r="O650" s="6">
        <v>22633</v>
      </c>
      <c r="P650" s="6" t="s">
        <v>32</v>
      </c>
      <c r="Q650"/>
      <c r="R650"/>
    </row>
    <row r="651" spans="1:18" x14ac:dyDescent="0.2">
      <c r="A651" s="6" t="s">
        <v>510</v>
      </c>
      <c r="B651" s="7">
        <v>0</v>
      </c>
      <c r="C651" s="6" t="s">
        <v>32</v>
      </c>
      <c r="D651" s="7">
        <v>0</v>
      </c>
      <c r="E651" s="6" t="s">
        <v>33</v>
      </c>
      <c r="F651" s="6">
        <f>LEN(Purchase_Data[[#This Row],[CL-ID]])</f>
        <v>8</v>
      </c>
      <c r="G651" s="6" t="str">
        <f>RIGHT(Purchase_Data[[#This Row],[CL-ID]],5)</f>
        <v>22634</v>
      </c>
      <c r="H651" s="6" t="str">
        <f>MID(Purchase_Data[[#This Row],[CL-ID]],4,5)</f>
        <v>22634</v>
      </c>
      <c r="I651" s="6" t="b">
        <f>Purchase_Data[[#This Row],[ID_MID]]=Purchase_Data[[#This Row],[ID_RIGHT]]</f>
        <v>1</v>
      </c>
      <c r="J651" s="6" t="str" cm="1">
        <f t="array" ref="J651">IF(Purchase_Data[[#This Row],[Children]]&gt;0,"Parent",IF(Purchase_Data[[#This Row],[Children]]=0,"Not Parent",Invalid))</f>
        <v>Not Parent</v>
      </c>
      <c r="K651" s="6" t="s">
        <v>32</v>
      </c>
      <c r="L651" s="6" t="str" cm="1">
        <f t="array" ref="L651">IF(Purchase_Data[[#This Row],[Purchased Bike]]="No","Non-Buyer",IF(Purchase_Data[[#This Row],[Purchased Bike]]="Yes","Buyer",Invalid))</f>
        <v>Buyer</v>
      </c>
      <c r="M651" s="6"/>
      <c r="O651" s="6">
        <v>22634</v>
      </c>
      <c r="P651" s="6" t="s">
        <v>32</v>
      </c>
      <c r="Q651"/>
      <c r="R651"/>
    </row>
    <row r="652" spans="1:18" x14ac:dyDescent="0.2">
      <c r="A652" s="6" t="s">
        <v>403</v>
      </c>
      <c r="B652" s="7">
        <v>0</v>
      </c>
      <c r="C652" s="6" t="s">
        <v>34</v>
      </c>
      <c r="D652" s="7">
        <v>0</v>
      </c>
      <c r="E652" s="6" t="s">
        <v>33</v>
      </c>
      <c r="F652" s="6">
        <f>LEN(Purchase_Data[[#This Row],[CL-ID]])</f>
        <v>8</v>
      </c>
      <c r="G652" s="6" t="str">
        <f>RIGHT(Purchase_Data[[#This Row],[CL-ID]],5)</f>
        <v>22636</v>
      </c>
      <c r="H652" s="6" t="str">
        <f>MID(Purchase_Data[[#This Row],[CL-ID]],4,5)</f>
        <v>22636</v>
      </c>
      <c r="I652" s="6" t="b">
        <f>Purchase_Data[[#This Row],[ID_MID]]=Purchase_Data[[#This Row],[ID_RIGHT]]</f>
        <v>1</v>
      </c>
      <c r="J652" s="6" t="str" cm="1">
        <f t="array" ref="J652">IF(Purchase_Data[[#This Row],[Children]]&gt;0,"Parent",IF(Purchase_Data[[#This Row],[Children]]=0,"Not Parent",Invalid))</f>
        <v>Not Parent</v>
      </c>
      <c r="K652" s="6" t="s">
        <v>32</v>
      </c>
      <c r="L652" s="6" t="str" cm="1">
        <f t="array" ref="L652">IF(Purchase_Data[[#This Row],[Purchased Bike]]="No","Non-Buyer",IF(Purchase_Data[[#This Row],[Purchased Bike]]="Yes","Buyer",Invalid))</f>
        <v>Buyer</v>
      </c>
      <c r="M652" s="6"/>
      <c r="O652" s="6">
        <v>22636</v>
      </c>
      <c r="P652" s="6" t="s">
        <v>32</v>
      </c>
      <c r="Q652"/>
      <c r="R652"/>
    </row>
    <row r="653" spans="1:18" x14ac:dyDescent="0.2">
      <c r="A653" s="6" t="s">
        <v>293</v>
      </c>
      <c r="B653" s="7">
        <v>2</v>
      </c>
      <c r="C653" s="6" t="s">
        <v>32</v>
      </c>
      <c r="D653" s="7">
        <v>0</v>
      </c>
      <c r="E653" s="6" t="s">
        <v>33</v>
      </c>
      <c r="F653" s="6">
        <f>LEN(Purchase_Data[[#This Row],[CL-ID]])</f>
        <v>8</v>
      </c>
      <c r="G653" s="6" t="str">
        <f>RIGHT(Purchase_Data[[#This Row],[CL-ID]],5)</f>
        <v>22672</v>
      </c>
      <c r="H653" s="6" t="str">
        <f>MID(Purchase_Data[[#This Row],[CL-ID]],4,5)</f>
        <v>22672</v>
      </c>
      <c r="I653" s="6" t="b">
        <f>Purchase_Data[[#This Row],[ID_MID]]=Purchase_Data[[#This Row],[ID_RIGHT]]</f>
        <v>1</v>
      </c>
      <c r="J653" s="6" t="str" cm="1">
        <f t="array" ref="J653">IF(Purchase_Data[[#This Row],[Children]]&gt;0,"Parent",IF(Purchase_Data[[#This Row],[Children]]=0,"Not Parent",Invalid))</f>
        <v>Parent</v>
      </c>
      <c r="K653" s="6" t="s">
        <v>34</v>
      </c>
      <c r="L653" s="6" t="str" cm="1">
        <f t="array" ref="L653">IF(Purchase_Data[[#This Row],[Purchased Bike]]="No","Non-Buyer",IF(Purchase_Data[[#This Row],[Purchased Bike]]="Yes","Buyer",Invalid))</f>
        <v>Non-Buyer</v>
      </c>
      <c r="M653" s="6"/>
      <c r="O653" s="6">
        <v>22672</v>
      </c>
      <c r="P653" s="6" t="s">
        <v>34</v>
      </c>
      <c r="Q653"/>
      <c r="R653"/>
    </row>
    <row r="654" spans="1:18" x14ac:dyDescent="0.2">
      <c r="A654" s="6" t="s">
        <v>144</v>
      </c>
      <c r="B654" s="7">
        <v>0</v>
      </c>
      <c r="C654" s="6" t="s">
        <v>34</v>
      </c>
      <c r="D654" s="7">
        <v>1</v>
      </c>
      <c r="E654" s="6" t="s">
        <v>37</v>
      </c>
      <c r="F654" s="6">
        <f>LEN(Purchase_Data[[#This Row],[CL-ID]])</f>
        <v>8</v>
      </c>
      <c r="G654" s="6" t="str">
        <f>RIGHT(Purchase_Data[[#This Row],[CL-ID]],5)</f>
        <v>22707</v>
      </c>
      <c r="H654" s="6" t="str">
        <f>MID(Purchase_Data[[#This Row],[CL-ID]],4,5)</f>
        <v>22707</v>
      </c>
      <c r="I654" s="6" t="b">
        <f>Purchase_Data[[#This Row],[ID_MID]]=Purchase_Data[[#This Row],[ID_RIGHT]]</f>
        <v>1</v>
      </c>
      <c r="J654" s="6" t="str" cm="1">
        <f t="array" ref="J654">IF(Purchase_Data[[#This Row],[Children]]&gt;0,"Parent",IF(Purchase_Data[[#This Row],[Children]]=0,"Not Parent",Invalid))</f>
        <v>Not Parent</v>
      </c>
      <c r="K654" s="6" t="s">
        <v>34</v>
      </c>
      <c r="L654" s="6" t="str" cm="1">
        <f t="array" ref="L654">IF(Purchase_Data[[#This Row],[Purchased Bike]]="No","Non-Buyer",IF(Purchase_Data[[#This Row],[Purchased Bike]]="Yes","Buyer",Invalid))</f>
        <v>Non-Buyer</v>
      </c>
      <c r="M654" s="6"/>
      <c r="O654" s="6">
        <v>22707</v>
      </c>
      <c r="P654" s="6" t="s">
        <v>34</v>
      </c>
      <c r="Q654"/>
      <c r="R654"/>
    </row>
    <row r="655" spans="1:18" x14ac:dyDescent="0.2">
      <c r="A655" s="6" t="s">
        <v>955</v>
      </c>
      <c r="B655" s="7">
        <v>3</v>
      </c>
      <c r="C655" s="6" t="s">
        <v>32</v>
      </c>
      <c r="D655" s="7">
        <v>4</v>
      </c>
      <c r="E655" s="6" t="s">
        <v>37</v>
      </c>
      <c r="F655" s="6">
        <f>LEN(Purchase_Data[[#This Row],[CL-ID]])</f>
        <v>8</v>
      </c>
      <c r="G655" s="6" t="str">
        <f>RIGHT(Purchase_Data[[#This Row],[CL-ID]],5)</f>
        <v>22719</v>
      </c>
      <c r="H655" s="6" t="str">
        <f>MID(Purchase_Data[[#This Row],[CL-ID]],4,5)</f>
        <v>22719</v>
      </c>
      <c r="I655" s="6" t="b">
        <f>Purchase_Data[[#This Row],[ID_MID]]=Purchase_Data[[#This Row],[ID_RIGHT]]</f>
        <v>1</v>
      </c>
      <c r="J655" s="6" t="str" cm="1">
        <f t="array" ref="J655">IF(Purchase_Data[[#This Row],[Children]]&gt;0,"Parent",IF(Purchase_Data[[#This Row],[Children]]=0,"Not Parent",Invalid))</f>
        <v>Parent</v>
      </c>
      <c r="K655" s="6" t="s">
        <v>32</v>
      </c>
      <c r="L655" s="6" t="str" cm="1">
        <f t="array" ref="L655">IF(Purchase_Data[[#This Row],[Purchased Bike]]="No","Non-Buyer",IF(Purchase_Data[[#This Row],[Purchased Bike]]="Yes","Buyer",Invalid))</f>
        <v>Buyer</v>
      </c>
      <c r="M655" s="6"/>
      <c r="O655" s="6">
        <v>22719</v>
      </c>
      <c r="P655" s="6" t="s">
        <v>32</v>
      </c>
      <c r="Q655"/>
      <c r="R655"/>
    </row>
    <row r="656" spans="1:18" x14ac:dyDescent="0.2">
      <c r="A656" s="6" t="s">
        <v>1026</v>
      </c>
      <c r="B656" s="7">
        <v>5</v>
      </c>
      <c r="C656" s="6" t="s">
        <v>32</v>
      </c>
      <c r="D656" s="7">
        <v>2</v>
      </c>
      <c r="E656" s="6" t="s">
        <v>50</v>
      </c>
      <c r="F656" s="6">
        <f>LEN(Purchase_Data[[#This Row],[CL-ID]])</f>
        <v>8</v>
      </c>
      <c r="G656" s="6" t="str">
        <f>RIGHT(Purchase_Data[[#This Row],[CL-ID]],5)</f>
        <v>22730</v>
      </c>
      <c r="H656" s="6" t="str">
        <f>MID(Purchase_Data[[#This Row],[CL-ID]],4,5)</f>
        <v>22730</v>
      </c>
      <c r="I656" s="6" t="b">
        <f>Purchase_Data[[#This Row],[ID_MID]]=Purchase_Data[[#This Row],[ID_RIGHT]]</f>
        <v>1</v>
      </c>
      <c r="J656" s="6" t="str" cm="1">
        <f t="array" ref="J656">IF(Purchase_Data[[#This Row],[Children]]&gt;0,"Parent",IF(Purchase_Data[[#This Row],[Children]]=0,"Not Parent",Invalid))</f>
        <v>Parent</v>
      </c>
      <c r="K656" s="6" t="s">
        <v>34</v>
      </c>
      <c r="L656" s="6" t="str" cm="1">
        <f t="array" ref="L656">IF(Purchase_Data[[#This Row],[Purchased Bike]]="No","Non-Buyer",IF(Purchase_Data[[#This Row],[Purchased Bike]]="Yes","Buyer",Invalid))</f>
        <v>Non-Buyer</v>
      </c>
      <c r="M656" s="6"/>
      <c r="O656" s="6">
        <v>22730</v>
      </c>
      <c r="P656" s="6" t="s">
        <v>34</v>
      </c>
      <c r="Q656"/>
      <c r="R656"/>
    </row>
    <row r="657" spans="1:18" x14ac:dyDescent="0.2">
      <c r="A657" s="6" t="s">
        <v>882</v>
      </c>
      <c r="B657" s="7">
        <v>5</v>
      </c>
      <c r="C657" s="6" t="s">
        <v>32</v>
      </c>
      <c r="D657" s="7">
        <v>2</v>
      </c>
      <c r="E657" s="6" t="s">
        <v>50</v>
      </c>
      <c r="F657" s="6">
        <f>LEN(Purchase_Data[[#This Row],[CL-ID]])</f>
        <v>8</v>
      </c>
      <c r="G657" s="6" t="str">
        <f>RIGHT(Purchase_Data[[#This Row],[CL-ID]],5)</f>
        <v>22743</v>
      </c>
      <c r="H657" s="6" t="str">
        <f>MID(Purchase_Data[[#This Row],[CL-ID]],4,5)</f>
        <v>22743</v>
      </c>
      <c r="I657" s="6" t="b">
        <f>Purchase_Data[[#This Row],[ID_MID]]=Purchase_Data[[#This Row],[ID_RIGHT]]</f>
        <v>1</v>
      </c>
      <c r="J657" s="6" t="str" cm="1">
        <f t="array" ref="J657">IF(Purchase_Data[[#This Row],[Children]]&gt;0,"Parent",IF(Purchase_Data[[#This Row],[Children]]=0,"Not Parent",Invalid))</f>
        <v>Parent</v>
      </c>
      <c r="K657" s="6" t="s">
        <v>34</v>
      </c>
      <c r="L657" s="6" t="str" cm="1">
        <f t="array" ref="L657">IF(Purchase_Data[[#This Row],[Purchased Bike]]="No","Non-Buyer",IF(Purchase_Data[[#This Row],[Purchased Bike]]="Yes","Buyer",Invalid))</f>
        <v>Non-Buyer</v>
      </c>
      <c r="M657" s="6"/>
      <c r="O657" s="6">
        <v>22743</v>
      </c>
      <c r="P657" s="6" t="s">
        <v>34</v>
      </c>
      <c r="Q657"/>
      <c r="R657"/>
    </row>
    <row r="658" spans="1:18" x14ac:dyDescent="0.2">
      <c r="A658" s="6" t="s">
        <v>447</v>
      </c>
      <c r="B658" s="7">
        <v>3</v>
      </c>
      <c r="C658" s="6" t="s">
        <v>32</v>
      </c>
      <c r="D658" s="7">
        <v>4</v>
      </c>
      <c r="E658" s="6" t="s">
        <v>33</v>
      </c>
      <c r="F658" s="6">
        <f>LEN(Purchase_Data[[#This Row],[CL-ID]])</f>
        <v>8</v>
      </c>
      <c r="G658" s="6" t="str">
        <f>RIGHT(Purchase_Data[[#This Row],[CL-ID]],5)</f>
        <v>22821</v>
      </c>
      <c r="H658" s="6" t="str">
        <f>MID(Purchase_Data[[#This Row],[CL-ID]],4,5)</f>
        <v>22821</v>
      </c>
      <c r="I658" s="6" t="b">
        <f>Purchase_Data[[#This Row],[ID_MID]]=Purchase_Data[[#This Row],[ID_RIGHT]]</f>
        <v>1</v>
      </c>
      <c r="J658" s="6" t="str" cm="1">
        <f t="array" ref="J658">IF(Purchase_Data[[#This Row],[Children]]&gt;0,"Parent",IF(Purchase_Data[[#This Row],[Children]]=0,"Not Parent",Invalid))</f>
        <v>Parent</v>
      </c>
      <c r="K658" s="6" t="s">
        <v>34</v>
      </c>
      <c r="L658" s="6" t="str" cm="1">
        <f t="array" ref="L658">IF(Purchase_Data[[#This Row],[Purchased Bike]]="No","Non-Buyer",IF(Purchase_Data[[#This Row],[Purchased Bike]]="Yes","Buyer",Invalid))</f>
        <v>Non-Buyer</v>
      </c>
      <c r="M658" s="6"/>
      <c r="O658" s="6">
        <v>22821</v>
      </c>
      <c r="P658" s="6" t="s">
        <v>34</v>
      </c>
      <c r="Q658"/>
      <c r="R658"/>
    </row>
    <row r="659" spans="1:18" x14ac:dyDescent="0.2">
      <c r="A659" s="6" t="s">
        <v>268</v>
      </c>
      <c r="B659" s="7">
        <v>4</v>
      </c>
      <c r="C659" s="6" t="s">
        <v>32</v>
      </c>
      <c r="D659" s="7">
        <v>3</v>
      </c>
      <c r="E659" s="6" t="s">
        <v>50</v>
      </c>
      <c r="F659" s="6">
        <f>LEN(Purchase_Data[[#This Row],[CL-ID]])</f>
        <v>8</v>
      </c>
      <c r="G659" s="6" t="str">
        <f>RIGHT(Purchase_Data[[#This Row],[CL-ID]],5)</f>
        <v>22830</v>
      </c>
      <c r="H659" s="6" t="str">
        <f>MID(Purchase_Data[[#This Row],[CL-ID]],4,5)</f>
        <v>22830</v>
      </c>
      <c r="I659" s="6" t="b">
        <f>Purchase_Data[[#This Row],[ID_MID]]=Purchase_Data[[#This Row],[ID_RIGHT]]</f>
        <v>1</v>
      </c>
      <c r="J659" s="6" t="str" cm="1">
        <f t="array" ref="J659">IF(Purchase_Data[[#This Row],[Children]]&gt;0,"Parent",IF(Purchase_Data[[#This Row],[Children]]=0,"Not Parent",Invalid))</f>
        <v>Parent</v>
      </c>
      <c r="K659" s="6" t="s">
        <v>34</v>
      </c>
      <c r="L659" s="6" t="str" cm="1">
        <f t="array" ref="L659">IF(Purchase_Data[[#This Row],[Purchased Bike]]="No","Non-Buyer",IF(Purchase_Data[[#This Row],[Purchased Bike]]="Yes","Buyer",Invalid))</f>
        <v>Non-Buyer</v>
      </c>
      <c r="M659" s="6"/>
      <c r="O659" s="6">
        <v>22830</v>
      </c>
      <c r="P659" s="6" t="s">
        <v>34</v>
      </c>
      <c r="Q659"/>
      <c r="R659"/>
    </row>
    <row r="660" spans="1:18" x14ac:dyDescent="0.2">
      <c r="A660" s="6" t="s">
        <v>1030</v>
      </c>
      <c r="B660" s="7">
        <v>2</v>
      </c>
      <c r="C660" s="6" t="s">
        <v>34</v>
      </c>
      <c r="D660" s="7">
        <v>0</v>
      </c>
      <c r="E660" s="6" t="s">
        <v>39</v>
      </c>
      <c r="F660" s="6">
        <f>LEN(Purchase_Data[[#This Row],[CL-ID]])</f>
        <v>8</v>
      </c>
      <c r="G660" s="6" t="str">
        <f>RIGHT(Purchase_Data[[#This Row],[CL-ID]],5)</f>
        <v>22864</v>
      </c>
      <c r="H660" s="6" t="str">
        <f>MID(Purchase_Data[[#This Row],[CL-ID]],4,5)</f>
        <v>22864</v>
      </c>
      <c r="I660" s="6" t="b">
        <f>Purchase_Data[[#This Row],[ID_MID]]=Purchase_Data[[#This Row],[ID_RIGHT]]</f>
        <v>1</v>
      </c>
      <c r="J660" s="6" t="str" cm="1">
        <f t="array" ref="J660">IF(Purchase_Data[[#This Row],[Children]]&gt;0,"Parent",IF(Purchase_Data[[#This Row],[Children]]=0,"Not Parent",Invalid))</f>
        <v>Parent</v>
      </c>
      <c r="K660" s="6" t="s">
        <v>32</v>
      </c>
      <c r="L660" s="6" t="str" cm="1">
        <f t="array" ref="L660">IF(Purchase_Data[[#This Row],[Purchased Bike]]="No","Non-Buyer",IF(Purchase_Data[[#This Row],[Purchased Bike]]="Yes","Buyer",Invalid))</f>
        <v>Buyer</v>
      </c>
      <c r="M660" s="6"/>
      <c r="O660" s="6">
        <v>22864</v>
      </c>
      <c r="P660" s="6" t="s">
        <v>32</v>
      </c>
      <c r="Q660"/>
      <c r="R660"/>
    </row>
    <row r="661" spans="1:18" x14ac:dyDescent="0.2">
      <c r="A661" s="6" t="s">
        <v>409</v>
      </c>
      <c r="B661" s="7">
        <v>5</v>
      </c>
      <c r="C661" s="6" t="s">
        <v>32</v>
      </c>
      <c r="D661" s="7">
        <v>3</v>
      </c>
      <c r="E661" s="6" t="s">
        <v>33</v>
      </c>
      <c r="F661" s="6">
        <f>LEN(Purchase_Data[[#This Row],[CL-ID]])</f>
        <v>8</v>
      </c>
      <c r="G661" s="6" t="str">
        <f>RIGHT(Purchase_Data[[#This Row],[CL-ID]],5)</f>
        <v>22918</v>
      </c>
      <c r="H661" s="6" t="str">
        <f>MID(Purchase_Data[[#This Row],[CL-ID]],4,5)</f>
        <v>22918</v>
      </c>
      <c r="I661" s="6" t="b">
        <f>Purchase_Data[[#This Row],[ID_MID]]=Purchase_Data[[#This Row],[ID_RIGHT]]</f>
        <v>1</v>
      </c>
      <c r="J661" s="6" t="str" cm="1">
        <f t="array" ref="J661">IF(Purchase_Data[[#This Row],[Children]]&gt;0,"Parent",IF(Purchase_Data[[#This Row],[Children]]=0,"Not Parent",Invalid))</f>
        <v>Parent</v>
      </c>
      <c r="K661" s="6" t="s">
        <v>34</v>
      </c>
      <c r="L661" s="6" t="str" cm="1">
        <f t="array" ref="L661">IF(Purchase_Data[[#This Row],[Purchased Bike]]="No","Non-Buyer",IF(Purchase_Data[[#This Row],[Purchased Bike]]="Yes","Buyer",Invalid))</f>
        <v>Non-Buyer</v>
      </c>
      <c r="M661" s="6"/>
      <c r="O661" s="6">
        <v>22918</v>
      </c>
      <c r="P661" s="6" t="s">
        <v>34</v>
      </c>
      <c r="Q661"/>
      <c r="R661"/>
    </row>
    <row r="662" spans="1:18" x14ac:dyDescent="0.2">
      <c r="A662" s="6" t="s">
        <v>362</v>
      </c>
      <c r="B662" s="7">
        <v>4</v>
      </c>
      <c r="C662" s="6" t="s">
        <v>32</v>
      </c>
      <c r="D662" s="7">
        <v>0</v>
      </c>
      <c r="E662" s="6" t="s">
        <v>42</v>
      </c>
      <c r="F662" s="6">
        <f>LEN(Purchase_Data[[#This Row],[CL-ID]])</f>
        <v>8</v>
      </c>
      <c r="G662" s="6" t="str">
        <f>RIGHT(Purchase_Data[[#This Row],[CL-ID]],5)</f>
        <v>22930</v>
      </c>
      <c r="H662" s="6" t="str">
        <f>MID(Purchase_Data[[#This Row],[CL-ID]],4,5)</f>
        <v>22930</v>
      </c>
      <c r="I662" s="6" t="b">
        <f>Purchase_Data[[#This Row],[ID_MID]]=Purchase_Data[[#This Row],[ID_RIGHT]]</f>
        <v>1</v>
      </c>
      <c r="J662" s="6" t="str" cm="1">
        <f t="array" ref="J662">IF(Purchase_Data[[#This Row],[Children]]&gt;0,"Parent",IF(Purchase_Data[[#This Row],[Children]]=0,"Not Parent",Invalid))</f>
        <v>Parent</v>
      </c>
      <c r="K662" s="6" t="s">
        <v>32</v>
      </c>
      <c r="L662" s="6" t="str" cm="1">
        <f t="array" ref="L662">IF(Purchase_Data[[#This Row],[Purchased Bike]]="No","Non-Buyer",IF(Purchase_Data[[#This Row],[Purchased Bike]]="Yes","Buyer",Invalid))</f>
        <v>Buyer</v>
      </c>
      <c r="M662" s="6"/>
      <c r="O662" s="6">
        <v>22930</v>
      </c>
      <c r="P662" s="6" t="s">
        <v>32</v>
      </c>
      <c r="Q662"/>
      <c r="R662"/>
    </row>
    <row r="663" spans="1:18" x14ac:dyDescent="0.2">
      <c r="A663" s="6" t="s">
        <v>288</v>
      </c>
      <c r="B663" s="7">
        <v>5</v>
      </c>
      <c r="C663" s="6" t="s">
        <v>34</v>
      </c>
      <c r="D663" s="7">
        <v>1</v>
      </c>
      <c r="E663" s="6" t="s">
        <v>42</v>
      </c>
      <c r="F663" s="6">
        <f>LEN(Purchase_Data[[#This Row],[CL-ID]])</f>
        <v>8</v>
      </c>
      <c r="G663" s="6" t="str">
        <f>RIGHT(Purchase_Data[[#This Row],[CL-ID]],5)</f>
        <v>22931</v>
      </c>
      <c r="H663" s="6" t="str">
        <f>MID(Purchase_Data[[#This Row],[CL-ID]],4,5)</f>
        <v>22931</v>
      </c>
      <c r="I663" s="6" t="b">
        <f>Purchase_Data[[#This Row],[ID_MID]]=Purchase_Data[[#This Row],[ID_RIGHT]]</f>
        <v>1</v>
      </c>
      <c r="J663" s="6" t="str" cm="1">
        <f t="array" ref="J663">IF(Purchase_Data[[#This Row],[Children]]&gt;0,"Parent",IF(Purchase_Data[[#This Row],[Children]]=0,"Not Parent",Invalid))</f>
        <v>Parent</v>
      </c>
      <c r="K663" s="6" t="s">
        <v>32</v>
      </c>
      <c r="L663" s="6" t="str" cm="1">
        <f t="array" ref="L663">IF(Purchase_Data[[#This Row],[Purchased Bike]]="No","Non-Buyer",IF(Purchase_Data[[#This Row],[Purchased Bike]]="Yes","Buyer",Invalid))</f>
        <v>Buyer</v>
      </c>
      <c r="M663" s="6"/>
      <c r="O663" s="6">
        <v>22931</v>
      </c>
      <c r="P663" s="6" t="s">
        <v>32</v>
      </c>
      <c r="Q663"/>
      <c r="R663"/>
    </row>
    <row r="664" spans="1:18" x14ac:dyDescent="0.2">
      <c r="A664" s="6" t="s">
        <v>385</v>
      </c>
      <c r="B664" s="7">
        <v>1</v>
      </c>
      <c r="C664" s="6" t="s">
        <v>34</v>
      </c>
      <c r="D664" s="7">
        <v>1</v>
      </c>
      <c r="E664" s="6" t="s">
        <v>33</v>
      </c>
      <c r="F664" s="6">
        <f>LEN(Purchase_Data[[#This Row],[CL-ID]])</f>
        <v>8</v>
      </c>
      <c r="G664" s="6" t="str">
        <f>RIGHT(Purchase_Data[[#This Row],[CL-ID]],5)</f>
        <v>22936</v>
      </c>
      <c r="H664" s="6" t="str">
        <f>MID(Purchase_Data[[#This Row],[CL-ID]],4,5)</f>
        <v>22936</v>
      </c>
      <c r="I664" s="6" t="b">
        <f>Purchase_Data[[#This Row],[ID_MID]]=Purchase_Data[[#This Row],[ID_RIGHT]]</f>
        <v>1</v>
      </c>
      <c r="J664" s="6" t="str" cm="1">
        <f t="array" ref="J664">IF(Purchase_Data[[#This Row],[Children]]&gt;0,"Parent",IF(Purchase_Data[[#This Row],[Children]]=0,"Not Parent",Invalid))</f>
        <v>Parent</v>
      </c>
      <c r="K664" s="6" t="s">
        <v>32</v>
      </c>
      <c r="L664" s="6" t="str" cm="1">
        <f t="array" ref="L664">IF(Purchase_Data[[#This Row],[Purchased Bike]]="No","Non-Buyer",IF(Purchase_Data[[#This Row],[Purchased Bike]]="Yes","Buyer",Invalid))</f>
        <v>Buyer</v>
      </c>
      <c r="M664" s="6"/>
      <c r="O664" s="6">
        <v>22936</v>
      </c>
      <c r="P664" s="6" t="s">
        <v>32</v>
      </c>
      <c r="Q664"/>
      <c r="R664"/>
    </row>
    <row r="665" spans="1:18" x14ac:dyDescent="0.2">
      <c r="A665" s="6" t="s">
        <v>836</v>
      </c>
      <c r="B665" s="7">
        <v>0</v>
      </c>
      <c r="C665" s="6" t="s">
        <v>34</v>
      </c>
      <c r="D665" s="7">
        <v>2</v>
      </c>
      <c r="E665" s="6" t="s">
        <v>33</v>
      </c>
      <c r="F665" s="6">
        <f>LEN(Purchase_Data[[#This Row],[CL-ID]])</f>
        <v>8</v>
      </c>
      <c r="G665" s="6" t="str">
        <f>RIGHT(Purchase_Data[[#This Row],[CL-ID]],5)</f>
        <v>22971</v>
      </c>
      <c r="H665" s="6" t="str">
        <f>MID(Purchase_Data[[#This Row],[CL-ID]],4,5)</f>
        <v>22971</v>
      </c>
      <c r="I665" s="6" t="b">
        <f>Purchase_Data[[#This Row],[ID_MID]]=Purchase_Data[[#This Row],[ID_RIGHT]]</f>
        <v>1</v>
      </c>
      <c r="J665" s="6" t="str" cm="1">
        <f t="array" ref="J665">IF(Purchase_Data[[#This Row],[Children]]&gt;0,"Parent",IF(Purchase_Data[[#This Row],[Children]]=0,"Not Parent",Invalid))</f>
        <v>Not Parent</v>
      </c>
      <c r="K665" s="6" t="s">
        <v>32</v>
      </c>
      <c r="L665" s="6" t="str" cm="1">
        <f t="array" ref="L665">IF(Purchase_Data[[#This Row],[Purchased Bike]]="No","Non-Buyer",IF(Purchase_Data[[#This Row],[Purchased Bike]]="Yes","Buyer",Invalid))</f>
        <v>Buyer</v>
      </c>
      <c r="M665" s="6"/>
      <c r="O665" s="6">
        <v>22971</v>
      </c>
      <c r="P665" s="6" t="s">
        <v>32</v>
      </c>
      <c r="Q665"/>
      <c r="R665"/>
    </row>
    <row r="666" spans="1:18" x14ac:dyDescent="0.2">
      <c r="A666" s="6" t="s">
        <v>419</v>
      </c>
      <c r="B666" s="7">
        <v>2</v>
      </c>
      <c r="C666" s="6" t="s">
        <v>32</v>
      </c>
      <c r="D666" s="7">
        <v>2</v>
      </c>
      <c r="E666" s="6" t="s">
        <v>39</v>
      </c>
      <c r="F666" s="6">
        <f>LEN(Purchase_Data[[#This Row],[CL-ID]])</f>
        <v>8</v>
      </c>
      <c r="G666" s="6" t="str">
        <f>RIGHT(Purchase_Data[[#This Row],[CL-ID]],5)</f>
        <v>22974</v>
      </c>
      <c r="H666" s="6" t="str">
        <f>MID(Purchase_Data[[#This Row],[CL-ID]],4,5)</f>
        <v>22974</v>
      </c>
      <c r="I666" s="6" t="b">
        <f>Purchase_Data[[#This Row],[ID_MID]]=Purchase_Data[[#This Row],[ID_RIGHT]]</f>
        <v>1</v>
      </c>
      <c r="J666" s="6" t="str" cm="1">
        <f t="array" ref="J666">IF(Purchase_Data[[#This Row],[Children]]&gt;0,"Parent",IF(Purchase_Data[[#This Row],[Children]]=0,"Not Parent",Invalid))</f>
        <v>Parent</v>
      </c>
      <c r="K666" s="6" t="s">
        <v>34</v>
      </c>
      <c r="L666" s="6" t="str" cm="1">
        <f t="array" ref="L666">IF(Purchase_Data[[#This Row],[Purchased Bike]]="No","Non-Buyer",IF(Purchase_Data[[#This Row],[Purchased Bike]]="Yes","Buyer",Invalid))</f>
        <v>Non-Buyer</v>
      </c>
      <c r="M666" s="6"/>
      <c r="O666" s="6">
        <v>22974</v>
      </c>
      <c r="P666" s="6" t="s">
        <v>34</v>
      </c>
      <c r="Q666"/>
      <c r="R666"/>
    </row>
    <row r="667" spans="1:18" x14ac:dyDescent="0.2">
      <c r="A667" s="6" t="s">
        <v>699</v>
      </c>
      <c r="B667" s="7">
        <v>0</v>
      </c>
      <c r="C667" s="6" t="s">
        <v>34</v>
      </c>
      <c r="D667" s="7">
        <v>2</v>
      </c>
      <c r="E667" s="6" t="s">
        <v>33</v>
      </c>
      <c r="F667" s="6">
        <f>LEN(Purchase_Data[[#This Row],[CL-ID]])</f>
        <v>8</v>
      </c>
      <c r="G667" s="6" t="str">
        <f>RIGHT(Purchase_Data[[#This Row],[CL-ID]],5)</f>
        <v>22976</v>
      </c>
      <c r="H667" s="6" t="str">
        <f>MID(Purchase_Data[[#This Row],[CL-ID]],4,5)</f>
        <v>22976</v>
      </c>
      <c r="I667" s="6" t="b">
        <f>Purchase_Data[[#This Row],[ID_MID]]=Purchase_Data[[#This Row],[ID_RIGHT]]</f>
        <v>1</v>
      </c>
      <c r="J667" s="6" t="str" cm="1">
        <f t="array" ref="J667">IF(Purchase_Data[[#This Row],[Children]]&gt;0,"Parent",IF(Purchase_Data[[#This Row],[Children]]=0,"Not Parent",Invalid))</f>
        <v>Not Parent</v>
      </c>
      <c r="K667" s="6" t="s">
        <v>32</v>
      </c>
      <c r="L667" s="6" t="str" cm="1">
        <f t="array" ref="L667">IF(Purchase_Data[[#This Row],[Purchased Bike]]="No","Non-Buyer",IF(Purchase_Data[[#This Row],[Purchased Bike]]="Yes","Buyer",Invalid))</f>
        <v>Buyer</v>
      </c>
      <c r="M667" s="6"/>
      <c r="O667" s="6">
        <v>22976</v>
      </c>
      <c r="P667" s="6" t="s">
        <v>32</v>
      </c>
      <c r="Q667"/>
      <c r="R667"/>
    </row>
    <row r="668" spans="1:18" x14ac:dyDescent="0.2">
      <c r="A668" s="6" t="s">
        <v>650</v>
      </c>
      <c r="B668" s="7">
        <v>0</v>
      </c>
      <c r="C668" s="6" t="s">
        <v>32</v>
      </c>
      <c r="D668" s="7">
        <v>2</v>
      </c>
      <c r="E668" s="6" t="s">
        <v>39</v>
      </c>
      <c r="F668" s="6">
        <f>LEN(Purchase_Data[[#This Row],[CL-ID]])</f>
        <v>8</v>
      </c>
      <c r="G668" s="6" t="str">
        <f>RIGHT(Purchase_Data[[#This Row],[CL-ID]],5)</f>
        <v>22983</v>
      </c>
      <c r="H668" s="6" t="str">
        <f>MID(Purchase_Data[[#This Row],[CL-ID]],4,5)</f>
        <v>22983</v>
      </c>
      <c r="I668" s="6" t="b">
        <f>Purchase_Data[[#This Row],[ID_MID]]=Purchase_Data[[#This Row],[ID_RIGHT]]</f>
        <v>1</v>
      </c>
      <c r="J668" s="6" t="str" cm="1">
        <f t="array" ref="J668">IF(Purchase_Data[[#This Row],[Children]]&gt;0,"Parent",IF(Purchase_Data[[#This Row],[Children]]=0,"Not Parent",Invalid))</f>
        <v>Not Parent</v>
      </c>
      <c r="K668" s="6" t="s">
        <v>34</v>
      </c>
      <c r="L668" s="6" t="str" cm="1">
        <f t="array" ref="L668">IF(Purchase_Data[[#This Row],[Purchased Bike]]="No","Non-Buyer",IF(Purchase_Data[[#This Row],[Purchased Bike]]="Yes","Buyer",Invalid))</f>
        <v>Non-Buyer</v>
      </c>
      <c r="M668" s="6"/>
      <c r="O668" s="6">
        <v>22983</v>
      </c>
      <c r="P668" s="6" t="s">
        <v>34</v>
      </c>
      <c r="Q668"/>
      <c r="R668"/>
    </row>
    <row r="669" spans="1:18" x14ac:dyDescent="0.2">
      <c r="A669" s="6" t="s">
        <v>159</v>
      </c>
      <c r="B669" s="7">
        <v>2</v>
      </c>
      <c r="C669" s="6" t="s">
        <v>32</v>
      </c>
      <c r="D669" s="7">
        <v>2</v>
      </c>
      <c r="E669" s="6" t="s">
        <v>39</v>
      </c>
      <c r="F669" s="6">
        <f>LEN(Purchase_Data[[#This Row],[CL-ID]])</f>
        <v>8</v>
      </c>
      <c r="G669" s="6" t="str">
        <f>RIGHT(Purchase_Data[[#This Row],[CL-ID]],5)</f>
        <v>22988</v>
      </c>
      <c r="H669" s="6" t="str">
        <f>MID(Purchase_Data[[#This Row],[CL-ID]],4,5)</f>
        <v>22988</v>
      </c>
      <c r="I669" s="6" t="b">
        <f>Purchase_Data[[#This Row],[ID_MID]]=Purchase_Data[[#This Row],[ID_RIGHT]]</f>
        <v>1</v>
      </c>
      <c r="J669" s="6" t="str" cm="1">
        <f t="array" ref="J669">IF(Purchase_Data[[#This Row],[Children]]&gt;0,"Parent",IF(Purchase_Data[[#This Row],[Children]]=0,"Not Parent",Invalid))</f>
        <v>Parent</v>
      </c>
      <c r="K669" s="6" t="s">
        <v>32</v>
      </c>
      <c r="L669" s="6" t="str" cm="1">
        <f t="array" ref="L669">IF(Purchase_Data[[#This Row],[Purchased Bike]]="No","Non-Buyer",IF(Purchase_Data[[#This Row],[Purchased Bike]]="Yes","Buyer",Invalid))</f>
        <v>Buyer</v>
      </c>
      <c r="M669" s="6"/>
      <c r="O669" s="6">
        <v>22988</v>
      </c>
      <c r="P669" s="6" t="s">
        <v>32</v>
      </c>
      <c r="Q669"/>
      <c r="R669"/>
    </row>
    <row r="670" spans="1:18" x14ac:dyDescent="0.2">
      <c r="A670" s="6" t="s">
        <v>649</v>
      </c>
      <c r="B670" s="7">
        <v>0</v>
      </c>
      <c r="C670" s="6" t="s">
        <v>32</v>
      </c>
      <c r="D670" s="7">
        <v>1</v>
      </c>
      <c r="E670" s="6" t="s">
        <v>42</v>
      </c>
      <c r="F670" s="6">
        <f>LEN(Purchase_Data[[#This Row],[CL-ID]])</f>
        <v>8</v>
      </c>
      <c r="G670" s="6" t="str">
        <f>RIGHT(Purchase_Data[[#This Row],[CL-ID]],5)</f>
        <v>22994</v>
      </c>
      <c r="H670" s="6" t="str">
        <f>MID(Purchase_Data[[#This Row],[CL-ID]],4,5)</f>
        <v>22994</v>
      </c>
      <c r="I670" s="6" t="b">
        <f>Purchase_Data[[#This Row],[ID_MID]]=Purchase_Data[[#This Row],[ID_RIGHT]]</f>
        <v>1</v>
      </c>
      <c r="J670" s="6" t="str" cm="1">
        <f t="array" ref="J670">IF(Purchase_Data[[#This Row],[Children]]&gt;0,"Parent",IF(Purchase_Data[[#This Row],[Children]]=0,"Not Parent",Invalid))</f>
        <v>Not Parent</v>
      </c>
      <c r="K670" s="6" t="s">
        <v>32</v>
      </c>
      <c r="L670" s="6" t="str" cm="1">
        <f t="array" ref="L670">IF(Purchase_Data[[#This Row],[Purchased Bike]]="No","Non-Buyer",IF(Purchase_Data[[#This Row],[Purchased Bike]]="Yes","Buyer",Invalid))</f>
        <v>Buyer</v>
      </c>
      <c r="M670" s="6"/>
      <c r="O670" s="6">
        <v>22994</v>
      </c>
      <c r="P670" s="6" t="s">
        <v>32</v>
      </c>
      <c r="Q670"/>
      <c r="R670"/>
    </row>
    <row r="671" spans="1:18" x14ac:dyDescent="0.2">
      <c r="A671" s="6" t="s">
        <v>771</v>
      </c>
      <c r="B671" s="7">
        <v>1</v>
      </c>
      <c r="C671" s="6" t="s">
        <v>34</v>
      </c>
      <c r="D671" s="7">
        <v>4</v>
      </c>
      <c r="E671" s="6" t="s">
        <v>33</v>
      </c>
      <c r="F671" s="6">
        <f>LEN(Purchase_Data[[#This Row],[CL-ID]])</f>
        <v>8</v>
      </c>
      <c r="G671" s="6" t="str">
        <f>RIGHT(Purchase_Data[[#This Row],[CL-ID]],5)</f>
        <v>23027</v>
      </c>
      <c r="H671" s="6" t="str">
        <f>MID(Purchase_Data[[#This Row],[CL-ID]],4,5)</f>
        <v>23027</v>
      </c>
      <c r="I671" s="6" t="b">
        <f>Purchase_Data[[#This Row],[ID_MID]]=Purchase_Data[[#This Row],[ID_RIGHT]]</f>
        <v>1</v>
      </c>
      <c r="J671" s="6" t="str" cm="1">
        <f t="array" ref="J671">IF(Purchase_Data[[#This Row],[Children]]&gt;0,"Parent",IF(Purchase_Data[[#This Row],[Children]]=0,"Not Parent",Invalid))</f>
        <v>Parent</v>
      </c>
      <c r="K671" s="6" t="s">
        <v>34</v>
      </c>
      <c r="L671" s="6" t="str" cm="1">
        <f t="array" ref="L671">IF(Purchase_Data[[#This Row],[Purchased Bike]]="No","Non-Buyer",IF(Purchase_Data[[#This Row],[Purchased Bike]]="Yes","Buyer",Invalid))</f>
        <v>Non-Buyer</v>
      </c>
      <c r="M671" s="6"/>
      <c r="O671" s="6">
        <v>23027</v>
      </c>
      <c r="P671" s="6" t="s">
        <v>34</v>
      </c>
      <c r="Q671"/>
      <c r="R671"/>
    </row>
    <row r="672" spans="1:18" x14ac:dyDescent="0.2">
      <c r="A672" s="6" t="s">
        <v>861</v>
      </c>
      <c r="B672" s="7">
        <v>4</v>
      </c>
      <c r="C672" s="6" t="s">
        <v>32</v>
      </c>
      <c r="D672" s="7">
        <v>0</v>
      </c>
      <c r="E672" s="6" t="s">
        <v>39</v>
      </c>
      <c r="F672" s="6">
        <f>LEN(Purchase_Data[[#This Row],[CL-ID]])</f>
        <v>8</v>
      </c>
      <c r="G672" s="6" t="str">
        <f>RIGHT(Purchase_Data[[#This Row],[CL-ID]],5)</f>
        <v>23041</v>
      </c>
      <c r="H672" s="6" t="str">
        <f>MID(Purchase_Data[[#This Row],[CL-ID]],4,5)</f>
        <v>23041</v>
      </c>
      <c r="I672" s="6" t="b">
        <f>Purchase_Data[[#This Row],[ID_MID]]=Purchase_Data[[#This Row],[ID_RIGHT]]</f>
        <v>1</v>
      </c>
      <c r="J672" s="6" t="str" cm="1">
        <f t="array" ref="J672">IF(Purchase_Data[[#This Row],[Children]]&gt;0,"Parent",IF(Purchase_Data[[#This Row],[Children]]=0,"Not Parent",Invalid))</f>
        <v>Parent</v>
      </c>
      <c r="K672" s="6" t="s">
        <v>32</v>
      </c>
      <c r="L672" s="6" t="str" cm="1">
        <f t="array" ref="L672">IF(Purchase_Data[[#This Row],[Purchased Bike]]="No","Non-Buyer",IF(Purchase_Data[[#This Row],[Purchased Bike]]="Yes","Buyer",Invalid))</f>
        <v>Buyer</v>
      </c>
      <c r="M672" s="6"/>
      <c r="O672" s="6">
        <v>23041</v>
      </c>
      <c r="P672" s="6" t="s">
        <v>32</v>
      </c>
      <c r="Q672"/>
      <c r="R672"/>
    </row>
    <row r="673" spans="1:18" x14ac:dyDescent="0.2">
      <c r="A673" s="6" t="s">
        <v>619</v>
      </c>
      <c r="B673" s="7">
        <v>0</v>
      </c>
      <c r="C673" s="6" t="s">
        <v>32</v>
      </c>
      <c r="D673" s="7">
        <v>1</v>
      </c>
      <c r="E673" s="6" t="s">
        <v>39</v>
      </c>
      <c r="F673" s="6">
        <f>LEN(Purchase_Data[[#This Row],[CL-ID]])</f>
        <v>8</v>
      </c>
      <c r="G673" s="6" t="str">
        <f>RIGHT(Purchase_Data[[#This Row],[CL-ID]],5)</f>
        <v>23089</v>
      </c>
      <c r="H673" s="6" t="str">
        <f>MID(Purchase_Data[[#This Row],[CL-ID]],4,5)</f>
        <v>23089</v>
      </c>
      <c r="I673" s="6" t="b">
        <f>Purchase_Data[[#This Row],[ID_MID]]=Purchase_Data[[#This Row],[ID_RIGHT]]</f>
        <v>1</v>
      </c>
      <c r="J673" s="6" t="str" cm="1">
        <f t="array" ref="J673">IF(Purchase_Data[[#This Row],[Children]]&gt;0,"Parent",IF(Purchase_Data[[#This Row],[Children]]=0,"Not Parent",Invalid))</f>
        <v>Not Parent</v>
      </c>
      <c r="K673" s="6" t="s">
        <v>34</v>
      </c>
      <c r="L673" s="6" t="str" cm="1">
        <f t="array" ref="L673">IF(Purchase_Data[[#This Row],[Purchased Bike]]="No","Non-Buyer",IF(Purchase_Data[[#This Row],[Purchased Bike]]="Yes","Buyer",Invalid))</f>
        <v>Non-Buyer</v>
      </c>
      <c r="M673" s="6"/>
      <c r="O673" s="6">
        <v>23089</v>
      </c>
      <c r="P673" s="6" t="s">
        <v>34</v>
      </c>
      <c r="Q673"/>
      <c r="R673"/>
    </row>
    <row r="674" spans="1:18" x14ac:dyDescent="0.2">
      <c r="A674" s="6" t="s">
        <v>351</v>
      </c>
      <c r="B674" s="7">
        <v>3</v>
      </c>
      <c r="C674" s="6" t="s">
        <v>34</v>
      </c>
      <c r="D674" s="7">
        <v>2</v>
      </c>
      <c r="E674" s="6" t="s">
        <v>39</v>
      </c>
      <c r="F674" s="6">
        <f>LEN(Purchase_Data[[#This Row],[CL-ID]])</f>
        <v>8</v>
      </c>
      <c r="G674" s="6" t="str">
        <f>RIGHT(Purchase_Data[[#This Row],[CL-ID]],5)</f>
        <v>23105</v>
      </c>
      <c r="H674" s="6" t="str">
        <f>MID(Purchase_Data[[#This Row],[CL-ID]],4,5)</f>
        <v>23105</v>
      </c>
      <c r="I674" s="6" t="b">
        <f>Purchase_Data[[#This Row],[ID_MID]]=Purchase_Data[[#This Row],[ID_RIGHT]]</f>
        <v>1</v>
      </c>
      <c r="J674" s="6" t="str" cm="1">
        <f t="array" ref="J674">IF(Purchase_Data[[#This Row],[Children]]&gt;0,"Parent",IF(Purchase_Data[[#This Row],[Children]]=0,"Not Parent",Invalid))</f>
        <v>Parent</v>
      </c>
      <c r="K674" s="6" t="s">
        <v>32</v>
      </c>
      <c r="L674" s="6" t="str" cm="1">
        <f t="array" ref="L674">IF(Purchase_Data[[#This Row],[Purchased Bike]]="No","Non-Buyer",IF(Purchase_Data[[#This Row],[Purchased Bike]]="Yes","Buyer",Invalid))</f>
        <v>Buyer</v>
      </c>
      <c r="M674" s="6"/>
      <c r="O674" s="6">
        <v>23105</v>
      </c>
      <c r="P674" s="6" t="s">
        <v>32</v>
      </c>
      <c r="Q674"/>
      <c r="R674"/>
    </row>
    <row r="675" spans="1:18" x14ac:dyDescent="0.2">
      <c r="A675" s="6" t="s">
        <v>729</v>
      </c>
      <c r="B675" s="7">
        <v>1</v>
      </c>
      <c r="C675" s="6" t="s">
        <v>32</v>
      </c>
      <c r="D675" s="7">
        <v>0</v>
      </c>
      <c r="E675" s="6" t="s">
        <v>33</v>
      </c>
      <c r="F675" s="6">
        <f>LEN(Purchase_Data[[#This Row],[CL-ID]])</f>
        <v>8</v>
      </c>
      <c r="G675" s="6" t="str">
        <f>RIGHT(Purchase_Data[[#This Row],[CL-ID]],5)</f>
        <v>23144</v>
      </c>
      <c r="H675" s="6" t="str">
        <f>MID(Purchase_Data[[#This Row],[CL-ID]],4,5)</f>
        <v>23144</v>
      </c>
      <c r="I675" s="6" t="b">
        <f>Purchase_Data[[#This Row],[ID_MID]]=Purchase_Data[[#This Row],[ID_RIGHT]]</f>
        <v>1</v>
      </c>
      <c r="J675" s="6" t="str" cm="1">
        <f t="array" ref="J675">IF(Purchase_Data[[#This Row],[Children]]&gt;0,"Parent",IF(Purchase_Data[[#This Row],[Children]]=0,"Not Parent",Invalid))</f>
        <v>Parent</v>
      </c>
      <c r="K675" s="6" t="s">
        <v>32</v>
      </c>
      <c r="L675" s="6" t="str" cm="1">
        <f t="array" ref="L675">IF(Purchase_Data[[#This Row],[Purchased Bike]]="No","Non-Buyer",IF(Purchase_Data[[#This Row],[Purchased Bike]]="Yes","Buyer",Invalid))</f>
        <v>Buyer</v>
      </c>
      <c r="M675" s="6"/>
      <c r="O675" s="6">
        <v>23144</v>
      </c>
      <c r="P675" s="6" t="s">
        <v>32</v>
      </c>
      <c r="Q675"/>
      <c r="R675"/>
    </row>
    <row r="676" spans="1:18" x14ac:dyDescent="0.2">
      <c r="A676" s="6" t="s">
        <v>628</v>
      </c>
      <c r="B676" s="7">
        <v>1</v>
      </c>
      <c r="C676" s="6" t="s">
        <v>34</v>
      </c>
      <c r="D676" s="7">
        <v>0</v>
      </c>
      <c r="E676" s="6" t="s">
        <v>33</v>
      </c>
      <c r="F676" s="6">
        <f>LEN(Purchase_Data[[#This Row],[CL-ID]])</f>
        <v>8</v>
      </c>
      <c r="G676" s="6" t="str">
        <f>RIGHT(Purchase_Data[[#This Row],[CL-ID]],5)</f>
        <v>23158</v>
      </c>
      <c r="H676" s="6" t="str">
        <f>MID(Purchase_Data[[#This Row],[CL-ID]],4,5)</f>
        <v>23158</v>
      </c>
      <c r="I676" s="6" t="b">
        <f>Purchase_Data[[#This Row],[ID_MID]]=Purchase_Data[[#This Row],[ID_RIGHT]]</f>
        <v>1</v>
      </c>
      <c r="J676" s="6" t="str" cm="1">
        <f t="array" ref="J676">IF(Purchase_Data[[#This Row],[Children]]&gt;0,"Parent",IF(Purchase_Data[[#This Row],[Children]]=0,"Not Parent",Invalid))</f>
        <v>Parent</v>
      </c>
      <c r="K676" s="6" t="s">
        <v>32</v>
      </c>
      <c r="L676" s="6" t="str" cm="1">
        <f t="array" ref="L676">IF(Purchase_Data[[#This Row],[Purchased Bike]]="No","Non-Buyer",IF(Purchase_Data[[#This Row],[Purchased Bike]]="Yes","Buyer",Invalid))</f>
        <v>Buyer</v>
      </c>
      <c r="M676" s="6"/>
      <c r="O676" s="6">
        <v>23158</v>
      </c>
      <c r="P676" s="6" t="s">
        <v>32</v>
      </c>
      <c r="Q676"/>
      <c r="R676"/>
    </row>
    <row r="677" spans="1:18" x14ac:dyDescent="0.2">
      <c r="A677" s="6" t="s">
        <v>946</v>
      </c>
      <c r="B677" s="7">
        <v>3</v>
      </c>
      <c r="C677" s="6" t="s">
        <v>32</v>
      </c>
      <c r="D677" s="7">
        <v>2</v>
      </c>
      <c r="E677" s="6" t="s">
        <v>37</v>
      </c>
      <c r="F677" s="6">
        <f>LEN(Purchase_Data[[#This Row],[CL-ID]])</f>
        <v>8</v>
      </c>
      <c r="G677" s="6" t="str">
        <f>RIGHT(Purchase_Data[[#This Row],[CL-ID]],5)</f>
        <v>23195</v>
      </c>
      <c r="H677" s="6" t="str">
        <f>MID(Purchase_Data[[#This Row],[CL-ID]],4,5)</f>
        <v>23195</v>
      </c>
      <c r="I677" s="6" t="b">
        <f>Purchase_Data[[#This Row],[ID_MID]]=Purchase_Data[[#This Row],[ID_RIGHT]]</f>
        <v>1</v>
      </c>
      <c r="J677" s="6" t="str" cm="1">
        <f t="array" ref="J677">IF(Purchase_Data[[#This Row],[Children]]&gt;0,"Parent",IF(Purchase_Data[[#This Row],[Children]]=0,"Not Parent",Invalid))</f>
        <v>Parent</v>
      </c>
      <c r="K677" s="6" t="s">
        <v>32</v>
      </c>
      <c r="L677" s="6" t="str" cm="1">
        <f t="array" ref="L677">IF(Purchase_Data[[#This Row],[Purchased Bike]]="No","Non-Buyer",IF(Purchase_Data[[#This Row],[Purchased Bike]]="Yes","Buyer",Invalid))</f>
        <v>Buyer</v>
      </c>
      <c r="M677" s="6"/>
      <c r="O677" s="6">
        <v>23195</v>
      </c>
      <c r="P677" s="6" t="s">
        <v>32</v>
      </c>
      <c r="Q677"/>
      <c r="R677"/>
    </row>
    <row r="678" spans="1:18" x14ac:dyDescent="0.2">
      <c r="A678" s="6" t="s">
        <v>911</v>
      </c>
      <c r="B678" s="7">
        <v>3</v>
      </c>
      <c r="C678" s="6" t="s">
        <v>32</v>
      </c>
      <c r="D678" s="7">
        <v>2</v>
      </c>
      <c r="E678" s="6" t="s">
        <v>37</v>
      </c>
      <c r="F678" s="6">
        <f>LEN(Purchase_Data[[#This Row],[CL-ID]])</f>
        <v>8</v>
      </c>
      <c r="G678" s="6" t="str">
        <f>RIGHT(Purchase_Data[[#This Row],[CL-ID]],5)</f>
        <v>23197</v>
      </c>
      <c r="H678" s="6" t="str">
        <f>MID(Purchase_Data[[#This Row],[CL-ID]],4,5)</f>
        <v>23197</v>
      </c>
      <c r="I678" s="6" t="b">
        <f>Purchase_Data[[#This Row],[ID_MID]]=Purchase_Data[[#This Row],[ID_RIGHT]]</f>
        <v>1</v>
      </c>
      <c r="J678" s="6" t="str" cm="1">
        <f t="array" ref="J678">IF(Purchase_Data[[#This Row],[Children]]&gt;0,"Parent",IF(Purchase_Data[[#This Row],[Children]]=0,"Not Parent",Invalid))</f>
        <v>Parent</v>
      </c>
      <c r="K678" s="6" t="s">
        <v>34</v>
      </c>
      <c r="L678" s="6" t="str" cm="1">
        <f t="array" ref="L678">IF(Purchase_Data[[#This Row],[Purchased Bike]]="No","Non-Buyer",IF(Purchase_Data[[#This Row],[Purchased Bike]]="Yes","Buyer",Invalid))</f>
        <v>Non-Buyer</v>
      </c>
      <c r="M678" s="6"/>
      <c r="O678" s="6">
        <v>23197</v>
      </c>
      <c r="P678" s="6" t="s">
        <v>34</v>
      </c>
      <c r="Q678"/>
      <c r="R678"/>
    </row>
    <row r="679" spans="1:18" x14ac:dyDescent="0.2">
      <c r="A679" s="6" t="s">
        <v>596</v>
      </c>
      <c r="B679" s="7">
        <v>3</v>
      </c>
      <c r="C679" s="6" t="s">
        <v>32</v>
      </c>
      <c r="D679" s="7">
        <v>2</v>
      </c>
      <c r="E679" s="6" t="s">
        <v>33</v>
      </c>
      <c r="F679" s="6">
        <f>LEN(Purchase_Data[[#This Row],[CL-ID]])</f>
        <v>8</v>
      </c>
      <c r="G679" s="6" t="str">
        <f>RIGHT(Purchase_Data[[#This Row],[CL-ID]],5)</f>
        <v>23200</v>
      </c>
      <c r="H679" s="6" t="str">
        <f>MID(Purchase_Data[[#This Row],[CL-ID]],4,5)</f>
        <v>23200</v>
      </c>
      <c r="I679" s="6" t="b">
        <f>Purchase_Data[[#This Row],[ID_MID]]=Purchase_Data[[#This Row],[ID_RIGHT]]</f>
        <v>1</v>
      </c>
      <c r="J679" s="6" t="str" cm="1">
        <f t="array" ref="J679">IF(Purchase_Data[[#This Row],[Children]]&gt;0,"Parent",IF(Purchase_Data[[#This Row],[Children]]=0,"Not Parent",Invalid))</f>
        <v>Parent</v>
      </c>
      <c r="K679" s="6" t="s">
        <v>34</v>
      </c>
      <c r="L679" s="6" t="str" cm="1">
        <f t="array" ref="L679">IF(Purchase_Data[[#This Row],[Purchased Bike]]="No","Non-Buyer",IF(Purchase_Data[[#This Row],[Purchased Bike]]="Yes","Buyer",Invalid))</f>
        <v>Non-Buyer</v>
      </c>
      <c r="M679" s="6"/>
      <c r="O679" s="6">
        <v>23200</v>
      </c>
      <c r="P679" s="6" t="s">
        <v>34</v>
      </c>
      <c r="Q679"/>
      <c r="R679"/>
    </row>
    <row r="680" spans="1:18" x14ac:dyDescent="0.2">
      <c r="A680" s="6" t="s">
        <v>797</v>
      </c>
      <c r="B680" s="7">
        <v>3</v>
      </c>
      <c r="C680" s="6" t="s">
        <v>32</v>
      </c>
      <c r="D680" s="7">
        <v>0</v>
      </c>
      <c r="E680" s="6" t="s">
        <v>37</v>
      </c>
      <c r="F680" s="6">
        <f>LEN(Purchase_Data[[#This Row],[CL-ID]])</f>
        <v>8</v>
      </c>
      <c r="G680" s="6" t="str">
        <f>RIGHT(Purchase_Data[[#This Row],[CL-ID]],5)</f>
        <v>23217</v>
      </c>
      <c r="H680" s="6" t="str">
        <f>MID(Purchase_Data[[#This Row],[CL-ID]],4,5)</f>
        <v>23217</v>
      </c>
      <c r="I680" s="6" t="b">
        <f>Purchase_Data[[#This Row],[ID_MID]]=Purchase_Data[[#This Row],[ID_RIGHT]]</f>
        <v>1</v>
      </c>
      <c r="J680" s="6" t="str" cm="1">
        <f t="array" ref="J680">IF(Purchase_Data[[#This Row],[Children]]&gt;0,"Parent",IF(Purchase_Data[[#This Row],[Children]]=0,"Not Parent",Invalid))</f>
        <v>Parent</v>
      </c>
      <c r="K680" s="6" t="s">
        <v>32</v>
      </c>
      <c r="L680" s="6" t="str" cm="1">
        <f t="array" ref="L680">IF(Purchase_Data[[#This Row],[Purchased Bike]]="No","Non-Buyer",IF(Purchase_Data[[#This Row],[Purchased Bike]]="Yes","Buyer",Invalid))</f>
        <v>Buyer</v>
      </c>
      <c r="M680" s="6"/>
      <c r="O680" s="6">
        <v>23217</v>
      </c>
      <c r="P680" s="6" t="s">
        <v>32</v>
      </c>
      <c r="Q680"/>
      <c r="R680"/>
    </row>
    <row r="681" spans="1:18" x14ac:dyDescent="0.2">
      <c r="A681" s="6" t="s">
        <v>844</v>
      </c>
      <c r="B681" s="7">
        <v>2</v>
      </c>
      <c r="C681" s="6" t="s">
        <v>32</v>
      </c>
      <c r="D681" s="7">
        <v>2</v>
      </c>
      <c r="E681" s="6" t="s">
        <v>42</v>
      </c>
      <c r="F681" s="6">
        <f>LEN(Purchase_Data[[#This Row],[CL-ID]])</f>
        <v>8</v>
      </c>
      <c r="G681" s="6" t="str">
        <f>RIGHT(Purchase_Data[[#This Row],[CL-ID]],5)</f>
        <v>23248</v>
      </c>
      <c r="H681" s="6" t="str">
        <f>MID(Purchase_Data[[#This Row],[CL-ID]],4,5)</f>
        <v>23248</v>
      </c>
      <c r="I681" s="6" t="b">
        <f>Purchase_Data[[#This Row],[ID_MID]]=Purchase_Data[[#This Row],[ID_RIGHT]]</f>
        <v>1</v>
      </c>
      <c r="J681" s="6" t="str" cm="1">
        <f t="array" ref="J681">IF(Purchase_Data[[#This Row],[Children]]&gt;0,"Parent",IF(Purchase_Data[[#This Row],[Children]]=0,"Not Parent",Invalid))</f>
        <v>Parent</v>
      </c>
      <c r="K681" s="6" t="s">
        <v>34</v>
      </c>
      <c r="L681" s="6" t="str" cm="1">
        <f t="array" ref="L681">IF(Purchase_Data[[#This Row],[Purchased Bike]]="No","Non-Buyer",IF(Purchase_Data[[#This Row],[Purchased Bike]]="Yes","Buyer",Invalid))</f>
        <v>Non-Buyer</v>
      </c>
      <c r="M681" s="6"/>
      <c r="O681" s="6">
        <v>23248</v>
      </c>
      <c r="P681" s="6" t="s">
        <v>34</v>
      </c>
      <c r="Q681"/>
      <c r="R681"/>
    </row>
    <row r="682" spans="1:18" x14ac:dyDescent="0.2">
      <c r="A682" s="6" t="s">
        <v>830</v>
      </c>
      <c r="B682" s="7">
        <v>1</v>
      </c>
      <c r="C682" s="6" t="s">
        <v>34</v>
      </c>
      <c r="D682" s="7">
        <v>1</v>
      </c>
      <c r="E682" s="6" t="s">
        <v>39</v>
      </c>
      <c r="F682" s="6">
        <f>LEN(Purchase_Data[[#This Row],[CL-ID]])</f>
        <v>8</v>
      </c>
      <c r="G682" s="6" t="str">
        <f>RIGHT(Purchase_Data[[#This Row],[CL-ID]],5)</f>
        <v>23256</v>
      </c>
      <c r="H682" s="6" t="str">
        <f>MID(Purchase_Data[[#This Row],[CL-ID]],4,5)</f>
        <v>23256</v>
      </c>
      <c r="I682" s="6" t="b">
        <f>Purchase_Data[[#This Row],[ID_MID]]=Purchase_Data[[#This Row],[ID_RIGHT]]</f>
        <v>1</v>
      </c>
      <c r="J682" s="6" t="str" cm="1">
        <f t="array" ref="J682">IF(Purchase_Data[[#This Row],[Children]]&gt;0,"Parent",IF(Purchase_Data[[#This Row],[Children]]=0,"Not Parent",Invalid))</f>
        <v>Parent</v>
      </c>
      <c r="K682" s="6" t="s">
        <v>34</v>
      </c>
      <c r="L682" s="6" t="str" cm="1">
        <f t="array" ref="L682">IF(Purchase_Data[[#This Row],[Purchased Bike]]="No","Non-Buyer",IF(Purchase_Data[[#This Row],[Purchased Bike]]="Yes","Buyer",Invalid))</f>
        <v>Non-Buyer</v>
      </c>
      <c r="M682" s="6"/>
      <c r="O682" s="6">
        <v>23256</v>
      </c>
      <c r="P682" s="6" t="s">
        <v>34</v>
      </c>
      <c r="Q682"/>
      <c r="R682"/>
    </row>
    <row r="683" spans="1:18" x14ac:dyDescent="0.2">
      <c r="A683" s="6" t="s">
        <v>762</v>
      </c>
      <c r="B683" s="7">
        <v>2</v>
      </c>
      <c r="C683" s="6" t="s">
        <v>32</v>
      </c>
      <c r="D683" s="7">
        <v>2</v>
      </c>
      <c r="E683" s="6" t="s">
        <v>42</v>
      </c>
      <c r="F683" s="6">
        <f>LEN(Purchase_Data[[#This Row],[CL-ID]])</f>
        <v>8</v>
      </c>
      <c r="G683" s="6" t="str">
        <f>RIGHT(Purchase_Data[[#This Row],[CL-ID]],5)</f>
        <v>23275</v>
      </c>
      <c r="H683" s="6" t="str">
        <f>MID(Purchase_Data[[#This Row],[CL-ID]],4,5)</f>
        <v>23275</v>
      </c>
      <c r="I683" s="6" t="b">
        <f>Purchase_Data[[#This Row],[ID_MID]]=Purchase_Data[[#This Row],[ID_RIGHT]]</f>
        <v>1</v>
      </c>
      <c r="J683" s="6" t="str" cm="1">
        <f t="array" ref="J683">IF(Purchase_Data[[#This Row],[Children]]&gt;0,"Parent",IF(Purchase_Data[[#This Row],[Children]]=0,"Not Parent",Invalid))</f>
        <v>Parent</v>
      </c>
      <c r="K683" s="6" t="s">
        <v>34</v>
      </c>
      <c r="L683" s="6" t="str" cm="1">
        <f t="array" ref="L683">IF(Purchase_Data[[#This Row],[Purchased Bike]]="No","Non-Buyer",IF(Purchase_Data[[#This Row],[Purchased Bike]]="Yes","Buyer",Invalid))</f>
        <v>Non-Buyer</v>
      </c>
      <c r="M683" s="6"/>
      <c r="O683" s="6">
        <v>23275</v>
      </c>
      <c r="P683" s="6" t="s">
        <v>34</v>
      </c>
      <c r="Q683"/>
      <c r="R683"/>
    </row>
    <row r="684" spans="1:18" x14ac:dyDescent="0.2">
      <c r="A684" s="6" t="s">
        <v>55</v>
      </c>
      <c r="B684" s="7">
        <v>3</v>
      </c>
      <c r="C684" s="6" t="s">
        <v>34</v>
      </c>
      <c r="D684" s="7">
        <v>2</v>
      </c>
      <c r="E684" s="6" t="s">
        <v>42</v>
      </c>
      <c r="F684" s="6">
        <f>LEN(Purchase_Data[[#This Row],[CL-ID]])</f>
        <v>8</v>
      </c>
      <c r="G684" s="6" t="str">
        <f>RIGHT(Purchase_Data[[#This Row],[CL-ID]],5)</f>
        <v>23316</v>
      </c>
      <c r="H684" s="6" t="str">
        <f>MID(Purchase_Data[[#This Row],[CL-ID]],4,5)</f>
        <v>23316</v>
      </c>
      <c r="I684" s="6" t="b">
        <f>Purchase_Data[[#This Row],[ID_MID]]=Purchase_Data[[#This Row],[ID_RIGHT]]</f>
        <v>1</v>
      </c>
      <c r="J684" s="6" t="str" cm="1">
        <f t="array" ref="J684">IF(Purchase_Data[[#This Row],[Children]]&gt;0,"Parent",IF(Purchase_Data[[#This Row],[Children]]=0,"Not Parent",Invalid))</f>
        <v>Parent</v>
      </c>
      <c r="K684" s="6" t="s">
        <v>32</v>
      </c>
      <c r="L684" s="6" t="str" cm="1">
        <f t="array" ref="L684">IF(Purchase_Data[[#This Row],[Purchased Bike]]="No","Non-Buyer",IF(Purchase_Data[[#This Row],[Purchased Bike]]="Yes","Buyer",Invalid))</f>
        <v>Buyer</v>
      </c>
      <c r="M684" s="6"/>
      <c r="O684" s="6">
        <v>23316</v>
      </c>
      <c r="P684" s="6" t="s">
        <v>32</v>
      </c>
      <c r="Q684"/>
      <c r="R684"/>
    </row>
    <row r="685" spans="1:18" x14ac:dyDescent="0.2">
      <c r="A685" s="6" t="s">
        <v>853</v>
      </c>
      <c r="B685" s="7">
        <v>0</v>
      </c>
      <c r="C685" s="6" t="s">
        <v>34</v>
      </c>
      <c r="D685" s="7">
        <v>2</v>
      </c>
      <c r="E685" s="6" t="s">
        <v>42</v>
      </c>
      <c r="F685" s="6">
        <f>LEN(Purchase_Data[[#This Row],[CL-ID]])</f>
        <v>8</v>
      </c>
      <c r="G685" s="6" t="str">
        <f>RIGHT(Purchase_Data[[#This Row],[CL-ID]],5)</f>
        <v>23333</v>
      </c>
      <c r="H685" s="6" t="str">
        <f>MID(Purchase_Data[[#This Row],[CL-ID]],4,5)</f>
        <v>23333</v>
      </c>
      <c r="I685" s="6" t="b">
        <f>Purchase_Data[[#This Row],[ID_MID]]=Purchase_Data[[#This Row],[ID_RIGHT]]</f>
        <v>1</v>
      </c>
      <c r="J685" s="6" t="str" cm="1">
        <f t="array" ref="J685">IF(Purchase_Data[[#This Row],[Children]]&gt;0,"Parent",IF(Purchase_Data[[#This Row],[Children]]=0,"Not Parent",Invalid))</f>
        <v>Not Parent</v>
      </c>
      <c r="K685" s="6" t="s">
        <v>34</v>
      </c>
      <c r="L685" s="6" t="str" cm="1">
        <f t="array" ref="L685">IF(Purchase_Data[[#This Row],[Purchased Bike]]="No","Non-Buyer",IF(Purchase_Data[[#This Row],[Purchased Bike]]="Yes","Buyer",Invalid))</f>
        <v>Non-Buyer</v>
      </c>
      <c r="M685" s="6"/>
      <c r="O685" s="6">
        <v>23333</v>
      </c>
      <c r="P685" s="6" t="s">
        <v>34</v>
      </c>
      <c r="Q685"/>
      <c r="R685"/>
    </row>
    <row r="686" spans="1:18" x14ac:dyDescent="0.2">
      <c r="A686" s="6" t="s">
        <v>748</v>
      </c>
      <c r="B686" s="7">
        <v>0</v>
      </c>
      <c r="C686" s="6" t="s">
        <v>32</v>
      </c>
      <c r="D686" s="7">
        <v>2</v>
      </c>
      <c r="E686" s="6" t="s">
        <v>39</v>
      </c>
      <c r="F686" s="6">
        <f>LEN(Purchase_Data[[#This Row],[CL-ID]])</f>
        <v>8</v>
      </c>
      <c r="G686" s="6" t="str">
        <f>RIGHT(Purchase_Data[[#This Row],[CL-ID]],5)</f>
        <v>23358</v>
      </c>
      <c r="H686" s="6" t="str">
        <f>MID(Purchase_Data[[#This Row],[CL-ID]],4,5)</f>
        <v>23358</v>
      </c>
      <c r="I686" s="6" t="b">
        <f>Purchase_Data[[#This Row],[ID_MID]]=Purchase_Data[[#This Row],[ID_RIGHT]]</f>
        <v>1</v>
      </c>
      <c r="J686" s="6" t="str" cm="1">
        <f t="array" ref="J686">IF(Purchase_Data[[#This Row],[Children]]&gt;0,"Parent",IF(Purchase_Data[[#This Row],[Children]]=0,"Not Parent",Invalid))</f>
        <v>Not Parent</v>
      </c>
      <c r="K686" s="6" t="s">
        <v>32</v>
      </c>
      <c r="L686" s="6" t="str" cm="1">
        <f t="array" ref="L686">IF(Purchase_Data[[#This Row],[Purchased Bike]]="No","Non-Buyer",IF(Purchase_Data[[#This Row],[Purchased Bike]]="Yes","Buyer",Invalid))</f>
        <v>Buyer</v>
      </c>
      <c r="M686" s="6"/>
      <c r="O686" s="6">
        <v>23358</v>
      </c>
      <c r="P686" s="6" t="s">
        <v>32</v>
      </c>
      <c r="Q686"/>
      <c r="R686"/>
    </row>
    <row r="687" spans="1:18" x14ac:dyDescent="0.2">
      <c r="A687" s="6" t="s">
        <v>682</v>
      </c>
      <c r="B687" s="7">
        <v>5</v>
      </c>
      <c r="C687" s="6" t="s">
        <v>32</v>
      </c>
      <c r="D687" s="7">
        <v>3</v>
      </c>
      <c r="E687" s="6" t="s">
        <v>50</v>
      </c>
      <c r="F687" s="6">
        <f>LEN(Purchase_Data[[#This Row],[CL-ID]])</f>
        <v>8</v>
      </c>
      <c r="G687" s="6" t="str">
        <f>RIGHT(Purchase_Data[[#This Row],[CL-ID]],5)</f>
        <v>23368</v>
      </c>
      <c r="H687" s="6" t="str">
        <f>MID(Purchase_Data[[#This Row],[CL-ID]],4,5)</f>
        <v>23368</v>
      </c>
      <c r="I687" s="6" t="b">
        <f>Purchase_Data[[#This Row],[ID_MID]]=Purchase_Data[[#This Row],[ID_RIGHT]]</f>
        <v>1</v>
      </c>
      <c r="J687" s="6" t="str" cm="1">
        <f t="array" ref="J687">IF(Purchase_Data[[#This Row],[Children]]&gt;0,"Parent",IF(Purchase_Data[[#This Row],[Children]]=0,"Not Parent",Invalid))</f>
        <v>Parent</v>
      </c>
      <c r="K687" s="6" t="s">
        <v>34</v>
      </c>
      <c r="L687" s="6" t="str" cm="1">
        <f t="array" ref="L687">IF(Purchase_Data[[#This Row],[Purchased Bike]]="No","Non-Buyer",IF(Purchase_Data[[#This Row],[Purchased Bike]]="Yes","Buyer",Invalid))</f>
        <v>Non-Buyer</v>
      </c>
      <c r="M687" s="6"/>
      <c r="O687" s="6">
        <v>23368</v>
      </c>
      <c r="P687" s="6" t="s">
        <v>34</v>
      </c>
      <c r="Q687"/>
      <c r="R687"/>
    </row>
    <row r="688" spans="1:18" x14ac:dyDescent="0.2">
      <c r="A688" s="6" t="s">
        <v>730</v>
      </c>
      <c r="B688" s="7">
        <v>1</v>
      </c>
      <c r="C688" s="6" t="s">
        <v>32</v>
      </c>
      <c r="D688" s="7">
        <v>1</v>
      </c>
      <c r="E688" s="6" t="s">
        <v>37</v>
      </c>
      <c r="F688" s="6">
        <f>LEN(Purchase_Data[[#This Row],[CL-ID]])</f>
        <v>8</v>
      </c>
      <c r="G688" s="6" t="str">
        <f>RIGHT(Purchase_Data[[#This Row],[CL-ID]],5)</f>
        <v>23376</v>
      </c>
      <c r="H688" s="6" t="str">
        <f>MID(Purchase_Data[[#This Row],[CL-ID]],4,5)</f>
        <v>23376</v>
      </c>
      <c r="I688" s="6" t="b">
        <f>Purchase_Data[[#This Row],[ID_MID]]=Purchase_Data[[#This Row],[ID_RIGHT]]</f>
        <v>1</v>
      </c>
      <c r="J688" s="6" t="str" cm="1">
        <f t="array" ref="J688">IF(Purchase_Data[[#This Row],[Children]]&gt;0,"Parent",IF(Purchase_Data[[#This Row],[Children]]=0,"Not Parent",Invalid))</f>
        <v>Parent</v>
      </c>
      <c r="K688" s="6" t="s">
        <v>32</v>
      </c>
      <c r="L688" s="6" t="str" cm="1">
        <f t="array" ref="L688">IF(Purchase_Data[[#This Row],[Purchased Bike]]="No","Non-Buyer",IF(Purchase_Data[[#This Row],[Purchased Bike]]="Yes","Buyer",Invalid))</f>
        <v>Buyer</v>
      </c>
      <c r="M688" s="6"/>
      <c r="O688" s="6">
        <v>23376</v>
      </c>
      <c r="P688" s="6" t="s">
        <v>32</v>
      </c>
      <c r="Q688"/>
      <c r="R688"/>
    </row>
    <row r="689" spans="1:18" x14ac:dyDescent="0.2">
      <c r="A689" s="6" t="s">
        <v>606</v>
      </c>
      <c r="B689" s="7">
        <v>1</v>
      </c>
      <c r="C689" s="6" t="s">
        <v>32</v>
      </c>
      <c r="D689" s="7">
        <v>1</v>
      </c>
      <c r="E689" s="6" t="s">
        <v>37</v>
      </c>
      <c r="F689" s="6">
        <f>LEN(Purchase_Data[[#This Row],[CL-ID]])</f>
        <v>8</v>
      </c>
      <c r="G689" s="6" t="str">
        <f>RIGHT(Purchase_Data[[#This Row],[CL-ID]],5)</f>
        <v>23378</v>
      </c>
      <c r="H689" s="6" t="str">
        <f>MID(Purchase_Data[[#This Row],[CL-ID]],4,5)</f>
        <v>23378</v>
      </c>
      <c r="I689" s="6" t="b">
        <f>Purchase_Data[[#This Row],[ID_MID]]=Purchase_Data[[#This Row],[ID_RIGHT]]</f>
        <v>1</v>
      </c>
      <c r="J689" s="6" t="str" cm="1">
        <f t="array" ref="J689">IF(Purchase_Data[[#This Row],[Children]]&gt;0,"Parent",IF(Purchase_Data[[#This Row],[Children]]=0,"Not Parent",Invalid))</f>
        <v>Parent</v>
      </c>
      <c r="K689" s="6" t="s">
        <v>32</v>
      </c>
      <c r="L689" s="6" t="str" cm="1">
        <f t="array" ref="L689">IF(Purchase_Data[[#This Row],[Purchased Bike]]="No","Non-Buyer",IF(Purchase_Data[[#This Row],[Purchased Bike]]="Yes","Buyer",Invalid))</f>
        <v>Buyer</v>
      </c>
      <c r="M689" s="6"/>
      <c r="O689" s="6">
        <v>23378</v>
      </c>
      <c r="P689" s="6" t="s">
        <v>32</v>
      </c>
      <c r="Q689"/>
      <c r="R689"/>
    </row>
    <row r="690" spans="1:18" x14ac:dyDescent="0.2">
      <c r="A690" s="6" t="s">
        <v>291</v>
      </c>
      <c r="B690" s="7">
        <v>5</v>
      </c>
      <c r="C690" s="6" t="s">
        <v>32</v>
      </c>
      <c r="D690" s="7">
        <v>3</v>
      </c>
      <c r="E690" s="6" t="s">
        <v>50</v>
      </c>
      <c r="F690" s="6">
        <f>LEN(Purchase_Data[[#This Row],[CL-ID]])</f>
        <v>8</v>
      </c>
      <c r="G690" s="6" t="str">
        <f>RIGHT(Purchase_Data[[#This Row],[CL-ID]],5)</f>
        <v>23419</v>
      </c>
      <c r="H690" s="6" t="str">
        <f>MID(Purchase_Data[[#This Row],[CL-ID]],4,5)</f>
        <v>23419</v>
      </c>
      <c r="I690" s="6" t="b">
        <f>Purchase_Data[[#This Row],[ID_MID]]=Purchase_Data[[#This Row],[ID_RIGHT]]</f>
        <v>1</v>
      </c>
      <c r="J690" s="6" t="str" cm="1">
        <f t="array" ref="J690">IF(Purchase_Data[[#This Row],[Children]]&gt;0,"Parent",IF(Purchase_Data[[#This Row],[Children]]=0,"Not Parent",Invalid))</f>
        <v>Parent</v>
      </c>
      <c r="K690" s="6" t="s">
        <v>34</v>
      </c>
      <c r="L690" s="6" t="str" cm="1">
        <f t="array" ref="L690">IF(Purchase_Data[[#This Row],[Purchased Bike]]="No","Non-Buyer",IF(Purchase_Data[[#This Row],[Purchased Bike]]="Yes","Buyer",Invalid))</f>
        <v>Non-Buyer</v>
      </c>
      <c r="M690" s="6"/>
      <c r="O690" s="6">
        <v>23419</v>
      </c>
      <c r="P690" s="6" t="s">
        <v>34</v>
      </c>
      <c r="Q690"/>
      <c r="R690"/>
    </row>
    <row r="691" spans="1:18" x14ac:dyDescent="0.2">
      <c r="A691" s="6" t="s">
        <v>193</v>
      </c>
      <c r="B691" s="7">
        <v>5</v>
      </c>
      <c r="C691" s="6" t="s">
        <v>32</v>
      </c>
      <c r="D691" s="7">
        <v>3</v>
      </c>
      <c r="E691" s="6" t="s">
        <v>33</v>
      </c>
      <c r="F691" s="6">
        <f>LEN(Purchase_Data[[#This Row],[CL-ID]])</f>
        <v>8</v>
      </c>
      <c r="G691" s="6" t="str">
        <f>RIGHT(Purchase_Data[[#This Row],[CL-ID]],5)</f>
        <v>23426</v>
      </c>
      <c r="H691" s="6" t="str">
        <f>MID(Purchase_Data[[#This Row],[CL-ID]],4,5)</f>
        <v>23426</v>
      </c>
      <c r="I691" s="6" t="b">
        <f>Purchase_Data[[#This Row],[ID_MID]]=Purchase_Data[[#This Row],[ID_RIGHT]]</f>
        <v>1</v>
      </c>
      <c r="J691" s="6" t="str" cm="1">
        <f t="array" ref="J691">IF(Purchase_Data[[#This Row],[Children]]&gt;0,"Parent",IF(Purchase_Data[[#This Row],[Children]]=0,"Not Parent",Invalid))</f>
        <v>Parent</v>
      </c>
      <c r="K691" s="6" t="s">
        <v>34</v>
      </c>
      <c r="L691" s="6" t="str" cm="1">
        <f t="array" ref="L691">IF(Purchase_Data[[#This Row],[Purchased Bike]]="No","Non-Buyer",IF(Purchase_Data[[#This Row],[Purchased Bike]]="Yes","Buyer",Invalid))</f>
        <v>Non-Buyer</v>
      </c>
      <c r="M691" s="6"/>
      <c r="O691" s="6">
        <v>23426</v>
      </c>
      <c r="P691" s="6" t="s">
        <v>34</v>
      </c>
      <c r="Q691"/>
      <c r="R691"/>
    </row>
    <row r="692" spans="1:18" x14ac:dyDescent="0.2">
      <c r="A692" s="6" t="s">
        <v>287</v>
      </c>
      <c r="B692" s="7">
        <v>0</v>
      </c>
      <c r="C692" s="6" t="s">
        <v>32</v>
      </c>
      <c r="D692" s="7">
        <v>1</v>
      </c>
      <c r="E692" s="6" t="s">
        <v>39</v>
      </c>
      <c r="F692" s="6">
        <f>LEN(Purchase_Data[[#This Row],[CL-ID]])</f>
        <v>8</v>
      </c>
      <c r="G692" s="6" t="str">
        <f>RIGHT(Purchase_Data[[#This Row],[CL-ID]],5)</f>
        <v>23432</v>
      </c>
      <c r="H692" s="6" t="str">
        <f>MID(Purchase_Data[[#This Row],[CL-ID]],4,5)</f>
        <v>23432</v>
      </c>
      <c r="I692" s="6" t="b">
        <f>Purchase_Data[[#This Row],[ID_MID]]=Purchase_Data[[#This Row],[ID_RIGHT]]</f>
        <v>1</v>
      </c>
      <c r="J692" s="6" t="str" cm="1">
        <f t="array" ref="J692">IF(Purchase_Data[[#This Row],[Children]]&gt;0,"Parent",IF(Purchase_Data[[#This Row],[Children]]=0,"Not Parent",Invalid))</f>
        <v>Not Parent</v>
      </c>
      <c r="K692" s="6" t="s">
        <v>32</v>
      </c>
      <c r="L692" s="6" t="str" cm="1">
        <f t="array" ref="L692">IF(Purchase_Data[[#This Row],[Purchased Bike]]="No","Non-Buyer",IF(Purchase_Data[[#This Row],[Purchased Bike]]="Yes","Buyer",Invalid))</f>
        <v>Buyer</v>
      </c>
      <c r="M692" s="6"/>
      <c r="O692" s="6">
        <v>23432</v>
      </c>
      <c r="P692" s="6" t="s">
        <v>32</v>
      </c>
      <c r="Q692"/>
      <c r="R692"/>
    </row>
    <row r="693" spans="1:18" x14ac:dyDescent="0.2">
      <c r="A693" s="6" t="s">
        <v>966</v>
      </c>
      <c r="B693" s="7">
        <v>2</v>
      </c>
      <c r="C693" s="6" t="s">
        <v>32</v>
      </c>
      <c r="D693" s="7">
        <v>2</v>
      </c>
      <c r="E693" s="6" t="s">
        <v>39</v>
      </c>
      <c r="F693" s="6">
        <f>LEN(Purchase_Data[[#This Row],[CL-ID]])</f>
        <v>8</v>
      </c>
      <c r="G693" s="6" t="str">
        <f>RIGHT(Purchase_Data[[#This Row],[CL-ID]],5)</f>
        <v>23449</v>
      </c>
      <c r="H693" s="6" t="str">
        <f>MID(Purchase_Data[[#This Row],[CL-ID]],4,5)</f>
        <v>23449</v>
      </c>
      <c r="I693" s="6" t="b">
        <f>Purchase_Data[[#This Row],[ID_MID]]=Purchase_Data[[#This Row],[ID_RIGHT]]</f>
        <v>1</v>
      </c>
      <c r="J693" s="6" t="str" cm="1">
        <f t="array" ref="J693">IF(Purchase_Data[[#This Row],[Children]]&gt;0,"Parent",IF(Purchase_Data[[#This Row],[Children]]=0,"Not Parent",Invalid))</f>
        <v>Parent</v>
      </c>
      <c r="K693" s="6" t="s">
        <v>34</v>
      </c>
      <c r="L693" s="6" t="str" cm="1">
        <f t="array" ref="L693">IF(Purchase_Data[[#This Row],[Purchased Bike]]="No","Non-Buyer",IF(Purchase_Data[[#This Row],[Purchased Bike]]="Yes","Buyer",Invalid))</f>
        <v>Non-Buyer</v>
      </c>
      <c r="M693" s="6"/>
      <c r="O693" s="6">
        <v>23449</v>
      </c>
      <c r="P693" s="6" t="s">
        <v>34</v>
      </c>
      <c r="Q693"/>
      <c r="R693"/>
    </row>
    <row r="694" spans="1:18" x14ac:dyDescent="0.2">
      <c r="A694" s="6" t="s">
        <v>977</v>
      </c>
      <c r="B694" s="7">
        <v>2</v>
      </c>
      <c r="C694" s="6" t="s">
        <v>34</v>
      </c>
      <c r="D694" s="7">
        <v>2</v>
      </c>
      <c r="E694" s="6" t="s">
        <v>42</v>
      </c>
      <c r="F694" s="6">
        <f>LEN(Purchase_Data[[#This Row],[CL-ID]])</f>
        <v>8</v>
      </c>
      <c r="G694" s="6" t="str">
        <f>RIGHT(Purchase_Data[[#This Row],[CL-ID]],5)</f>
        <v>23455</v>
      </c>
      <c r="H694" s="6" t="str">
        <f>MID(Purchase_Data[[#This Row],[CL-ID]],4,5)</f>
        <v>23455</v>
      </c>
      <c r="I694" s="6" t="b">
        <f>Purchase_Data[[#This Row],[ID_MID]]=Purchase_Data[[#This Row],[ID_RIGHT]]</f>
        <v>1</v>
      </c>
      <c r="J694" s="6" t="str" cm="1">
        <f t="array" ref="J694">IF(Purchase_Data[[#This Row],[Children]]&gt;0,"Parent",IF(Purchase_Data[[#This Row],[Children]]=0,"Not Parent",Invalid))</f>
        <v>Parent</v>
      </c>
      <c r="K694" s="6" t="s">
        <v>34</v>
      </c>
      <c r="L694" s="6" t="str" cm="1">
        <f t="array" ref="L694">IF(Purchase_Data[[#This Row],[Purchased Bike]]="No","Non-Buyer",IF(Purchase_Data[[#This Row],[Purchased Bike]]="Yes","Buyer",Invalid))</f>
        <v>Non-Buyer</v>
      </c>
      <c r="M694" s="6"/>
      <c r="O694" s="6">
        <v>23455</v>
      </c>
      <c r="P694" s="6" t="s">
        <v>34</v>
      </c>
      <c r="Q694"/>
      <c r="R694"/>
    </row>
    <row r="695" spans="1:18" x14ac:dyDescent="0.2">
      <c r="A695" s="6" t="s">
        <v>967</v>
      </c>
      <c r="B695" s="7">
        <v>2</v>
      </c>
      <c r="C695" s="6" t="s">
        <v>32</v>
      </c>
      <c r="D695" s="7">
        <v>2</v>
      </c>
      <c r="E695" s="6" t="s">
        <v>39</v>
      </c>
      <c r="F695" s="6">
        <f>LEN(Purchase_Data[[#This Row],[CL-ID]])</f>
        <v>8</v>
      </c>
      <c r="G695" s="6" t="str">
        <f>RIGHT(Purchase_Data[[#This Row],[CL-ID]],5)</f>
        <v>23459</v>
      </c>
      <c r="H695" s="6" t="str">
        <f>MID(Purchase_Data[[#This Row],[CL-ID]],4,5)</f>
        <v>23459</v>
      </c>
      <c r="I695" s="6" t="b">
        <f>Purchase_Data[[#This Row],[ID_MID]]=Purchase_Data[[#This Row],[ID_RIGHT]]</f>
        <v>1</v>
      </c>
      <c r="J695" s="6" t="str" cm="1">
        <f t="array" ref="J695">IF(Purchase_Data[[#This Row],[Children]]&gt;0,"Parent",IF(Purchase_Data[[#This Row],[Children]]=0,"Not Parent",Invalid))</f>
        <v>Parent</v>
      </c>
      <c r="K695" s="6" t="s">
        <v>34</v>
      </c>
      <c r="L695" s="6" t="str" cm="1">
        <f t="array" ref="L695">IF(Purchase_Data[[#This Row],[Purchased Bike]]="No","Non-Buyer",IF(Purchase_Data[[#This Row],[Purchased Bike]]="Yes","Buyer",Invalid))</f>
        <v>Non-Buyer</v>
      </c>
      <c r="M695" s="6"/>
      <c r="O695" s="6">
        <v>23459</v>
      </c>
      <c r="P695" s="6" t="s">
        <v>34</v>
      </c>
      <c r="Q695"/>
      <c r="R695"/>
    </row>
    <row r="696" spans="1:18" x14ac:dyDescent="0.2">
      <c r="A696" s="6" t="s">
        <v>721</v>
      </c>
      <c r="B696" s="7">
        <v>5</v>
      </c>
      <c r="C696" s="6" t="s">
        <v>32</v>
      </c>
      <c r="D696" s="7">
        <v>3</v>
      </c>
      <c r="E696" s="6" t="s">
        <v>37</v>
      </c>
      <c r="F696" s="6">
        <f>LEN(Purchase_Data[[#This Row],[CL-ID]])</f>
        <v>8</v>
      </c>
      <c r="G696" s="6" t="str">
        <f>RIGHT(Purchase_Data[[#This Row],[CL-ID]],5)</f>
        <v>23461</v>
      </c>
      <c r="H696" s="6" t="str">
        <f>MID(Purchase_Data[[#This Row],[CL-ID]],4,5)</f>
        <v>23461</v>
      </c>
      <c r="I696" s="6" t="b">
        <f>Purchase_Data[[#This Row],[ID_MID]]=Purchase_Data[[#This Row],[ID_RIGHT]]</f>
        <v>1</v>
      </c>
      <c r="J696" s="6" t="str" cm="1">
        <f t="array" ref="J696">IF(Purchase_Data[[#This Row],[Children]]&gt;0,"Parent",IF(Purchase_Data[[#This Row],[Children]]=0,"Not Parent",Invalid))</f>
        <v>Parent</v>
      </c>
      <c r="K696" s="6" t="s">
        <v>34</v>
      </c>
      <c r="L696" s="6" t="str" cm="1">
        <f t="array" ref="L696">IF(Purchase_Data[[#This Row],[Purchased Bike]]="No","Non-Buyer",IF(Purchase_Data[[#This Row],[Purchased Bike]]="Yes","Buyer",Invalid))</f>
        <v>Non-Buyer</v>
      </c>
      <c r="M696" s="6"/>
      <c r="O696" s="6">
        <v>23461</v>
      </c>
      <c r="P696" s="6" t="s">
        <v>34</v>
      </c>
      <c r="Q696"/>
      <c r="R696"/>
    </row>
    <row r="697" spans="1:18" x14ac:dyDescent="0.2">
      <c r="A697" s="6" t="s">
        <v>737</v>
      </c>
      <c r="B697" s="7">
        <v>0</v>
      </c>
      <c r="C697" s="6" t="s">
        <v>34</v>
      </c>
      <c r="D697" s="7">
        <v>2</v>
      </c>
      <c r="E697" s="6" t="s">
        <v>33</v>
      </c>
      <c r="F697" s="6">
        <f>LEN(Purchase_Data[[#This Row],[CL-ID]])</f>
        <v>8</v>
      </c>
      <c r="G697" s="6" t="str">
        <f>RIGHT(Purchase_Data[[#This Row],[CL-ID]],5)</f>
        <v>23479</v>
      </c>
      <c r="H697" s="6" t="str">
        <f>MID(Purchase_Data[[#This Row],[CL-ID]],4,5)</f>
        <v>23479</v>
      </c>
      <c r="I697" s="6" t="b">
        <f>Purchase_Data[[#This Row],[ID_MID]]=Purchase_Data[[#This Row],[ID_RIGHT]]</f>
        <v>1</v>
      </c>
      <c r="J697" s="6" t="str" cm="1">
        <f t="array" ref="J697">IF(Purchase_Data[[#This Row],[Children]]&gt;0,"Parent",IF(Purchase_Data[[#This Row],[Children]]=0,"Not Parent",Invalid))</f>
        <v>Not Parent</v>
      </c>
      <c r="K697" s="6" t="s">
        <v>32</v>
      </c>
      <c r="L697" s="6" t="str" cm="1">
        <f t="array" ref="L697">IF(Purchase_Data[[#This Row],[Purchased Bike]]="No","Non-Buyer",IF(Purchase_Data[[#This Row],[Purchased Bike]]="Yes","Buyer",Invalid))</f>
        <v>Buyer</v>
      </c>
      <c r="M697" s="6"/>
      <c r="O697" s="6">
        <v>23479</v>
      </c>
      <c r="P697" s="6" t="s">
        <v>32</v>
      </c>
      <c r="Q697"/>
      <c r="R697"/>
    </row>
    <row r="698" spans="1:18" x14ac:dyDescent="0.2">
      <c r="A698" s="6" t="s">
        <v>998</v>
      </c>
      <c r="B698" s="7">
        <v>0</v>
      </c>
      <c r="C698" s="6" t="s">
        <v>34</v>
      </c>
      <c r="D698" s="7">
        <v>4</v>
      </c>
      <c r="E698" s="6" t="s">
        <v>42</v>
      </c>
      <c r="F698" s="6">
        <f>LEN(Purchase_Data[[#This Row],[CL-ID]])</f>
        <v>8</v>
      </c>
      <c r="G698" s="6" t="str">
        <f>RIGHT(Purchase_Data[[#This Row],[CL-ID]],5)</f>
        <v>23491</v>
      </c>
      <c r="H698" s="6" t="str">
        <f>MID(Purchase_Data[[#This Row],[CL-ID]],4,5)</f>
        <v>23491</v>
      </c>
      <c r="I698" s="6" t="b">
        <f>Purchase_Data[[#This Row],[ID_MID]]=Purchase_Data[[#This Row],[ID_RIGHT]]</f>
        <v>1</v>
      </c>
      <c r="J698" s="6" t="str" cm="1">
        <f t="array" ref="J698">IF(Purchase_Data[[#This Row],[Children]]&gt;0,"Parent",IF(Purchase_Data[[#This Row],[Children]]=0,"Not Parent",Invalid))</f>
        <v>Not Parent</v>
      </c>
      <c r="K698" s="6" t="s">
        <v>34</v>
      </c>
      <c r="L698" s="6" t="str" cm="1">
        <f t="array" ref="L698">IF(Purchase_Data[[#This Row],[Purchased Bike]]="No","Non-Buyer",IF(Purchase_Data[[#This Row],[Purchased Bike]]="Yes","Buyer",Invalid))</f>
        <v>Non-Buyer</v>
      </c>
      <c r="M698" s="6"/>
      <c r="O698" s="6">
        <v>23491</v>
      </c>
      <c r="P698" s="6" t="s">
        <v>34</v>
      </c>
      <c r="Q698"/>
      <c r="R698"/>
    </row>
    <row r="699" spans="1:18" x14ac:dyDescent="0.2">
      <c r="A699" s="6" t="s">
        <v>980</v>
      </c>
      <c r="B699" s="7">
        <v>3</v>
      </c>
      <c r="C699" s="6" t="s">
        <v>32</v>
      </c>
      <c r="D699" s="7">
        <v>2</v>
      </c>
      <c r="E699" s="6" t="s">
        <v>39</v>
      </c>
      <c r="F699" s="6">
        <f>LEN(Purchase_Data[[#This Row],[CL-ID]])</f>
        <v>8</v>
      </c>
      <c r="G699" s="6" t="str">
        <f>RIGHT(Purchase_Data[[#This Row],[CL-ID]],5)</f>
        <v>23513</v>
      </c>
      <c r="H699" s="6" t="str">
        <f>MID(Purchase_Data[[#This Row],[CL-ID]],4,5)</f>
        <v>23513</v>
      </c>
      <c r="I699" s="6" t="b">
        <f>Purchase_Data[[#This Row],[ID_MID]]=Purchase_Data[[#This Row],[ID_RIGHT]]</f>
        <v>1</v>
      </c>
      <c r="J699" s="6" t="str" cm="1">
        <f t="array" ref="J699">IF(Purchase_Data[[#This Row],[Children]]&gt;0,"Parent",IF(Purchase_Data[[#This Row],[Children]]=0,"Not Parent",Invalid))</f>
        <v>Parent</v>
      </c>
      <c r="K699" s="6" t="s">
        <v>34</v>
      </c>
      <c r="L699" s="6" t="str" cm="1">
        <f t="array" ref="L699">IF(Purchase_Data[[#This Row],[Purchased Bike]]="No","Non-Buyer",IF(Purchase_Data[[#This Row],[Purchased Bike]]="Yes","Buyer",Invalid))</f>
        <v>Non-Buyer</v>
      </c>
      <c r="M699" s="6"/>
      <c r="O699" s="6">
        <v>23513</v>
      </c>
      <c r="P699" s="6" t="s">
        <v>34</v>
      </c>
      <c r="Q699"/>
      <c r="R699"/>
    </row>
    <row r="700" spans="1:18" x14ac:dyDescent="0.2">
      <c r="A700" s="6" t="s">
        <v>53</v>
      </c>
      <c r="B700" s="7">
        <v>1</v>
      </c>
      <c r="C700" s="6" t="s">
        <v>34</v>
      </c>
      <c r="D700" s="7">
        <v>1</v>
      </c>
      <c r="E700" s="6" t="s">
        <v>33</v>
      </c>
      <c r="F700" s="6">
        <f>LEN(Purchase_Data[[#This Row],[CL-ID]])</f>
        <v>8</v>
      </c>
      <c r="G700" s="6" t="str">
        <f>RIGHT(Purchase_Data[[#This Row],[CL-ID]],5)</f>
        <v>23542</v>
      </c>
      <c r="H700" s="6" t="str">
        <f>MID(Purchase_Data[[#This Row],[CL-ID]],4,5)</f>
        <v>23542</v>
      </c>
      <c r="I700" s="6" t="b">
        <f>Purchase_Data[[#This Row],[ID_MID]]=Purchase_Data[[#This Row],[ID_RIGHT]]</f>
        <v>1</v>
      </c>
      <c r="J700" s="6" t="str" cm="1">
        <f t="array" ref="J700">IF(Purchase_Data[[#This Row],[Children]]&gt;0,"Parent",IF(Purchase_Data[[#This Row],[Children]]=0,"Not Parent",Invalid))</f>
        <v>Parent</v>
      </c>
      <c r="K700" s="6" t="s">
        <v>32</v>
      </c>
      <c r="L700" s="6" t="str" cm="1">
        <f t="array" ref="L700">IF(Purchase_Data[[#This Row],[Purchased Bike]]="No","Non-Buyer",IF(Purchase_Data[[#This Row],[Purchased Bike]]="Yes","Buyer",Invalid))</f>
        <v>Buyer</v>
      </c>
      <c r="M700" s="6"/>
      <c r="O700" s="6">
        <v>23542</v>
      </c>
      <c r="P700" s="6" t="s">
        <v>32</v>
      </c>
      <c r="Q700"/>
      <c r="R700"/>
    </row>
    <row r="701" spans="1:18" x14ac:dyDescent="0.2">
      <c r="A701" s="6" t="s">
        <v>610</v>
      </c>
      <c r="B701" s="7">
        <v>0</v>
      </c>
      <c r="C701" s="6" t="s">
        <v>32</v>
      </c>
      <c r="D701" s="7">
        <v>2</v>
      </c>
      <c r="E701" s="6" t="s">
        <v>39</v>
      </c>
      <c r="F701" s="6">
        <f>LEN(Purchase_Data[[#This Row],[CL-ID]])</f>
        <v>8</v>
      </c>
      <c r="G701" s="6" t="str">
        <f>RIGHT(Purchase_Data[[#This Row],[CL-ID]],5)</f>
        <v>23549</v>
      </c>
      <c r="H701" s="6" t="str">
        <f>MID(Purchase_Data[[#This Row],[CL-ID]],4,5)</f>
        <v>23549</v>
      </c>
      <c r="I701" s="6" t="b">
        <f>Purchase_Data[[#This Row],[ID_MID]]=Purchase_Data[[#This Row],[ID_RIGHT]]</f>
        <v>1</v>
      </c>
      <c r="J701" s="6" t="str" cm="1">
        <f t="array" ref="J701">IF(Purchase_Data[[#This Row],[Children]]&gt;0,"Parent",IF(Purchase_Data[[#This Row],[Children]]=0,"Not Parent",Invalid))</f>
        <v>Not Parent</v>
      </c>
      <c r="K701" s="6" t="s">
        <v>34</v>
      </c>
      <c r="L701" s="6" t="str" cm="1">
        <f t="array" ref="L701">IF(Purchase_Data[[#This Row],[Purchased Bike]]="No","Non-Buyer",IF(Purchase_Data[[#This Row],[Purchased Bike]]="Yes","Buyer",Invalid))</f>
        <v>Non-Buyer</v>
      </c>
      <c r="M701" s="6"/>
      <c r="O701" s="6">
        <v>23549</v>
      </c>
      <c r="P701" s="6" t="s">
        <v>34</v>
      </c>
      <c r="Q701"/>
      <c r="R701"/>
    </row>
    <row r="702" spans="1:18" x14ac:dyDescent="0.2">
      <c r="A702" s="6" t="s">
        <v>401</v>
      </c>
      <c r="B702" s="7">
        <v>2</v>
      </c>
      <c r="C702" s="6" t="s">
        <v>32</v>
      </c>
      <c r="D702" s="7">
        <v>2</v>
      </c>
      <c r="E702" s="6" t="s">
        <v>33</v>
      </c>
      <c r="F702" s="6">
        <f>LEN(Purchase_Data[[#This Row],[CL-ID]])</f>
        <v>8</v>
      </c>
      <c r="G702" s="6" t="str">
        <f>RIGHT(Purchase_Data[[#This Row],[CL-ID]],5)</f>
        <v>23571</v>
      </c>
      <c r="H702" s="6" t="str">
        <f>MID(Purchase_Data[[#This Row],[CL-ID]],4,5)</f>
        <v>23571</v>
      </c>
      <c r="I702" s="6" t="b">
        <f>Purchase_Data[[#This Row],[ID_MID]]=Purchase_Data[[#This Row],[ID_RIGHT]]</f>
        <v>1</v>
      </c>
      <c r="J702" s="6" t="str" cm="1">
        <f t="array" ref="J702">IF(Purchase_Data[[#This Row],[Children]]&gt;0,"Parent",IF(Purchase_Data[[#This Row],[Children]]=0,"Not Parent",Invalid))</f>
        <v>Parent</v>
      </c>
      <c r="K702" s="6" t="s">
        <v>32</v>
      </c>
      <c r="L702" s="6" t="str" cm="1">
        <f t="array" ref="L702">IF(Purchase_Data[[#This Row],[Purchased Bike]]="No","Non-Buyer",IF(Purchase_Data[[#This Row],[Purchased Bike]]="Yes","Buyer",Invalid))</f>
        <v>Buyer</v>
      </c>
      <c r="M702" s="6"/>
      <c r="O702" s="6">
        <v>23571</v>
      </c>
      <c r="P702" s="6" t="s">
        <v>32</v>
      </c>
      <c r="Q702"/>
      <c r="R702"/>
    </row>
    <row r="703" spans="1:18" x14ac:dyDescent="0.2">
      <c r="A703" s="6" t="s">
        <v>556</v>
      </c>
      <c r="B703" s="7">
        <v>0</v>
      </c>
      <c r="C703" s="6" t="s">
        <v>32</v>
      </c>
      <c r="D703" s="7">
        <v>1</v>
      </c>
      <c r="E703" s="6" t="s">
        <v>42</v>
      </c>
      <c r="F703" s="6">
        <f>LEN(Purchase_Data[[#This Row],[CL-ID]])</f>
        <v>8</v>
      </c>
      <c r="G703" s="6" t="str">
        <f>RIGHT(Purchase_Data[[#This Row],[CL-ID]],5)</f>
        <v>23586</v>
      </c>
      <c r="H703" s="6" t="str">
        <f>MID(Purchase_Data[[#This Row],[CL-ID]],4,5)</f>
        <v>23586</v>
      </c>
      <c r="I703" s="6" t="b">
        <f>Purchase_Data[[#This Row],[ID_MID]]=Purchase_Data[[#This Row],[ID_RIGHT]]</f>
        <v>1</v>
      </c>
      <c r="J703" s="6" t="str" cm="1">
        <f t="array" ref="J703">IF(Purchase_Data[[#This Row],[Children]]&gt;0,"Parent",IF(Purchase_Data[[#This Row],[Children]]=0,"Not Parent",Invalid))</f>
        <v>Not Parent</v>
      </c>
      <c r="K703" s="6" t="s">
        <v>32</v>
      </c>
      <c r="L703" s="6" t="str" cm="1">
        <f t="array" ref="L703">IF(Purchase_Data[[#This Row],[Purchased Bike]]="No","Non-Buyer",IF(Purchase_Data[[#This Row],[Purchased Bike]]="Yes","Buyer",Invalid))</f>
        <v>Buyer</v>
      </c>
      <c r="M703" s="6"/>
      <c r="O703" s="6">
        <v>23586</v>
      </c>
      <c r="P703" s="6" t="s">
        <v>32</v>
      </c>
      <c r="Q703"/>
      <c r="R703"/>
    </row>
    <row r="704" spans="1:18" x14ac:dyDescent="0.2">
      <c r="A704" s="6" t="s">
        <v>391</v>
      </c>
      <c r="B704" s="7">
        <v>3</v>
      </c>
      <c r="C704" s="6" t="s">
        <v>32</v>
      </c>
      <c r="D704" s="7">
        <v>3</v>
      </c>
      <c r="E704" s="6" t="s">
        <v>33</v>
      </c>
      <c r="F704" s="6">
        <f>LEN(Purchase_Data[[#This Row],[CL-ID]])</f>
        <v>8</v>
      </c>
      <c r="G704" s="6" t="str">
        <f>RIGHT(Purchase_Data[[#This Row],[CL-ID]],5)</f>
        <v>23608</v>
      </c>
      <c r="H704" s="6" t="str">
        <f>MID(Purchase_Data[[#This Row],[CL-ID]],4,5)</f>
        <v>23608</v>
      </c>
      <c r="I704" s="6" t="b">
        <f>Purchase_Data[[#This Row],[ID_MID]]=Purchase_Data[[#This Row],[ID_RIGHT]]</f>
        <v>1</v>
      </c>
      <c r="J704" s="6" t="str" cm="1">
        <f t="array" ref="J704">IF(Purchase_Data[[#This Row],[Children]]&gt;0,"Parent",IF(Purchase_Data[[#This Row],[Children]]=0,"Not Parent",Invalid))</f>
        <v>Parent</v>
      </c>
      <c r="K704" s="6" t="s">
        <v>32</v>
      </c>
      <c r="L704" s="6" t="str" cm="1">
        <f t="array" ref="L704">IF(Purchase_Data[[#This Row],[Purchased Bike]]="No","Non-Buyer",IF(Purchase_Data[[#This Row],[Purchased Bike]]="Yes","Buyer",Invalid))</f>
        <v>Buyer</v>
      </c>
      <c r="M704" s="6"/>
      <c r="O704" s="6">
        <v>23608</v>
      </c>
      <c r="P704" s="6" t="s">
        <v>32</v>
      </c>
      <c r="Q704"/>
      <c r="R704"/>
    </row>
    <row r="705" spans="1:18" x14ac:dyDescent="0.2">
      <c r="A705" s="6" t="s">
        <v>152</v>
      </c>
      <c r="B705" s="7">
        <v>3</v>
      </c>
      <c r="C705" s="6" t="s">
        <v>34</v>
      </c>
      <c r="D705" s="7">
        <v>4</v>
      </c>
      <c r="E705" s="6" t="s">
        <v>39</v>
      </c>
      <c r="F705" s="6">
        <f>LEN(Purchase_Data[[#This Row],[CL-ID]])</f>
        <v>8</v>
      </c>
      <c r="G705" s="6" t="str">
        <f>RIGHT(Purchase_Data[[#This Row],[CL-ID]],5)</f>
        <v>23627</v>
      </c>
      <c r="H705" s="6" t="str">
        <f>MID(Purchase_Data[[#This Row],[CL-ID]],4,5)</f>
        <v>23627</v>
      </c>
      <c r="I705" s="6" t="b">
        <f>Purchase_Data[[#This Row],[ID_MID]]=Purchase_Data[[#This Row],[ID_RIGHT]]</f>
        <v>1</v>
      </c>
      <c r="J705" s="6" t="str" cm="1">
        <f t="array" ref="J705">IF(Purchase_Data[[#This Row],[Children]]&gt;0,"Parent",IF(Purchase_Data[[#This Row],[Children]]=0,"Not Parent",Invalid))</f>
        <v>Parent</v>
      </c>
      <c r="K705" s="6" t="s">
        <v>34</v>
      </c>
      <c r="L705" s="6" t="str" cm="1">
        <f t="array" ref="L705">IF(Purchase_Data[[#This Row],[Purchased Bike]]="No","Non-Buyer",IF(Purchase_Data[[#This Row],[Purchased Bike]]="Yes","Buyer",Invalid))</f>
        <v>Non-Buyer</v>
      </c>
      <c r="M705" s="6"/>
      <c r="O705" s="6">
        <v>23627</v>
      </c>
      <c r="P705" s="6" t="s">
        <v>34</v>
      </c>
      <c r="Q705"/>
      <c r="R705"/>
    </row>
    <row r="706" spans="1:18" x14ac:dyDescent="0.2">
      <c r="A706" s="6" t="s">
        <v>792</v>
      </c>
      <c r="B706" s="7">
        <v>4</v>
      </c>
      <c r="C706" s="6" t="s">
        <v>32</v>
      </c>
      <c r="D706" s="7">
        <v>2</v>
      </c>
      <c r="E706" s="6" t="s">
        <v>39</v>
      </c>
      <c r="F706" s="6">
        <f>LEN(Purchase_Data[[#This Row],[CL-ID]])</f>
        <v>8</v>
      </c>
      <c r="G706" s="6" t="str">
        <f>RIGHT(Purchase_Data[[#This Row],[CL-ID]],5)</f>
        <v>23668</v>
      </c>
      <c r="H706" s="6" t="str">
        <f>MID(Purchase_Data[[#This Row],[CL-ID]],4,5)</f>
        <v>23668</v>
      </c>
      <c r="I706" s="6" t="b">
        <f>Purchase_Data[[#This Row],[ID_MID]]=Purchase_Data[[#This Row],[ID_RIGHT]]</f>
        <v>1</v>
      </c>
      <c r="J706" s="6" t="str" cm="1">
        <f t="array" ref="J706">IF(Purchase_Data[[#This Row],[Children]]&gt;0,"Parent",IF(Purchase_Data[[#This Row],[Children]]=0,"Not Parent",Invalid))</f>
        <v>Parent</v>
      </c>
      <c r="K706" s="6" t="s">
        <v>32</v>
      </c>
      <c r="L706" s="6" t="str" cm="1">
        <f t="array" ref="L706">IF(Purchase_Data[[#This Row],[Purchased Bike]]="No","Non-Buyer",IF(Purchase_Data[[#This Row],[Purchased Bike]]="Yes","Buyer",Invalid))</f>
        <v>Buyer</v>
      </c>
      <c r="M706" s="6"/>
      <c r="O706" s="6">
        <v>23668</v>
      </c>
      <c r="P706" s="6" t="s">
        <v>32</v>
      </c>
      <c r="Q706"/>
      <c r="R706"/>
    </row>
    <row r="707" spans="1:18" x14ac:dyDescent="0.2">
      <c r="A707" s="6" t="s">
        <v>665</v>
      </c>
      <c r="B707" s="7">
        <v>3</v>
      </c>
      <c r="C707" s="6" t="s">
        <v>32</v>
      </c>
      <c r="D707" s="7">
        <v>2</v>
      </c>
      <c r="E707" s="6" t="s">
        <v>42</v>
      </c>
      <c r="F707" s="6">
        <f>LEN(Purchase_Data[[#This Row],[CL-ID]])</f>
        <v>8</v>
      </c>
      <c r="G707" s="6" t="str">
        <f>RIGHT(Purchase_Data[[#This Row],[CL-ID]],5)</f>
        <v>23672</v>
      </c>
      <c r="H707" s="6" t="str">
        <f>MID(Purchase_Data[[#This Row],[CL-ID]],4,5)</f>
        <v>23672</v>
      </c>
      <c r="I707" s="6" t="b">
        <f>Purchase_Data[[#This Row],[ID_MID]]=Purchase_Data[[#This Row],[ID_RIGHT]]</f>
        <v>1</v>
      </c>
      <c r="J707" s="6" t="str" cm="1">
        <f t="array" ref="J707">IF(Purchase_Data[[#This Row],[Children]]&gt;0,"Parent",IF(Purchase_Data[[#This Row],[Children]]=0,"Not Parent",Invalid))</f>
        <v>Parent</v>
      </c>
      <c r="K707" s="6" t="s">
        <v>34</v>
      </c>
      <c r="L707" s="6" t="str" cm="1">
        <f t="array" ref="L707">IF(Purchase_Data[[#This Row],[Purchased Bike]]="No","Non-Buyer",IF(Purchase_Data[[#This Row],[Purchased Bike]]="Yes","Buyer",Invalid))</f>
        <v>Non-Buyer</v>
      </c>
      <c r="M707" s="6"/>
      <c r="O707" s="6">
        <v>23672</v>
      </c>
      <c r="P707" s="6" t="s">
        <v>34</v>
      </c>
      <c r="Q707"/>
      <c r="R707"/>
    </row>
    <row r="708" spans="1:18" x14ac:dyDescent="0.2">
      <c r="A708" s="6" t="s">
        <v>1024</v>
      </c>
      <c r="B708" s="7">
        <v>5</v>
      </c>
      <c r="C708" s="6" t="s">
        <v>32</v>
      </c>
      <c r="D708" s="7">
        <v>4</v>
      </c>
      <c r="E708" s="6" t="s">
        <v>50</v>
      </c>
      <c r="F708" s="6">
        <f>LEN(Purchase_Data[[#This Row],[CL-ID]])</f>
        <v>8</v>
      </c>
      <c r="G708" s="6" t="str">
        <f>RIGHT(Purchase_Data[[#This Row],[CL-ID]],5)</f>
        <v>23704</v>
      </c>
      <c r="H708" s="6" t="str">
        <f>MID(Purchase_Data[[#This Row],[CL-ID]],4,5)</f>
        <v>23704</v>
      </c>
      <c r="I708" s="6" t="b">
        <f>Purchase_Data[[#This Row],[ID_MID]]=Purchase_Data[[#This Row],[ID_RIGHT]]</f>
        <v>1</v>
      </c>
      <c r="J708" s="6" t="str" cm="1">
        <f t="array" ref="J708">IF(Purchase_Data[[#This Row],[Children]]&gt;0,"Parent",IF(Purchase_Data[[#This Row],[Children]]=0,"Not Parent",Invalid))</f>
        <v>Parent</v>
      </c>
      <c r="K708" s="6" t="s">
        <v>32</v>
      </c>
      <c r="L708" s="6" t="str" cm="1">
        <f t="array" ref="L708">IF(Purchase_Data[[#This Row],[Purchased Bike]]="No","Non-Buyer",IF(Purchase_Data[[#This Row],[Purchased Bike]]="Yes","Buyer",Invalid))</f>
        <v>Buyer</v>
      </c>
      <c r="M708" s="6"/>
      <c r="O708" s="6">
        <v>23704</v>
      </c>
      <c r="P708" s="6" t="s">
        <v>32</v>
      </c>
      <c r="Q708"/>
      <c r="R708"/>
    </row>
    <row r="709" spans="1:18" x14ac:dyDescent="0.2">
      <c r="A709" s="6" t="s">
        <v>531</v>
      </c>
      <c r="B709" s="7">
        <v>5</v>
      </c>
      <c r="C709" s="6" t="s">
        <v>32</v>
      </c>
      <c r="D709" s="7">
        <v>3</v>
      </c>
      <c r="E709" s="6" t="s">
        <v>50</v>
      </c>
      <c r="F709" s="6">
        <f>LEN(Purchase_Data[[#This Row],[CL-ID]])</f>
        <v>8</v>
      </c>
      <c r="G709" s="6" t="str">
        <f>RIGHT(Purchase_Data[[#This Row],[CL-ID]],5)</f>
        <v>23707</v>
      </c>
      <c r="H709" s="6" t="str">
        <f>MID(Purchase_Data[[#This Row],[CL-ID]],4,5)</f>
        <v>23707</v>
      </c>
      <c r="I709" s="6" t="b">
        <f>Purchase_Data[[#This Row],[ID_MID]]=Purchase_Data[[#This Row],[ID_RIGHT]]</f>
        <v>1</v>
      </c>
      <c r="J709" s="6" t="str" cm="1">
        <f t="array" ref="J709">IF(Purchase_Data[[#This Row],[Children]]&gt;0,"Parent",IF(Purchase_Data[[#This Row],[Children]]=0,"Not Parent",Invalid))</f>
        <v>Parent</v>
      </c>
      <c r="K709" s="6" t="s">
        <v>32</v>
      </c>
      <c r="L709" s="6" t="str" cm="1">
        <f t="array" ref="L709">IF(Purchase_Data[[#This Row],[Purchased Bike]]="No","Non-Buyer",IF(Purchase_Data[[#This Row],[Purchased Bike]]="Yes","Buyer",Invalid))</f>
        <v>Buyer</v>
      </c>
      <c r="M709" s="6"/>
      <c r="O709" s="6">
        <v>23707</v>
      </c>
      <c r="P709" s="6" t="s">
        <v>32</v>
      </c>
      <c r="Q709"/>
      <c r="R709"/>
    </row>
    <row r="710" spans="1:18" x14ac:dyDescent="0.2">
      <c r="A710" s="6" t="s">
        <v>747</v>
      </c>
      <c r="B710" s="7">
        <v>2</v>
      </c>
      <c r="C710" s="6" t="s">
        <v>32</v>
      </c>
      <c r="D710" s="7">
        <v>1</v>
      </c>
      <c r="E710" s="6" t="s">
        <v>50</v>
      </c>
      <c r="F710" s="6">
        <f>LEN(Purchase_Data[[#This Row],[CL-ID]])</f>
        <v>8</v>
      </c>
      <c r="G710" s="6" t="str">
        <f>RIGHT(Purchase_Data[[#This Row],[CL-ID]],5)</f>
        <v>23712</v>
      </c>
      <c r="H710" s="6" t="str">
        <f>MID(Purchase_Data[[#This Row],[CL-ID]],4,5)</f>
        <v>23712</v>
      </c>
      <c r="I710" s="6" t="b">
        <f>Purchase_Data[[#This Row],[ID_MID]]=Purchase_Data[[#This Row],[ID_RIGHT]]</f>
        <v>1</v>
      </c>
      <c r="J710" s="6" t="str" cm="1">
        <f t="array" ref="J710">IF(Purchase_Data[[#This Row],[Children]]&gt;0,"Parent",IF(Purchase_Data[[#This Row],[Children]]=0,"Not Parent",Invalid))</f>
        <v>Parent</v>
      </c>
      <c r="K710" s="6" t="s">
        <v>34</v>
      </c>
      <c r="L710" s="6" t="str" cm="1">
        <f t="array" ref="L710">IF(Purchase_Data[[#This Row],[Purchased Bike]]="No","Non-Buyer",IF(Purchase_Data[[#This Row],[Purchased Bike]]="Yes","Buyer",Invalid))</f>
        <v>Non-Buyer</v>
      </c>
      <c r="M710" s="6"/>
      <c r="O710" s="6">
        <v>23712</v>
      </c>
      <c r="P710" s="6" t="s">
        <v>34</v>
      </c>
      <c r="Q710"/>
      <c r="R710"/>
    </row>
    <row r="711" spans="1:18" x14ac:dyDescent="0.2">
      <c r="A711" s="6" t="s">
        <v>1033</v>
      </c>
      <c r="B711" s="8">
        <v>2</v>
      </c>
      <c r="C711" s="6" t="s">
        <v>32</v>
      </c>
      <c r="D711" s="7">
        <v>2</v>
      </c>
      <c r="E711" s="6" t="s">
        <v>37</v>
      </c>
      <c r="F711" s="6">
        <f>LEN(Purchase_Data[[#This Row],[CL-ID]])</f>
        <v>8</v>
      </c>
      <c r="G711" s="6" t="str">
        <f>RIGHT(Purchase_Data[[#This Row],[CL-ID]],5)</f>
        <v>23731</v>
      </c>
      <c r="H711" s="6" t="str">
        <f>MID(Purchase_Data[[#This Row],[CL-ID]],4,5)</f>
        <v>23731</v>
      </c>
      <c r="I711" s="6" t="b">
        <f>Purchase_Data[[#This Row],[ID_MID]]=Purchase_Data[[#This Row],[ID_RIGHT]]</f>
        <v>1</v>
      </c>
      <c r="J711" s="6" t="str" cm="1">
        <f t="array" ref="J711">IF(Purchase_Data[[#This Row],[Children]]&gt;0,"Parent",IF(Purchase_Data[[#This Row],[Children]]=0,"Not Parent",Invalid))</f>
        <v>Parent</v>
      </c>
      <c r="K711" s="6" t="s">
        <v>32</v>
      </c>
      <c r="L711" s="6" t="str" cm="1">
        <f t="array" ref="L711">IF(Purchase_Data[[#This Row],[Purchased Bike]]="No","Non-Buyer",IF(Purchase_Data[[#This Row],[Purchased Bike]]="Yes","Buyer",Invalid))</f>
        <v>Buyer</v>
      </c>
      <c r="M711" s="6"/>
      <c r="O711" s="6">
        <v>23731</v>
      </c>
      <c r="P711" s="6" t="s">
        <v>32</v>
      </c>
      <c r="Q711"/>
      <c r="R711"/>
    </row>
    <row r="712" spans="1:18" x14ac:dyDescent="0.2">
      <c r="A712" s="6" t="s">
        <v>363</v>
      </c>
      <c r="B712" s="7">
        <v>2</v>
      </c>
      <c r="C712" s="6" t="s">
        <v>34</v>
      </c>
      <c r="D712" s="7">
        <v>2</v>
      </c>
      <c r="E712" s="6" t="s">
        <v>33</v>
      </c>
      <c r="F712" s="6">
        <f>LEN(Purchase_Data[[#This Row],[CL-ID]])</f>
        <v>8</v>
      </c>
      <c r="G712" s="6" t="str">
        <f>RIGHT(Purchase_Data[[#This Row],[CL-ID]],5)</f>
        <v>23780</v>
      </c>
      <c r="H712" s="6" t="str">
        <f>MID(Purchase_Data[[#This Row],[CL-ID]],4,5)</f>
        <v>23780</v>
      </c>
      <c r="I712" s="6" t="b">
        <f>Purchase_Data[[#This Row],[ID_MID]]=Purchase_Data[[#This Row],[ID_RIGHT]]</f>
        <v>1</v>
      </c>
      <c r="J712" s="6" t="str" cm="1">
        <f t="array" ref="J712">IF(Purchase_Data[[#This Row],[Children]]&gt;0,"Parent",IF(Purchase_Data[[#This Row],[Children]]=0,"Not Parent",Invalid))</f>
        <v>Parent</v>
      </c>
      <c r="K712" s="6" t="s">
        <v>32</v>
      </c>
      <c r="L712" s="6" t="str" cm="1">
        <f t="array" ref="L712">IF(Purchase_Data[[#This Row],[Purchased Bike]]="No","Non-Buyer",IF(Purchase_Data[[#This Row],[Purchased Bike]]="Yes","Buyer",Invalid))</f>
        <v>Buyer</v>
      </c>
      <c r="M712" s="6"/>
      <c r="O712" s="6">
        <v>23780</v>
      </c>
      <c r="P712" s="6" t="s">
        <v>32</v>
      </c>
      <c r="Q712"/>
      <c r="R712"/>
    </row>
    <row r="713" spans="1:18" x14ac:dyDescent="0.2">
      <c r="A713" s="6" t="s">
        <v>798</v>
      </c>
      <c r="B713" s="7">
        <v>3</v>
      </c>
      <c r="C713" s="6" t="s">
        <v>34</v>
      </c>
      <c r="D713" s="7">
        <v>2</v>
      </c>
      <c r="E713" s="6" t="s">
        <v>33</v>
      </c>
      <c r="F713" s="6">
        <f>LEN(Purchase_Data[[#This Row],[CL-ID]])</f>
        <v>8</v>
      </c>
      <c r="G713" s="6" t="str">
        <f>RIGHT(Purchase_Data[[#This Row],[CL-ID]],5)</f>
        <v>23797</v>
      </c>
      <c r="H713" s="6" t="str">
        <f>MID(Purchase_Data[[#This Row],[CL-ID]],4,5)</f>
        <v>23797</v>
      </c>
      <c r="I713" s="6" t="b">
        <f>Purchase_Data[[#This Row],[ID_MID]]=Purchase_Data[[#This Row],[ID_RIGHT]]</f>
        <v>1</v>
      </c>
      <c r="J713" s="6" t="str" cm="1">
        <f t="array" ref="J713">IF(Purchase_Data[[#This Row],[Children]]&gt;0,"Parent",IF(Purchase_Data[[#This Row],[Children]]=0,"Not Parent",Invalid))</f>
        <v>Parent</v>
      </c>
      <c r="K713" s="6" t="s">
        <v>34</v>
      </c>
      <c r="L713" s="6" t="str" cm="1">
        <f t="array" ref="L713">IF(Purchase_Data[[#This Row],[Purchased Bike]]="No","Non-Buyer",IF(Purchase_Data[[#This Row],[Purchased Bike]]="Yes","Buyer",Invalid))</f>
        <v>Non-Buyer</v>
      </c>
      <c r="M713" s="6"/>
      <c r="O713" s="6">
        <v>23797</v>
      </c>
      <c r="P713" s="6" t="s">
        <v>34</v>
      </c>
      <c r="Q713"/>
      <c r="R713"/>
    </row>
    <row r="714" spans="1:18" x14ac:dyDescent="0.2">
      <c r="A714" s="6" t="s">
        <v>923</v>
      </c>
      <c r="B714" s="7">
        <v>2</v>
      </c>
      <c r="C714" s="6" t="s">
        <v>32</v>
      </c>
      <c r="D714" s="7">
        <v>2</v>
      </c>
      <c r="E714" s="6" t="s">
        <v>33</v>
      </c>
      <c r="F714" s="6">
        <f>LEN(Purchase_Data[[#This Row],[CL-ID]])</f>
        <v>8</v>
      </c>
      <c r="G714" s="6" t="str">
        <f>RIGHT(Purchase_Data[[#This Row],[CL-ID]],5)</f>
        <v>23801</v>
      </c>
      <c r="H714" s="6" t="str">
        <f>MID(Purchase_Data[[#This Row],[CL-ID]],4,5)</f>
        <v>23801</v>
      </c>
      <c r="I714" s="6" t="b">
        <f>Purchase_Data[[#This Row],[ID_MID]]=Purchase_Data[[#This Row],[ID_RIGHT]]</f>
        <v>1</v>
      </c>
      <c r="J714" s="6" t="str" cm="1">
        <f t="array" ref="J714">IF(Purchase_Data[[#This Row],[Children]]&gt;0,"Parent",IF(Purchase_Data[[#This Row],[Children]]=0,"Not Parent",Invalid))</f>
        <v>Parent</v>
      </c>
      <c r="K714" s="6" t="s">
        <v>34</v>
      </c>
      <c r="L714" s="6" t="str" cm="1">
        <f t="array" ref="L714">IF(Purchase_Data[[#This Row],[Purchased Bike]]="No","Non-Buyer",IF(Purchase_Data[[#This Row],[Purchased Bike]]="Yes","Buyer",Invalid))</f>
        <v>Non-Buyer</v>
      </c>
      <c r="M714" s="6"/>
      <c r="O714" s="6">
        <v>23801</v>
      </c>
      <c r="P714" s="6" t="s">
        <v>34</v>
      </c>
      <c r="Q714"/>
      <c r="R714"/>
    </row>
    <row r="715" spans="1:18" x14ac:dyDescent="0.2">
      <c r="A715" s="6" t="s">
        <v>1004</v>
      </c>
      <c r="B715" s="7">
        <v>0</v>
      </c>
      <c r="C715" s="6" t="s">
        <v>32</v>
      </c>
      <c r="D715" s="7">
        <v>0</v>
      </c>
      <c r="E715" s="6" t="s">
        <v>42</v>
      </c>
      <c r="F715" s="6">
        <f>LEN(Purchase_Data[[#This Row],[CL-ID]])</f>
        <v>8</v>
      </c>
      <c r="G715" s="6" t="str">
        <f>RIGHT(Purchase_Data[[#This Row],[CL-ID]],5)</f>
        <v>23818</v>
      </c>
      <c r="H715" s="6" t="str">
        <f>MID(Purchase_Data[[#This Row],[CL-ID]],4,5)</f>
        <v>23818</v>
      </c>
      <c r="I715" s="6" t="b">
        <f>Purchase_Data[[#This Row],[ID_MID]]=Purchase_Data[[#This Row],[ID_RIGHT]]</f>
        <v>1</v>
      </c>
      <c r="J715" s="6" t="str" cm="1">
        <f t="array" ref="J715">IF(Purchase_Data[[#This Row],[Children]]&gt;0,"Parent",IF(Purchase_Data[[#This Row],[Children]]=0,"Not Parent",Invalid))</f>
        <v>Not Parent</v>
      </c>
      <c r="K715" s="6" t="s">
        <v>32</v>
      </c>
      <c r="L715" s="6" t="str" cm="1">
        <f t="array" ref="L715">IF(Purchase_Data[[#This Row],[Purchased Bike]]="No","Non-Buyer",IF(Purchase_Data[[#This Row],[Purchased Bike]]="Yes","Buyer",Invalid))</f>
        <v>Buyer</v>
      </c>
      <c r="M715" s="6"/>
      <c r="O715" s="6">
        <v>23818</v>
      </c>
      <c r="P715" s="6" t="s">
        <v>32</v>
      </c>
      <c r="Q715"/>
      <c r="R715"/>
    </row>
    <row r="716" spans="1:18" x14ac:dyDescent="0.2">
      <c r="A716" s="6" t="s">
        <v>877</v>
      </c>
      <c r="B716" s="7">
        <v>3</v>
      </c>
      <c r="C716" s="6" t="s">
        <v>32</v>
      </c>
      <c r="D716" s="7">
        <v>0</v>
      </c>
      <c r="E716" s="6" t="s">
        <v>33</v>
      </c>
      <c r="F716" s="6">
        <f>LEN(Purchase_Data[[#This Row],[CL-ID]])</f>
        <v>8</v>
      </c>
      <c r="G716" s="6" t="str">
        <f>RIGHT(Purchase_Data[[#This Row],[CL-ID]],5)</f>
        <v>23882</v>
      </c>
      <c r="H716" s="6" t="str">
        <f>MID(Purchase_Data[[#This Row],[CL-ID]],4,5)</f>
        <v>23882</v>
      </c>
      <c r="I716" s="6" t="b">
        <f>Purchase_Data[[#This Row],[ID_MID]]=Purchase_Data[[#This Row],[ID_RIGHT]]</f>
        <v>1</v>
      </c>
      <c r="J716" s="6" t="str" cm="1">
        <f t="array" ref="J716">IF(Purchase_Data[[#This Row],[Children]]&gt;0,"Parent",IF(Purchase_Data[[#This Row],[Children]]=0,"Not Parent",Invalid))</f>
        <v>Parent</v>
      </c>
      <c r="K716" s="6" t="s">
        <v>32</v>
      </c>
      <c r="L716" s="6" t="str" cm="1">
        <f t="array" ref="L716">IF(Purchase_Data[[#This Row],[Purchased Bike]]="No","Non-Buyer",IF(Purchase_Data[[#This Row],[Purchased Bike]]="Yes","Buyer",Invalid))</f>
        <v>Buyer</v>
      </c>
      <c r="M716" s="6"/>
      <c r="O716" s="6">
        <v>23882</v>
      </c>
      <c r="P716" s="6" t="s">
        <v>32</v>
      </c>
      <c r="Q716"/>
      <c r="R716"/>
    </row>
    <row r="717" spans="1:18" x14ac:dyDescent="0.2">
      <c r="A717" s="6" t="s">
        <v>573</v>
      </c>
      <c r="B717" s="7">
        <v>3</v>
      </c>
      <c r="C717" s="6" t="s">
        <v>32</v>
      </c>
      <c r="D717" s="7">
        <v>3</v>
      </c>
      <c r="E717" s="6" t="s">
        <v>50</v>
      </c>
      <c r="F717" s="6">
        <f>LEN(Purchase_Data[[#This Row],[CL-ID]])</f>
        <v>8</v>
      </c>
      <c r="G717" s="6" t="str">
        <f>RIGHT(Purchase_Data[[#This Row],[CL-ID]],5)</f>
        <v>23893</v>
      </c>
      <c r="H717" s="6" t="str">
        <f>MID(Purchase_Data[[#This Row],[CL-ID]],4,5)</f>
        <v>23893</v>
      </c>
      <c r="I717" s="6" t="b">
        <f>Purchase_Data[[#This Row],[ID_MID]]=Purchase_Data[[#This Row],[ID_RIGHT]]</f>
        <v>1</v>
      </c>
      <c r="J717" s="6" t="str" cm="1">
        <f t="array" ref="J717">IF(Purchase_Data[[#This Row],[Children]]&gt;0,"Parent",IF(Purchase_Data[[#This Row],[Children]]=0,"Not Parent",Invalid))</f>
        <v>Parent</v>
      </c>
      <c r="K717" s="6" t="s">
        <v>34</v>
      </c>
      <c r="L717" s="6" t="str" cm="1">
        <f t="array" ref="L717">IF(Purchase_Data[[#This Row],[Purchased Bike]]="No","Non-Buyer",IF(Purchase_Data[[#This Row],[Purchased Bike]]="Yes","Buyer",Invalid))</f>
        <v>Non-Buyer</v>
      </c>
      <c r="M717" s="6"/>
      <c r="O717" s="6">
        <v>23893</v>
      </c>
      <c r="P717" s="6" t="s">
        <v>34</v>
      </c>
      <c r="Q717"/>
      <c r="R717"/>
    </row>
    <row r="718" spans="1:18" x14ac:dyDescent="0.2">
      <c r="A718" s="6" t="s">
        <v>280</v>
      </c>
      <c r="B718" s="7">
        <v>1</v>
      </c>
      <c r="C718" s="6" t="s">
        <v>34</v>
      </c>
      <c r="D718" s="7">
        <v>1</v>
      </c>
      <c r="E718" s="6" t="s">
        <v>33</v>
      </c>
      <c r="F718" s="6">
        <f>LEN(Purchase_Data[[#This Row],[CL-ID]])</f>
        <v>8</v>
      </c>
      <c r="G718" s="6" t="str">
        <f>RIGHT(Purchase_Data[[#This Row],[CL-ID]],5)</f>
        <v>23908</v>
      </c>
      <c r="H718" s="6" t="str">
        <f>MID(Purchase_Data[[#This Row],[CL-ID]],4,5)</f>
        <v>23908</v>
      </c>
      <c r="I718" s="6" t="b">
        <f>Purchase_Data[[#This Row],[ID_MID]]=Purchase_Data[[#This Row],[ID_RIGHT]]</f>
        <v>1</v>
      </c>
      <c r="J718" s="6" t="str" cm="1">
        <f t="array" ref="J718">IF(Purchase_Data[[#This Row],[Children]]&gt;0,"Parent",IF(Purchase_Data[[#This Row],[Children]]=0,"Not Parent",Invalid))</f>
        <v>Parent</v>
      </c>
      <c r="K718" s="6" t="s">
        <v>32</v>
      </c>
      <c r="L718" s="6" t="str" cm="1">
        <f t="array" ref="L718">IF(Purchase_Data[[#This Row],[Purchased Bike]]="No","Non-Buyer",IF(Purchase_Data[[#This Row],[Purchased Bike]]="Yes","Buyer",Invalid))</f>
        <v>Buyer</v>
      </c>
      <c r="M718" s="6"/>
      <c r="O718" s="6">
        <v>23908</v>
      </c>
      <c r="P718" s="6" t="s">
        <v>32</v>
      </c>
      <c r="Q718"/>
      <c r="R718"/>
    </row>
    <row r="719" spans="1:18" x14ac:dyDescent="0.2">
      <c r="A719" s="6" t="s">
        <v>386</v>
      </c>
      <c r="B719" s="7">
        <v>2</v>
      </c>
      <c r="C719" s="6" t="s">
        <v>32</v>
      </c>
      <c r="D719" s="7">
        <v>2</v>
      </c>
      <c r="E719" s="6" t="s">
        <v>33</v>
      </c>
      <c r="F719" s="6">
        <f>LEN(Purchase_Data[[#This Row],[CL-ID]])</f>
        <v>8</v>
      </c>
      <c r="G719" s="6" t="str">
        <f>RIGHT(Purchase_Data[[#This Row],[CL-ID]],5)</f>
        <v>23915</v>
      </c>
      <c r="H719" s="6" t="str">
        <f>MID(Purchase_Data[[#This Row],[CL-ID]],4,5)</f>
        <v>23915</v>
      </c>
      <c r="I719" s="6" t="b">
        <f>Purchase_Data[[#This Row],[ID_MID]]=Purchase_Data[[#This Row],[ID_RIGHT]]</f>
        <v>1</v>
      </c>
      <c r="J719" s="6" t="str" cm="1">
        <f t="array" ref="J719">IF(Purchase_Data[[#This Row],[Children]]&gt;0,"Parent",IF(Purchase_Data[[#This Row],[Children]]=0,"Not Parent",Invalid))</f>
        <v>Parent</v>
      </c>
      <c r="K719" s="6" t="s">
        <v>34</v>
      </c>
      <c r="L719" s="6" t="str" cm="1">
        <f t="array" ref="L719">IF(Purchase_Data[[#This Row],[Purchased Bike]]="No","Non-Buyer",IF(Purchase_Data[[#This Row],[Purchased Bike]]="Yes","Buyer",Invalid))</f>
        <v>Non-Buyer</v>
      </c>
      <c r="M719" s="6"/>
      <c r="O719" s="6">
        <v>23915</v>
      </c>
      <c r="P719" s="6" t="s">
        <v>34</v>
      </c>
      <c r="Q719"/>
      <c r="R719"/>
    </row>
    <row r="720" spans="1:18" x14ac:dyDescent="0.2">
      <c r="A720" s="6" t="s">
        <v>135</v>
      </c>
      <c r="B720" s="7">
        <v>1</v>
      </c>
      <c r="C720" s="6" t="s">
        <v>32</v>
      </c>
      <c r="D720" s="7">
        <v>1</v>
      </c>
      <c r="E720" s="6" t="s">
        <v>33</v>
      </c>
      <c r="F720" s="6">
        <f>LEN(Purchase_Data[[#This Row],[CL-ID]])</f>
        <v>8</v>
      </c>
      <c r="G720" s="6" t="str">
        <f>RIGHT(Purchase_Data[[#This Row],[CL-ID]],5)</f>
        <v>23940</v>
      </c>
      <c r="H720" s="6" t="str">
        <f>MID(Purchase_Data[[#This Row],[CL-ID]],4,5)</f>
        <v>23940</v>
      </c>
      <c r="I720" s="6" t="b">
        <f>Purchase_Data[[#This Row],[ID_MID]]=Purchase_Data[[#This Row],[ID_RIGHT]]</f>
        <v>1</v>
      </c>
      <c r="J720" s="6" t="str" cm="1">
        <f t="array" ref="J720">IF(Purchase_Data[[#This Row],[Children]]&gt;0,"Parent",IF(Purchase_Data[[#This Row],[Children]]=0,"Not Parent",Invalid))</f>
        <v>Parent</v>
      </c>
      <c r="K720" s="6" t="s">
        <v>32</v>
      </c>
      <c r="L720" s="6" t="str" cm="1">
        <f t="array" ref="L720">IF(Purchase_Data[[#This Row],[Purchased Bike]]="No","Non-Buyer",IF(Purchase_Data[[#This Row],[Purchased Bike]]="Yes","Buyer",Invalid))</f>
        <v>Buyer</v>
      </c>
      <c r="M720" s="6"/>
      <c r="O720" s="6">
        <v>23940</v>
      </c>
      <c r="P720" s="6" t="s">
        <v>32</v>
      </c>
      <c r="Q720"/>
      <c r="R720"/>
    </row>
    <row r="721" spans="1:18" x14ac:dyDescent="0.2">
      <c r="A721" s="6" t="s">
        <v>431</v>
      </c>
      <c r="B721" s="7">
        <v>0</v>
      </c>
      <c r="C721" s="6" t="s">
        <v>32</v>
      </c>
      <c r="D721" s="7">
        <v>2</v>
      </c>
      <c r="E721" s="6" t="s">
        <v>42</v>
      </c>
      <c r="F721" s="6">
        <f>LEN(Purchase_Data[[#This Row],[CL-ID]])</f>
        <v>8</v>
      </c>
      <c r="G721" s="6" t="str">
        <f>RIGHT(Purchase_Data[[#This Row],[CL-ID]],5)</f>
        <v>23962</v>
      </c>
      <c r="H721" s="6" t="str">
        <f>MID(Purchase_Data[[#This Row],[CL-ID]],4,5)</f>
        <v>23962</v>
      </c>
      <c r="I721" s="6" t="b">
        <f>Purchase_Data[[#This Row],[ID_MID]]=Purchase_Data[[#This Row],[ID_RIGHT]]</f>
        <v>1</v>
      </c>
      <c r="J721" s="6" t="str" cm="1">
        <f t="array" ref="J721">IF(Purchase_Data[[#This Row],[Children]]&gt;0,"Parent",IF(Purchase_Data[[#This Row],[Children]]=0,"Not Parent",Invalid))</f>
        <v>Not Parent</v>
      </c>
      <c r="K721" s="6" t="s">
        <v>34</v>
      </c>
      <c r="L721" s="6" t="str" cm="1">
        <f t="array" ref="L721">IF(Purchase_Data[[#This Row],[Purchased Bike]]="No","Non-Buyer",IF(Purchase_Data[[#This Row],[Purchased Bike]]="Yes","Buyer",Invalid))</f>
        <v>Non-Buyer</v>
      </c>
      <c r="M721" s="6"/>
      <c r="O721" s="6">
        <v>23962</v>
      </c>
      <c r="P721" s="6" t="s">
        <v>34</v>
      </c>
      <c r="Q721"/>
      <c r="R721"/>
    </row>
    <row r="722" spans="1:18" x14ac:dyDescent="0.2">
      <c r="A722" s="6" t="s">
        <v>210</v>
      </c>
      <c r="B722" s="7">
        <v>0</v>
      </c>
      <c r="C722" s="6" t="s">
        <v>34</v>
      </c>
      <c r="D722" s="7">
        <v>2</v>
      </c>
      <c r="E722" s="6" t="s">
        <v>33</v>
      </c>
      <c r="F722" s="6">
        <f>LEN(Purchase_Data[[#This Row],[CL-ID]])</f>
        <v>8</v>
      </c>
      <c r="G722" s="6" t="str">
        <f>RIGHT(Purchase_Data[[#This Row],[CL-ID]],5)</f>
        <v>23963</v>
      </c>
      <c r="H722" s="6" t="str">
        <f>MID(Purchase_Data[[#This Row],[CL-ID]],4,5)</f>
        <v>23963</v>
      </c>
      <c r="I722" s="6" t="b">
        <f>Purchase_Data[[#This Row],[ID_MID]]=Purchase_Data[[#This Row],[ID_RIGHT]]</f>
        <v>1</v>
      </c>
      <c r="J722" s="6" t="str" cm="1">
        <f t="array" ref="J722">IF(Purchase_Data[[#This Row],[Children]]&gt;0,"Parent",IF(Purchase_Data[[#This Row],[Children]]=0,"Not Parent",Invalid))</f>
        <v>Not Parent</v>
      </c>
      <c r="K722" s="6" t="s">
        <v>34</v>
      </c>
      <c r="L722" s="6" t="str" cm="1">
        <f t="array" ref="L722">IF(Purchase_Data[[#This Row],[Purchased Bike]]="No","Non-Buyer",IF(Purchase_Data[[#This Row],[Purchased Bike]]="Yes","Buyer",Invalid))</f>
        <v>Non-Buyer</v>
      </c>
      <c r="M722" s="6"/>
      <c r="O722" s="6">
        <v>23963</v>
      </c>
      <c r="P722" s="6" t="s">
        <v>34</v>
      </c>
      <c r="Q722"/>
      <c r="R722"/>
    </row>
    <row r="723" spans="1:18" x14ac:dyDescent="0.2">
      <c r="A723" s="6" t="s">
        <v>196</v>
      </c>
      <c r="B723" s="7">
        <v>2</v>
      </c>
      <c r="C723" s="6" t="s">
        <v>34</v>
      </c>
      <c r="D723" s="7">
        <v>0</v>
      </c>
      <c r="E723" s="6" t="s">
        <v>33</v>
      </c>
      <c r="F723" s="6">
        <f>LEN(Purchase_Data[[#This Row],[CL-ID]])</f>
        <v>8</v>
      </c>
      <c r="G723" s="6" t="str">
        <f>RIGHT(Purchase_Data[[#This Row],[CL-ID]],5)</f>
        <v>23979</v>
      </c>
      <c r="H723" s="6" t="str">
        <f>MID(Purchase_Data[[#This Row],[CL-ID]],4,5)</f>
        <v>23979</v>
      </c>
      <c r="I723" s="6" t="b">
        <f>Purchase_Data[[#This Row],[ID_MID]]=Purchase_Data[[#This Row],[ID_RIGHT]]</f>
        <v>1</v>
      </c>
      <c r="J723" s="6" t="str" cm="1">
        <f t="array" ref="J723">IF(Purchase_Data[[#This Row],[Children]]&gt;0,"Parent",IF(Purchase_Data[[#This Row],[Children]]=0,"Not Parent",Invalid))</f>
        <v>Parent</v>
      </c>
      <c r="K723" s="6" t="s">
        <v>34</v>
      </c>
      <c r="L723" s="6" t="str" cm="1">
        <f t="array" ref="L723">IF(Purchase_Data[[#This Row],[Purchased Bike]]="No","Non-Buyer",IF(Purchase_Data[[#This Row],[Purchased Bike]]="Yes","Buyer",Invalid))</f>
        <v>Non-Buyer</v>
      </c>
      <c r="M723" s="6"/>
      <c r="O723" s="6">
        <v>23979</v>
      </c>
      <c r="P723" s="6" t="s">
        <v>34</v>
      </c>
      <c r="Q723"/>
      <c r="R723"/>
    </row>
    <row r="724" spans="1:18" x14ac:dyDescent="0.2">
      <c r="A724" s="6" t="s">
        <v>84</v>
      </c>
      <c r="B724" s="7">
        <v>1</v>
      </c>
      <c r="C724" s="6" t="s">
        <v>32</v>
      </c>
      <c r="D724" s="7">
        <v>0</v>
      </c>
      <c r="E724" s="6" t="s">
        <v>33</v>
      </c>
      <c r="F724" s="6">
        <f>LEN(Purchase_Data[[#This Row],[CL-ID]])</f>
        <v>8</v>
      </c>
      <c r="G724" s="6" t="str">
        <f>RIGHT(Purchase_Data[[#This Row],[CL-ID]],5)</f>
        <v>23986</v>
      </c>
      <c r="H724" s="6" t="str">
        <f>MID(Purchase_Data[[#This Row],[CL-ID]],4,5)</f>
        <v>23986</v>
      </c>
      <c r="I724" s="6" t="b">
        <f>Purchase_Data[[#This Row],[ID_MID]]=Purchase_Data[[#This Row],[ID_RIGHT]]</f>
        <v>1</v>
      </c>
      <c r="J724" s="6" t="str" cm="1">
        <f t="array" ref="J724">IF(Purchase_Data[[#This Row],[Children]]&gt;0,"Parent",IF(Purchase_Data[[#This Row],[Children]]=0,"Not Parent",Invalid))</f>
        <v>Parent</v>
      </c>
      <c r="K724" s="6" t="s">
        <v>32</v>
      </c>
      <c r="L724" s="6" t="str" cm="1">
        <f t="array" ref="L724">IF(Purchase_Data[[#This Row],[Purchased Bike]]="No","Non-Buyer",IF(Purchase_Data[[#This Row],[Purchased Bike]]="Yes","Buyer",Invalid))</f>
        <v>Buyer</v>
      </c>
      <c r="M724" s="6"/>
      <c r="O724" s="6">
        <v>23986</v>
      </c>
      <c r="P724" s="6" t="s">
        <v>32</v>
      </c>
      <c r="Q724"/>
      <c r="R724"/>
    </row>
    <row r="725" spans="1:18" x14ac:dyDescent="0.2">
      <c r="A725" s="6" t="s">
        <v>180</v>
      </c>
      <c r="B725" s="7">
        <v>0</v>
      </c>
      <c r="C725" s="6" t="s">
        <v>34</v>
      </c>
      <c r="D725" s="7">
        <v>1</v>
      </c>
      <c r="E725" s="6" t="s">
        <v>33</v>
      </c>
      <c r="F725" s="6">
        <f>LEN(Purchase_Data[[#This Row],[CL-ID]])</f>
        <v>8</v>
      </c>
      <c r="G725" s="6" t="str">
        <f>RIGHT(Purchase_Data[[#This Row],[CL-ID]],5)</f>
        <v>23993</v>
      </c>
      <c r="H725" s="6" t="str">
        <f>MID(Purchase_Data[[#This Row],[CL-ID]],4,5)</f>
        <v>23993</v>
      </c>
      <c r="I725" s="6" t="b">
        <f>Purchase_Data[[#This Row],[ID_MID]]=Purchase_Data[[#This Row],[ID_RIGHT]]</f>
        <v>1</v>
      </c>
      <c r="J725" s="6" t="str" cm="1">
        <f t="array" ref="J725">IF(Purchase_Data[[#This Row],[Children]]&gt;0,"Parent",IF(Purchase_Data[[#This Row],[Children]]=0,"Not Parent",Invalid))</f>
        <v>Not Parent</v>
      </c>
      <c r="K725" s="6" t="s">
        <v>32</v>
      </c>
      <c r="L725" s="6" t="str" cm="1">
        <f t="array" ref="L725">IF(Purchase_Data[[#This Row],[Purchased Bike]]="No","Non-Buyer",IF(Purchase_Data[[#This Row],[Purchased Bike]]="Yes","Buyer",Invalid))</f>
        <v>Buyer</v>
      </c>
      <c r="M725" s="6"/>
      <c r="O725" s="6">
        <v>23993</v>
      </c>
      <c r="P725" s="6" t="s">
        <v>32</v>
      </c>
      <c r="Q725"/>
      <c r="R725"/>
    </row>
    <row r="726" spans="1:18" x14ac:dyDescent="0.2">
      <c r="A726" s="6" t="s">
        <v>310</v>
      </c>
      <c r="B726" s="7">
        <v>4</v>
      </c>
      <c r="C726" s="6" t="s">
        <v>32</v>
      </c>
      <c r="D726" s="7">
        <v>1</v>
      </c>
      <c r="E726" s="6" t="s">
        <v>33</v>
      </c>
      <c r="F726" s="6">
        <f>LEN(Purchase_Data[[#This Row],[CL-ID]])</f>
        <v>8</v>
      </c>
      <c r="G726" s="6" t="str">
        <f>RIGHT(Purchase_Data[[#This Row],[CL-ID]],5)</f>
        <v>24061</v>
      </c>
      <c r="H726" s="6" t="str">
        <f>MID(Purchase_Data[[#This Row],[CL-ID]],4,5)</f>
        <v>24061</v>
      </c>
      <c r="I726" s="6" t="b">
        <f>Purchase_Data[[#This Row],[ID_MID]]=Purchase_Data[[#This Row],[ID_RIGHT]]</f>
        <v>1</v>
      </c>
      <c r="J726" s="6" t="str" cm="1">
        <f t="array" ref="J726">IF(Purchase_Data[[#This Row],[Children]]&gt;0,"Parent",IF(Purchase_Data[[#This Row],[Children]]=0,"Not Parent",Invalid))</f>
        <v>Parent</v>
      </c>
      <c r="K726" s="6" t="s">
        <v>32</v>
      </c>
      <c r="L726" s="6" t="str" cm="1">
        <f t="array" ref="L726">IF(Purchase_Data[[#This Row],[Purchased Bike]]="No","Non-Buyer",IF(Purchase_Data[[#This Row],[Purchased Bike]]="Yes","Buyer",Invalid))</f>
        <v>Buyer</v>
      </c>
      <c r="M726" s="6"/>
      <c r="O726" s="6">
        <v>24061</v>
      </c>
      <c r="P726" s="6" t="s">
        <v>32</v>
      </c>
      <c r="Q726"/>
      <c r="R726"/>
    </row>
    <row r="727" spans="1:18" x14ac:dyDescent="0.2">
      <c r="A727" s="6" t="s">
        <v>156</v>
      </c>
      <c r="B727" s="7">
        <v>0</v>
      </c>
      <c r="C727" s="6" t="s">
        <v>32</v>
      </c>
      <c r="D727" s="7">
        <v>0</v>
      </c>
      <c r="E727" s="6" t="s">
        <v>33</v>
      </c>
      <c r="F727" s="6">
        <f>LEN(Purchase_Data[[#This Row],[CL-ID]])</f>
        <v>8</v>
      </c>
      <c r="G727" s="6" t="str">
        <f>RIGHT(Purchase_Data[[#This Row],[CL-ID]],5)</f>
        <v>24065</v>
      </c>
      <c r="H727" s="6" t="str">
        <f>MID(Purchase_Data[[#This Row],[CL-ID]],4,5)</f>
        <v>24065</v>
      </c>
      <c r="I727" s="6" t="b">
        <f>Purchase_Data[[#This Row],[ID_MID]]=Purchase_Data[[#This Row],[ID_RIGHT]]</f>
        <v>1</v>
      </c>
      <c r="J727" s="6" t="str" cm="1">
        <f t="array" ref="J727">IF(Purchase_Data[[#This Row],[Children]]&gt;0,"Parent",IF(Purchase_Data[[#This Row],[Children]]=0,"Not Parent",Invalid))</f>
        <v>Not Parent</v>
      </c>
      <c r="K727" s="6" t="s">
        <v>32</v>
      </c>
      <c r="L727" s="6" t="str" cm="1">
        <f t="array" ref="L727">IF(Purchase_Data[[#This Row],[Purchased Bike]]="No","Non-Buyer",IF(Purchase_Data[[#This Row],[Purchased Bike]]="Yes","Buyer",Invalid))</f>
        <v>Buyer</v>
      </c>
      <c r="M727" s="6"/>
      <c r="O727" s="6">
        <v>24065</v>
      </c>
      <c r="P727" s="6" t="s">
        <v>32</v>
      </c>
      <c r="Q727"/>
      <c r="R727"/>
    </row>
    <row r="728" spans="1:18" x14ac:dyDescent="0.2">
      <c r="A728" s="6" t="s">
        <v>476</v>
      </c>
      <c r="B728" s="7">
        <v>0</v>
      </c>
      <c r="C728" s="6" t="s">
        <v>34</v>
      </c>
      <c r="D728" s="7">
        <v>0</v>
      </c>
      <c r="E728" s="6" t="s">
        <v>33</v>
      </c>
      <c r="F728" s="6">
        <f>LEN(Purchase_Data[[#This Row],[CL-ID]])</f>
        <v>8</v>
      </c>
      <c r="G728" s="6" t="str">
        <f>RIGHT(Purchase_Data[[#This Row],[CL-ID]],5)</f>
        <v>24093</v>
      </c>
      <c r="H728" s="6" t="str">
        <f>MID(Purchase_Data[[#This Row],[CL-ID]],4,5)</f>
        <v>24093</v>
      </c>
      <c r="I728" s="6" t="b">
        <f>Purchase_Data[[#This Row],[ID_MID]]=Purchase_Data[[#This Row],[ID_RIGHT]]</f>
        <v>1</v>
      </c>
      <c r="J728" s="6" t="str" cm="1">
        <f t="array" ref="J728">IF(Purchase_Data[[#This Row],[Children]]&gt;0,"Parent",IF(Purchase_Data[[#This Row],[Children]]=0,"Not Parent",Invalid))</f>
        <v>Not Parent</v>
      </c>
      <c r="K728" s="6" t="s">
        <v>32</v>
      </c>
      <c r="L728" s="6" t="str" cm="1">
        <f t="array" ref="L728">IF(Purchase_Data[[#This Row],[Purchased Bike]]="No","Non-Buyer",IF(Purchase_Data[[#This Row],[Purchased Bike]]="Yes","Buyer",Invalid))</f>
        <v>Buyer</v>
      </c>
      <c r="M728" s="6"/>
      <c r="O728" s="6">
        <v>24093</v>
      </c>
      <c r="P728" s="6" t="s">
        <v>32</v>
      </c>
      <c r="Q728"/>
      <c r="R728"/>
    </row>
    <row r="729" spans="1:18" x14ac:dyDescent="0.2">
      <c r="A729" s="6" t="s">
        <v>35</v>
      </c>
      <c r="B729" s="7">
        <v>3</v>
      </c>
      <c r="C729" s="6" t="s">
        <v>32</v>
      </c>
      <c r="D729" s="7">
        <v>1</v>
      </c>
      <c r="E729" s="6" t="s">
        <v>33</v>
      </c>
      <c r="F729" s="6">
        <f>LEN(Purchase_Data[[#This Row],[CL-ID]])</f>
        <v>8</v>
      </c>
      <c r="G729" s="6" t="str">
        <f>RIGHT(Purchase_Data[[#This Row],[CL-ID]],5)</f>
        <v>24107</v>
      </c>
      <c r="H729" s="6" t="str">
        <f>MID(Purchase_Data[[#This Row],[CL-ID]],4,5)</f>
        <v>24107</v>
      </c>
      <c r="I729" s="6" t="b">
        <f>Purchase_Data[[#This Row],[ID_MID]]=Purchase_Data[[#This Row],[ID_RIGHT]]</f>
        <v>1</v>
      </c>
      <c r="J729" s="6" t="str" cm="1">
        <f t="array" ref="J729">IF(Purchase_Data[[#This Row],[Children]]&gt;0,"Parent",IF(Purchase_Data[[#This Row],[Children]]=0,"Not Parent",Invalid))</f>
        <v>Parent</v>
      </c>
      <c r="K729" s="6" t="s">
        <v>34</v>
      </c>
      <c r="L729" s="6" t="str" cm="1">
        <f t="array" ref="L729">IF(Purchase_Data[[#This Row],[Purchased Bike]]="No","Non-Buyer",IF(Purchase_Data[[#This Row],[Purchased Bike]]="Yes","Buyer",Invalid))</f>
        <v>Non-Buyer</v>
      </c>
      <c r="M729" s="6"/>
      <c r="O729" s="6">
        <v>24107</v>
      </c>
      <c r="P729" s="6" t="s">
        <v>34</v>
      </c>
      <c r="Q729"/>
      <c r="R729"/>
    </row>
    <row r="730" spans="1:18" x14ac:dyDescent="0.2">
      <c r="A730" s="6" t="s">
        <v>127</v>
      </c>
      <c r="B730" s="7">
        <v>0</v>
      </c>
      <c r="C730" s="6" t="s">
        <v>34</v>
      </c>
      <c r="D730" s="7">
        <v>1</v>
      </c>
      <c r="E730" s="6" t="s">
        <v>37</v>
      </c>
      <c r="F730" s="6">
        <f>LEN(Purchase_Data[[#This Row],[CL-ID]])</f>
        <v>8</v>
      </c>
      <c r="G730" s="6" t="str">
        <f>RIGHT(Purchase_Data[[#This Row],[CL-ID]],5)</f>
        <v>24119</v>
      </c>
      <c r="H730" s="6" t="str">
        <f>MID(Purchase_Data[[#This Row],[CL-ID]],4,5)</f>
        <v>24119</v>
      </c>
      <c r="I730" s="6" t="b">
        <f>Purchase_Data[[#This Row],[ID_MID]]=Purchase_Data[[#This Row],[ID_RIGHT]]</f>
        <v>1</v>
      </c>
      <c r="J730" s="6" t="str" cm="1">
        <f t="array" ref="J730">IF(Purchase_Data[[#This Row],[Children]]&gt;0,"Parent",IF(Purchase_Data[[#This Row],[Children]]=0,"Not Parent",Invalid))</f>
        <v>Not Parent</v>
      </c>
      <c r="K730" s="6" t="s">
        <v>34</v>
      </c>
      <c r="L730" s="6" t="str" cm="1">
        <f t="array" ref="L730">IF(Purchase_Data[[#This Row],[Purchased Bike]]="No","Non-Buyer",IF(Purchase_Data[[#This Row],[Purchased Bike]]="Yes","Buyer",Invalid))</f>
        <v>Non-Buyer</v>
      </c>
      <c r="M730" s="6"/>
      <c r="O730" s="6">
        <v>24119</v>
      </c>
      <c r="P730" s="6" t="s">
        <v>34</v>
      </c>
      <c r="Q730"/>
      <c r="R730"/>
    </row>
    <row r="731" spans="1:18" x14ac:dyDescent="0.2">
      <c r="A731" s="6" t="s">
        <v>387</v>
      </c>
      <c r="B731" s="7">
        <v>0</v>
      </c>
      <c r="C731" s="6" t="s">
        <v>34</v>
      </c>
      <c r="D731" s="7">
        <v>1</v>
      </c>
      <c r="E731" s="6" t="s">
        <v>33</v>
      </c>
      <c r="F731" s="6">
        <f>LEN(Purchase_Data[[#This Row],[CL-ID]])</f>
        <v>8</v>
      </c>
      <c r="G731" s="6" t="str">
        <f>RIGHT(Purchase_Data[[#This Row],[CL-ID]],5)</f>
        <v>24121</v>
      </c>
      <c r="H731" s="6" t="str">
        <f>MID(Purchase_Data[[#This Row],[CL-ID]],4,5)</f>
        <v>24121</v>
      </c>
      <c r="I731" s="6" t="b">
        <f>Purchase_Data[[#This Row],[ID_MID]]=Purchase_Data[[#This Row],[ID_RIGHT]]</f>
        <v>1</v>
      </c>
      <c r="J731" s="6" t="str" cm="1">
        <f t="array" ref="J731">IF(Purchase_Data[[#This Row],[Children]]&gt;0,"Parent",IF(Purchase_Data[[#This Row],[Children]]=0,"Not Parent",Invalid))</f>
        <v>Not Parent</v>
      </c>
      <c r="K731" s="6" t="s">
        <v>32</v>
      </c>
      <c r="L731" s="6" t="str" cm="1">
        <f t="array" ref="L731">IF(Purchase_Data[[#This Row],[Purchased Bike]]="No","Non-Buyer",IF(Purchase_Data[[#This Row],[Purchased Bike]]="Yes","Buyer",Invalid))</f>
        <v>Buyer</v>
      </c>
      <c r="M731" s="6"/>
      <c r="O731" s="6">
        <v>24121</v>
      </c>
      <c r="P731" s="6" t="s">
        <v>32</v>
      </c>
      <c r="Q731"/>
      <c r="R731"/>
    </row>
    <row r="732" spans="1:18" x14ac:dyDescent="0.2">
      <c r="A732" s="6" t="s">
        <v>154</v>
      </c>
      <c r="B732" s="7">
        <v>0</v>
      </c>
      <c r="C732" s="6" t="s">
        <v>34</v>
      </c>
      <c r="D732" s="7">
        <v>0</v>
      </c>
      <c r="E732" s="6" t="s">
        <v>33</v>
      </c>
      <c r="F732" s="6">
        <f>LEN(Purchase_Data[[#This Row],[CL-ID]])</f>
        <v>8</v>
      </c>
      <c r="G732" s="6" t="str">
        <f>RIGHT(Purchase_Data[[#This Row],[CL-ID]],5)</f>
        <v>24140</v>
      </c>
      <c r="H732" s="6" t="str">
        <f>MID(Purchase_Data[[#This Row],[CL-ID]],4,5)</f>
        <v>24140</v>
      </c>
      <c r="I732" s="6" t="b">
        <f>Purchase_Data[[#This Row],[ID_MID]]=Purchase_Data[[#This Row],[ID_RIGHT]]</f>
        <v>1</v>
      </c>
      <c r="J732" s="6" t="str" cm="1">
        <f t="array" ref="J732">IF(Purchase_Data[[#This Row],[Children]]&gt;0,"Parent",IF(Purchase_Data[[#This Row],[Children]]=0,"Not Parent",Invalid))</f>
        <v>Not Parent</v>
      </c>
      <c r="K732" s="6" t="s">
        <v>32</v>
      </c>
      <c r="L732" s="6" t="str" cm="1">
        <f t="array" ref="L732">IF(Purchase_Data[[#This Row],[Purchased Bike]]="No","Non-Buyer",IF(Purchase_Data[[#This Row],[Purchased Bike]]="Yes","Buyer",Invalid))</f>
        <v>Buyer</v>
      </c>
      <c r="M732" s="6"/>
      <c r="O732" s="6">
        <v>24140</v>
      </c>
      <c r="P732" s="6" t="s">
        <v>32</v>
      </c>
      <c r="Q732"/>
      <c r="R732"/>
    </row>
    <row r="733" spans="1:18" x14ac:dyDescent="0.2">
      <c r="A733" s="6" t="s">
        <v>140</v>
      </c>
      <c r="B733" s="7">
        <v>2</v>
      </c>
      <c r="C733" s="6" t="s">
        <v>32</v>
      </c>
      <c r="D733" s="7">
        <v>0</v>
      </c>
      <c r="E733" s="6" t="s">
        <v>42</v>
      </c>
      <c r="F733" s="6">
        <f>LEN(Purchase_Data[[#This Row],[CL-ID]])</f>
        <v>8</v>
      </c>
      <c r="G733" s="6" t="str">
        <f>RIGHT(Purchase_Data[[#This Row],[CL-ID]],5)</f>
        <v>24149</v>
      </c>
      <c r="H733" s="6" t="str">
        <f>MID(Purchase_Data[[#This Row],[CL-ID]],4,5)</f>
        <v>24149</v>
      </c>
      <c r="I733" s="6" t="b">
        <f>Purchase_Data[[#This Row],[ID_MID]]=Purchase_Data[[#This Row],[ID_RIGHT]]</f>
        <v>1</v>
      </c>
      <c r="J733" s="6" t="str" cm="1">
        <f t="array" ref="J733">IF(Purchase_Data[[#This Row],[Children]]&gt;0,"Parent",IF(Purchase_Data[[#This Row],[Children]]=0,"Not Parent",Invalid))</f>
        <v>Parent</v>
      </c>
      <c r="K733" s="6" t="s">
        <v>34</v>
      </c>
      <c r="L733" s="6" t="str" cm="1">
        <f t="array" ref="L733">IF(Purchase_Data[[#This Row],[Purchased Bike]]="No","Non-Buyer",IF(Purchase_Data[[#This Row],[Purchased Bike]]="Yes","Buyer",Invalid))</f>
        <v>Non-Buyer</v>
      </c>
      <c r="M733" s="6"/>
      <c r="O733" s="6">
        <v>24149</v>
      </c>
      <c r="P733" s="6" t="s">
        <v>34</v>
      </c>
      <c r="Q733"/>
      <c r="R733"/>
    </row>
    <row r="734" spans="1:18" x14ac:dyDescent="0.2">
      <c r="A734" s="6" t="s">
        <v>430</v>
      </c>
      <c r="B734" s="7">
        <v>1</v>
      </c>
      <c r="C734" s="6" t="s">
        <v>34</v>
      </c>
      <c r="D734" s="7">
        <v>0</v>
      </c>
      <c r="E734" s="6" t="s">
        <v>33</v>
      </c>
      <c r="F734" s="6">
        <f>LEN(Purchase_Data[[#This Row],[CL-ID]])</f>
        <v>8</v>
      </c>
      <c r="G734" s="6" t="str">
        <f>RIGHT(Purchase_Data[[#This Row],[CL-ID]],5)</f>
        <v>24151</v>
      </c>
      <c r="H734" s="6" t="str">
        <f>MID(Purchase_Data[[#This Row],[CL-ID]],4,5)</f>
        <v>24151</v>
      </c>
      <c r="I734" s="6" t="b">
        <f>Purchase_Data[[#This Row],[ID_MID]]=Purchase_Data[[#This Row],[ID_RIGHT]]</f>
        <v>1</v>
      </c>
      <c r="J734" s="6" t="str" cm="1">
        <f t="array" ref="J734">IF(Purchase_Data[[#This Row],[Children]]&gt;0,"Parent",IF(Purchase_Data[[#This Row],[Children]]=0,"Not Parent",Invalid))</f>
        <v>Parent</v>
      </c>
      <c r="K734" s="6" t="s">
        <v>34</v>
      </c>
      <c r="L734" s="6" t="str" cm="1">
        <f t="array" ref="L734">IF(Purchase_Data[[#This Row],[Purchased Bike]]="No","Non-Buyer",IF(Purchase_Data[[#This Row],[Purchased Bike]]="Yes","Buyer",Invalid))</f>
        <v>Non-Buyer</v>
      </c>
      <c r="M734" s="6"/>
      <c r="O734" s="6">
        <v>24151</v>
      </c>
      <c r="P734" s="6" t="s">
        <v>34</v>
      </c>
      <c r="Q734"/>
      <c r="R734"/>
    </row>
    <row r="735" spans="1:18" x14ac:dyDescent="0.2">
      <c r="A735" s="6" t="s">
        <v>271</v>
      </c>
      <c r="B735" s="7">
        <v>0</v>
      </c>
      <c r="C735" s="6" t="s">
        <v>32</v>
      </c>
      <c r="D735" s="7">
        <v>0</v>
      </c>
      <c r="E735" s="6" t="s">
        <v>33</v>
      </c>
      <c r="F735" s="6">
        <f>LEN(Purchase_Data[[#This Row],[CL-ID]])</f>
        <v>8</v>
      </c>
      <c r="G735" s="6" t="str">
        <f>RIGHT(Purchase_Data[[#This Row],[CL-ID]],5)</f>
        <v>24174</v>
      </c>
      <c r="H735" s="6" t="str">
        <f>MID(Purchase_Data[[#This Row],[CL-ID]],4,5)</f>
        <v>24174</v>
      </c>
      <c r="I735" s="6" t="b">
        <f>Purchase_Data[[#This Row],[ID_MID]]=Purchase_Data[[#This Row],[ID_RIGHT]]</f>
        <v>1</v>
      </c>
      <c r="J735" s="6" t="str" cm="1">
        <f t="array" ref="J735">IF(Purchase_Data[[#This Row],[Children]]&gt;0,"Parent",IF(Purchase_Data[[#This Row],[Children]]=0,"Not Parent",Invalid))</f>
        <v>Not Parent</v>
      </c>
      <c r="K735" s="6" t="s">
        <v>32</v>
      </c>
      <c r="L735" s="6" t="str" cm="1">
        <f t="array" ref="L735">IF(Purchase_Data[[#This Row],[Purchased Bike]]="No","Non-Buyer",IF(Purchase_Data[[#This Row],[Purchased Bike]]="Yes","Buyer",Invalid))</f>
        <v>Buyer</v>
      </c>
      <c r="M735" s="6"/>
      <c r="O735" s="6">
        <v>24174</v>
      </c>
      <c r="P735" s="6" t="s">
        <v>32</v>
      </c>
      <c r="Q735"/>
      <c r="R735"/>
    </row>
    <row r="736" spans="1:18" x14ac:dyDescent="0.2">
      <c r="A736" s="6" t="s">
        <v>98</v>
      </c>
      <c r="B736" s="7">
        <v>1</v>
      </c>
      <c r="C736" s="6" t="s">
        <v>34</v>
      </c>
      <c r="D736" s="7">
        <v>1</v>
      </c>
      <c r="E736" s="6" t="s">
        <v>42</v>
      </c>
      <c r="F736" s="6">
        <f>LEN(Purchase_Data[[#This Row],[CL-ID]])</f>
        <v>8</v>
      </c>
      <c r="G736" s="6" t="str">
        <f>RIGHT(Purchase_Data[[#This Row],[CL-ID]],5)</f>
        <v>24185</v>
      </c>
      <c r="H736" s="6" t="str">
        <f>MID(Purchase_Data[[#This Row],[CL-ID]],4,5)</f>
        <v>24185</v>
      </c>
      <c r="I736" s="6" t="b">
        <f>Purchase_Data[[#This Row],[ID_MID]]=Purchase_Data[[#This Row],[ID_RIGHT]]</f>
        <v>1</v>
      </c>
      <c r="J736" s="6" t="str" cm="1">
        <f t="array" ref="J736">IF(Purchase_Data[[#This Row],[Children]]&gt;0,"Parent",IF(Purchase_Data[[#This Row],[Children]]=0,"Not Parent",Invalid))</f>
        <v>Parent</v>
      </c>
      <c r="K736" s="6" t="s">
        <v>34</v>
      </c>
      <c r="L736" s="6" t="str" cm="1">
        <f t="array" ref="L736">IF(Purchase_Data[[#This Row],[Purchased Bike]]="No","Non-Buyer",IF(Purchase_Data[[#This Row],[Purchased Bike]]="Yes","Buyer",Invalid))</f>
        <v>Non-Buyer</v>
      </c>
      <c r="M736" s="6"/>
      <c r="O736" s="6">
        <v>24185</v>
      </c>
      <c r="P736" s="6" t="s">
        <v>34</v>
      </c>
      <c r="Q736"/>
      <c r="R736"/>
    </row>
    <row r="737" spans="1:18" x14ac:dyDescent="0.2">
      <c r="A737" s="6" t="s">
        <v>325</v>
      </c>
      <c r="B737" s="7">
        <v>3</v>
      </c>
      <c r="C737" s="6" t="s">
        <v>34</v>
      </c>
      <c r="D737" s="7">
        <v>0</v>
      </c>
      <c r="E737" s="6" t="s">
        <v>33</v>
      </c>
      <c r="F737" s="6">
        <f>LEN(Purchase_Data[[#This Row],[CL-ID]])</f>
        <v>8</v>
      </c>
      <c r="G737" s="6" t="str">
        <f>RIGHT(Purchase_Data[[#This Row],[CL-ID]],5)</f>
        <v>24187</v>
      </c>
      <c r="H737" s="6" t="str">
        <f>MID(Purchase_Data[[#This Row],[CL-ID]],4,5)</f>
        <v>24187</v>
      </c>
      <c r="I737" s="6" t="b">
        <f>Purchase_Data[[#This Row],[ID_MID]]=Purchase_Data[[#This Row],[ID_RIGHT]]</f>
        <v>1</v>
      </c>
      <c r="J737" s="6" t="str" cm="1">
        <f t="array" ref="J737">IF(Purchase_Data[[#This Row],[Children]]&gt;0,"Parent",IF(Purchase_Data[[#This Row],[Children]]=0,"Not Parent",Invalid))</f>
        <v>Parent</v>
      </c>
      <c r="K737" s="6" t="s">
        <v>32</v>
      </c>
      <c r="L737" s="6" t="str" cm="1">
        <f t="array" ref="L737">IF(Purchase_Data[[#This Row],[Purchased Bike]]="No","Non-Buyer",IF(Purchase_Data[[#This Row],[Purchased Bike]]="Yes","Buyer",Invalid))</f>
        <v>Buyer</v>
      </c>
      <c r="M737" s="6"/>
      <c r="O737" s="6">
        <v>24187</v>
      </c>
      <c r="P737" s="6" t="s">
        <v>32</v>
      </c>
      <c r="Q737"/>
      <c r="R737"/>
    </row>
    <row r="738" spans="1:18" x14ac:dyDescent="0.2">
      <c r="A738" s="6" t="s">
        <v>315</v>
      </c>
      <c r="B738" s="7">
        <v>2</v>
      </c>
      <c r="C738" s="6" t="s">
        <v>32</v>
      </c>
      <c r="D738" s="7">
        <v>0</v>
      </c>
      <c r="E738" s="6" t="s">
        <v>33</v>
      </c>
      <c r="F738" s="6">
        <f>LEN(Purchase_Data[[#This Row],[CL-ID]])</f>
        <v>8</v>
      </c>
      <c r="G738" s="6" t="str">
        <f>RIGHT(Purchase_Data[[#This Row],[CL-ID]],5)</f>
        <v>24201</v>
      </c>
      <c r="H738" s="6" t="str">
        <f>MID(Purchase_Data[[#This Row],[CL-ID]],4,5)</f>
        <v>24201</v>
      </c>
      <c r="I738" s="6" t="b">
        <f>Purchase_Data[[#This Row],[ID_MID]]=Purchase_Data[[#This Row],[ID_RIGHT]]</f>
        <v>1</v>
      </c>
      <c r="J738" s="6" t="str" cm="1">
        <f t="array" ref="J738">IF(Purchase_Data[[#This Row],[Children]]&gt;0,"Parent",IF(Purchase_Data[[#This Row],[Children]]=0,"Not Parent",Invalid))</f>
        <v>Parent</v>
      </c>
      <c r="K738" s="6" t="s">
        <v>32</v>
      </c>
      <c r="L738" s="6" t="str" cm="1">
        <f t="array" ref="L738">IF(Purchase_Data[[#This Row],[Purchased Bike]]="No","Non-Buyer",IF(Purchase_Data[[#This Row],[Purchased Bike]]="Yes","Buyer",Invalid))</f>
        <v>Buyer</v>
      </c>
      <c r="M738" s="6"/>
      <c r="O738" s="6">
        <v>24201</v>
      </c>
      <c r="P738" s="6" t="s">
        <v>32</v>
      </c>
      <c r="Q738"/>
      <c r="R738"/>
    </row>
    <row r="739" spans="1:18" x14ac:dyDescent="0.2">
      <c r="A739" s="6" t="s">
        <v>177</v>
      </c>
      <c r="B739" s="7">
        <v>2</v>
      </c>
      <c r="C739" s="6" t="s">
        <v>32</v>
      </c>
      <c r="D739" s="7">
        <v>2</v>
      </c>
      <c r="E739" s="6" t="s">
        <v>39</v>
      </c>
      <c r="F739" s="6">
        <f>LEN(Purchase_Data[[#This Row],[CL-ID]])</f>
        <v>8</v>
      </c>
      <c r="G739" s="6" t="str">
        <f>RIGHT(Purchase_Data[[#This Row],[CL-ID]],5)</f>
        <v>24273</v>
      </c>
      <c r="H739" s="6" t="str">
        <f>MID(Purchase_Data[[#This Row],[CL-ID]],4,5)</f>
        <v>24273</v>
      </c>
      <c r="I739" s="6" t="b">
        <f>Purchase_Data[[#This Row],[ID_MID]]=Purchase_Data[[#This Row],[ID_RIGHT]]</f>
        <v>1</v>
      </c>
      <c r="J739" s="6" t="str" cm="1">
        <f t="array" ref="J739">IF(Purchase_Data[[#This Row],[Children]]&gt;0,"Parent",IF(Purchase_Data[[#This Row],[Children]]=0,"Not Parent",Invalid))</f>
        <v>Parent</v>
      </c>
      <c r="K739" s="6" t="s">
        <v>32</v>
      </c>
      <c r="L739" s="6" t="str" cm="1">
        <f t="array" ref="L739">IF(Purchase_Data[[#This Row],[Purchased Bike]]="No","Non-Buyer",IF(Purchase_Data[[#This Row],[Purchased Bike]]="Yes","Buyer",Invalid))</f>
        <v>Buyer</v>
      </c>
      <c r="M739" s="6"/>
      <c r="O739" s="6">
        <v>24273</v>
      </c>
      <c r="P739" s="6" t="s">
        <v>32</v>
      </c>
      <c r="Q739"/>
      <c r="R739"/>
    </row>
    <row r="740" spans="1:18" x14ac:dyDescent="0.2">
      <c r="A740" s="6" t="s">
        <v>201</v>
      </c>
      <c r="B740" s="7">
        <v>2</v>
      </c>
      <c r="C740" s="6" t="s">
        <v>34</v>
      </c>
      <c r="D740" s="7">
        <v>2</v>
      </c>
      <c r="E740" s="6" t="s">
        <v>42</v>
      </c>
      <c r="F740" s="6">
        <f>LEN(Purchase_Data[[#This Row],[CL-ID]])</f>
        <v>8</v>
      </c>
      <c r="G740" s="6" t="str">
        <f>RIGHT(Purchase_Data[[#This Row],[CL-ID]],5)</f>
        <v>24279</v>
      </c>
      <c r="H740" s="6" t="str">
        <f>MID(Purchase_Data[[#This Row],[CL-ID]],4,5)</f>
        <v>24279</v>
      </c>
      <c r="I740" s="6" t="b">
        <f>Purchase_Data[[#This Row],[ID_MID]]=Purchase_Data[[#This Row],[ID_RIGHT]]</f>
        <v>1</v>
      </c>
      <c r="J740" s="6" t="str" cm="1">
        <f t="array" ref="J740">IF(Purchase_Data[[#This Row],[Children]]&gt;0,"Parent",IF(Purchase_Data[[#This Row],[Children]]=0,"Not Parent",Invalid))</f>
        <v>Parent</v>
      </c>
      <c r="K740" s="6" t="s">
        <v>34</v>
      </c>
      <c r="L740" s="6" t="str" cm="1">
        <f t="array" ref="L740">IF(Purchase_Data[[#This Row],[Purchased Bike]]="No","Non-Buyer",IF(Purchase_Data[[#This Row],[Purchased Bike]]="Yes","Buyer",Invalid))</f>
        <v>Non-Buyer</v>
      </c>
      <c r="M740" s="6"/>
      <c r="O740" s="6">
        <v>24279</v>
      </c>
      <c r="P740" s="6" t="s">
        <v>34</v>
      </c>
      <c r="Q740"/>
      <c r="R740"/>
    </row>
    <row r="741" spans="1:18" x14ac:dyDescent="0.2">
      <c r="A741" s="6" t="s">
        <v>505</v>
      </c>
      <c r="B741" s="7">
        <v>1</v>
      </c>
      <c r="C741" s="6" t="s">
        <v>34</v>
      </c>
      <c r="D741" s="7">
        <v>3</v>
      </c>
      <c r="E741" s="6" t="s">
        <v>33</v>
      </c>
      <c r="F741" s="6">
        <f>LEN(Purchase_Data[[#This Row],[CL-ID]])</f>
        <v>8</v>
      </c>
      <c r="G741" s="6" t="str">
        <f>RIGHT(Purchase_Data[[#This Row],[CL-ID]],5)</f>
        <v>24305</v>
      </c>
      <c r="H741" s="6" t="str">
        <f>MID(Purchase_Data[[#This Row],[CL-ID]],4,5)</f>
        <v>24305</v>
      </c>
      <c r="I741" s="6" t="b">
        <f>Purchase_Data[[#This Row],[ID_MID]]=Purchase_Data[[#This Row],[ID_RIGHT]]</f>
        <v>1</v>
      </c>
      <c r="J741" s="6" t="str" cm="1">
        <f t="array" ref="J741">IF(Purchase_Data[[#This Row],[Children]]&gt;0,"Parent",IF(Purchase_Data[[#This Row],[Children]]=0,"Not Parent",Invalid))</f>
        <v>Parent</v>
      </c>
      <c r="K741" s="6" t="s">
        <v>32</v>
      </c>
      <c r="L741" s="6" t="str" cm="1">
        <f t="array" ref="L741">IF(Purchase_Data[[#This Row],[Purchased Bike]]="No","Non-Buyer",IF(Purchase_Data[[#This Row],[Purchased Bike]]="Yes","Buyer",Invalid))</f>
        <v>Buyer</v>
      </c>
      <c r="M741" s="6"/>
      <c r="O741" s="6">
        <v>24305</v>
      </c>
      <c r="P741" s="6" t="s">
        <v>32</v>
      </c>
      <c r="Q741"/>
      <c r="R741"/>
    </row>
    <row r="742" spans="1:18" x14ac:dyDescent="0.2">
      <c r="A742" s="6" t="s">
        <v>981</v>
      </c>
      <c r="B742" s="7">
        <v>4</v>
      </c>
      <c r="C742" s="6" t="s">
        <v>34</v>
      </c>
      <c r="D742" s="7">
        <v>2</v>
      </c>
      <c r="E742" s="6" t="s">
        <v>33</v>
      </c>
      <c r="F742" s="6">
        <f>LEN(Purchase_Data[[#This Row],[CL-ID]])</f>
        <v>8</v>
      </c>
      <c r="G742" s="6" t="str">
        <f>RIGHT(Purchase_Data[[#This Row],[CL-ID]],5)</f>
        <v>24322</v>
      </c>
      <c r="H742" s="6" t="str">
        <f>MID(Purchase_Data[[#This Row],[CL-ID]],4,5)</f>
        <v>24322</v>
      </c>
      <c r="I742" s="6" t="b">
        <f>Purchase_Data[[#This Row],[ID_MID]]=Purchase_Data[[#This Row],[ID_RIGHT]]</f>
        <v>1</v>
      </c>
      <c r="J742" s="6" t="str" cm="1">
        <f t="array" ref="J742">IF(Purchase_Data[[#This Row],[Children]]&gt;0,"Parent",IF(Purchase_Data[[#This Row],[Children]]=0,"Not Parent",Invalid))</f>
        <v>Parent</v>
      </c>
      <c r="K742" s="6" t="s">
        <v>34</v>
      </c>
      <c r="L742" s="6" t="str" cm="1">
        <f t="array" ref="L742">IF(Purchase_Data[[#This Row],[Purchased Bike]]="No","Non-Buyer",IF(Purchase_Data[[#This Row],[Purchased Bike]]="Yes","Buyer",Invalid))</f>
        <v>Non-Buyer</v>
      </c>
      <c r="M742" s="6"/>
      <c r="O742" s="6">
        <v>24322</v>
      </c>
      <c r="P742" s="6" t="s">
        <v>34</v>
      </c>
      <c r="Q742"/>
      <c r="R742"/>
    </row>
    <row r="743" spans="1:18" x14ac:dyDescent="0.2">
      <c r="A743" s="6" t="s">
        <v>768</v>
      </c>
      <c r="B743" s="7">
        <v>4</v>
      </c>
      <c r="C743" s="6" t="s">
        <v>32</v>
      </c>
      <c r="D743" s="7">
        <v>2</v>
      </c>
      <c r="E743" s="6" t="s">
        <v>37</v>
      </c>
      <c r="F743" s="6">
        <f>LEN(Purchase_Data[[#This Row],[CL-ID]])</f>
        <v>8</v>
      </c>
      <c r="G743" s="6" t="str">
        <f>RIGHT(Purchase_Data[[#This Row],[CL-ID]],5)</f>
        <v>24324</v>
      </c>
      <c r="H743" s="6" t="str">
        <f>MID(Purchase_Data[[#This Row],[CL-ID]],4,5)</f>
        <v>24324</v>
      </c>
      <c r="I743" s="6" t="b">
        <f>Purchase_Data[[#This Row],[ID_MID]]=Purchase_Data[[#This Row],[ID_RIGHT]]</f>
        <v>1</v>
      </c>
      <c r="J743" s="6" t="str" cm="1">
        <f t="array" ref="J743">IF(Purchase_Data[[#This Row],[Children]]&gt;0,"Parent",IF(Purchase_Data[[#This Row],[Children]]=0,"Not Parent",Invalid))</f>
        <v>Parent</v>
      </c>
      <c r="K743" s="6" t="s">
        <v>32</v>
      </c>
      <c r="L743" s="6" t="str" cm="1">
        <f t="array" ref="L743">IF(Purchase_Data[[#This Row],[Purchased Bike]]="No","Non-Buyer",IF(Purchase_Data[[#This Row],[Purchased Bike]]="Yes","Buyer",Invalid))</f>
        <v>Buyer</v>
      </c>
      <c r="M743" s="6"/>
      <c r="O743" s="6">
        <v>24324</v>
      </c>
      <c r="P743" s="6" t="s">
        <v>32</v>
      </c>
      <c r="Q743"/>
      <c r="R743"/>
    </row>
    <row r="744" spans="1:18" x14ac:dyDescent="0.2">
      <c r="A744" s="6" t="s">
        <v>547</v>
      </c>
      <c r="B744" s="7">
        <v>3</v>
      </c>
      <c r="C744" s="6" t="s">
        <v>32</v>
      </c>
      <c r="D744" s="7">
        <v>1</v>
      </c>
      <c r="E744" s="6" t="s">
        <v>37</v>
      </c>
      <c r="F744" s="6">
        <f>LEN(Purchase_Data[[#This Row],[CL-ID]])</f>
        <v>8</v>
      </c>
      <c r="G744" s="6" t="str">
        <f>RIGHT(Purchase_Data[[#This Row],[CL-ID]],5)</f>
        <v>24357</v>
      </c>
      <c r="H744" s="6" t="str">
        <f>MID(Purchase_Data[[#This Row],[CL-ID]],4,5)</f>
        <v>24357</v>
      </c>
      <c r="I744" s="6" t="b">
        <f>Purchase_Data[[#This Row],[ID_MID]]=Purchase_Data[[#This Row],[ID_RIGHT]]</f>
        <v>1</v>
      </c>
      <c r="J744" s="6" t="str" cm="1">
        <f t="array" ref="J744">IF(Purchase_Data[[#This Row],[Children]]&gt;0,"Parent",IF(Purchase_Data[[#This Row],[Children]]=0,"Not Parent",Invalid))</f>
        <v>Parent</v>
      </c>
      <c r="K744" s="6" t="s">
        <v>32</v>
      </c>
      <c r="L744" s="6" t="str" cm="1">
        <f t="array" ref="L744">IF(Purchase_Data[[#This Row],[Purchased Bike]]="No","Non-Buyer",IF(Purchase_Data[[#This Row],[Purchased Bike]]="Yes","Buyer",Invalid))</f>
        <v>Buyer</v>
      </c>
      <c r="M744" s="6"/>
      <c r="O744" s="6">
        <v>24357</v>
      </c>
      <c r="P744" s="6" t="s">
        <v>32</v>
      </c>
      <c r="Q744"/>
      <c r="R744"/>
    </row>
    <row r="745" spans="1:18" x14ac:dyDescent="0.2">
      <c r="A745" s="6" t="s">
        <v>373</v>
      </c>
      <c r="B745" s="7">
        <v>5</v>
      </c>
      <c r="C745" s="6" t="s">
        <v>34</v>
      </c>
      <c r="D745" s="7">
        <v>2</v>
      </c>
      <c r="E745" s="6" t="s">
        <v>33</v>
      </c>
      <c r="F745" s="6">
        <f>LEN(Purchase_Data[[#This Row],[CL-ID]])</f>
        <v>8</v>
      </c>
      <c r="G745" s="6" t="str">
        <f>RIGHT(Purchase_Data[[#This Row],[CL-ID]],5)</f>
        <v>24369</v>
      </c>
      <c r="H745" s="6" t="str">
        <f>MID(Purchase_Data[[#This Row],[CL-ID]],4,5)</f>
        <v>24369</v>
      </c>
      <c r="I745" s="6" t="b">
        <f>Purchase_Data[[#This Row],[ID_MID]]=Purchase_Data[[#This Row],[ID_RIGHT]]</f>
        <v>1</v>
      </c>
      <c r="J745" s="6" t="str" cm="1">
        <f t="array" ref="J745">IF(Purchase_Data[[#This Row],[Children]]&gt;0,"Parent",IF(Purchase_Data[[#This Row],[Children]]=0,"Not Parent",Invalid))</f>
        <v>Parent</v>
      </c>
      <c r="K745" s="6" t="s">
        <v>34</v>
      </c>
      <c r="L745" s="6" t="str" cm="1">
        <f t="array" ref="L745">IF(Purchase_Data[[#This Row],[Purchased Bike]]="No","Non-Buyer",IF(Purchase_Data[[#This Row],[Purchased Bike]]="Yes","Buyer",Invalid))</f>
        <v>Non-Buyer</v>
      </c>
      <c r="M745" s="6"/>
      <c r="O745" s="6">
        <v>24369</v>
      </c>
      <c r="P745" s="6" t="s">
        <v>34</v>
      </c>
      <c r="Q745"/>
      <c r="R745"/>
    </row>
    <row r="746" spans="1:18" x14ac:dyDescent="0.2">
      <c r="A746" s="6" t="s">
        <v>38</v>
      </c>
      <c r="B746" s="7">
        <v>0</v>
      </c>
      <c r="C746" s="6" t="s">
        <v>32</v>
      </c>
      <c r="D746" s="7">
        <v>1</v>
      </c>
      <c r="E746" s="6" t="s">
        <v>39</v>
      </c>
      <c r="F746" s="6">
        <f>LEN(Purchase_Data[[#This Row],[CL-ID]])</f>
        <v>8</v>
      </c>
      <c r="G746" s="6" t="str">
        <f>RIGHT(Purchase_Data[[#This Row],[CL-ID]],5)</f>
        <v>24381</v>
      </c>
      <c r="H746" s="6" t="str">
        <f>MID(Purchase_Data[[#This Row],[CL-ID]],4,5)</f>
        <v>24381</v>
      </c>
      <c r="I746" s="6" t="b">
        <f>Purchase_Data[[#This Row],[ID_MID]]=Purchase_Data[[#This Row],[ID_RIGHT]]</f>
        <v>1</v>
      </c>
      <c r="J746" s="6" t="str" cm="1">
        <f t="array" ref="J746">IF(Purchase_Data[[#This Row],[Children]]&gt;0,"Parent",IF(Purchase_Data[[#This Row],[Children]]=0,"Not Parent",Invalid))</f>
        <v>Not Parent</v>
      </c>
      <c r="K746" s="6" t="s">
        <v>32</v>
      </c>
      <c r="L746" s="6" t="str" cm="1">
        <f t="array" ref="L746">IF(Purchase_Data[[#This Row],[Purchased Bike]]="No","Non-Buyer",IF(Purchase_Data[[#This Row],[Purchased Bike]]="Yes","Buyer",Invalid))</f>
        <v>Buyer</v>
      </c>
      <c r="M746" s="6"/>
      <c r="O746" s="6">
        <v>24381</v>
      </c>
      <c r="P746" s="6" t="s">
        <v>32</v>
      </c>
      <c r="Q746"/>
      <c r="R746"/>
    </row>
    <row r="747" spans="1:18" x14ac:dyDescent="0.2">
      <c r="A747" s="6" t="s">
        <v>582</v>
      </c>
      <c r="B747" s="7">
        <v>2</v>
      </c>
      <c r="C747" s="6" t="s">
        <v>34</v>
      </c>
      <c r="D747" s="7">
        <v>4</v>
      </c>
      <c r="E747" s="6" t="s">
        <v>42</v>
      </c>
      <c r="F747" s="6">
        <f>LEN(Purchase_Data[[#This Row],[CL-ID]])</f>
        <v>8</v>
      </c>
      <c r="G747" s="6" t="str">
        <f>RIGHT(Purchase_Data[[#This Row],[CL-ID]],5)</f>
        <v>24397</v>
      </c>
      <c r="H747" s="6" t="str">
        <f>MID(Purchase_Data[[#This Row],[CL-ID]],4,5)</f>
        <v>24397</v>
      </c>
      <c r="I747" s="6" t="b">
        <f>Purchase_Data[[#This Row],[ID_MID]]=Purchase_Data[[#This Row],[ID_RIGHT]]</f>
        <v>1</v>
      </c>
      <c r="J747" s="6" t="str" cm="1">
        <f t="array" ref="J747">IF(Purchase_Data[[#This Row],[Children]]&gt;0,"Parent",IF(Purchase_Data[[#This Row],[Children]]=0,"Not Parent",Invalid))</f>
        <v>Parent</v>
      </c>
      <c r="K747" s="6" t="s">
        <v>34</v>
      </c>
      <c r="L747" s="6" t="str" cm="1">
        <f t="array" ref="L747">IF(Purchase_Data[[#This Row],[Purchased Bike]]="No","Non-Buyer",IF(Purchase_Data[[#This Row],[Purchased Bike]]="Yes","Buyer",Invalid))</f>
        <v>Non-Buyer</v>
      </c>
      <c r="M747" s="6"/>
      <c r="O747" s="6">
        <v>24397</v>
      </c>
      <c r="P747" s="6" t="s">
        <v>34</v>
      </c>
      <c r="Q747"/>
      <c r="R747"/>
    </row>
    <row r="748" spans="1:18" x14ac:dyDescent="0.2">
      <c r="A748" s="6" t="s">
        <v>636</v>
      </c>
      <c r="B748" s="7">
        <v>1</v>
      </c>
      <c r="C748" s="6" t="s">
        <v>32</v>
      </c>
      <c r="D748" s="7">
        <v>4</v>
      </c>
      <c r="E748" s="6" t="s">
        <v>33</v>
      </c>
      <c r="F748" s="6">
        <f>LEN(Purchase_Data[[#This Row],[CL-ID]])</f>
        <v>8</v>
      </c>
      <c r="G748" s="6" t="str">
        <f>RIGHT(Purchase_Data[[#This Row],[CL-ID]],5)</f>
        <v>24398</v>
      </c>
      <c r="H748" s="6" t="str">
        <f>MID(Purchase_Data[[#This Row],[CL-ID]],4,5)</f>
        <v>24398</v>
      </c>
      <c r="I748" s="6" t="b">
        <f>Purchase_Data[[#This Row],[ID_MID]]=Purchase_Data[[#This Row],[ID_RIGHT]]</f>
        <v>1</v>
      </c>
      <c r="J748" s="6" t="str" cm="1">
        <f t="array" ref="J748">IF(Purchase_Data[[#This Row],[Children]]&gt;0,"Parent",IF(Purchase_Data[[#This Row],[Children]]=0,"Not Parent",Invalid))</f>
        <v>Parent</v>
      </c>
      <c r="K748" s="6" t="s">
        <v>34</v>
      </c>
      <c r="L748" s="6" t="str" cm="1">
        <f t="array" ref="L748">IF(Purchase_Data[[#This Row],[Purchased Bike]]="No","Non-Buyer",IF(Purchase_Data[[#This Row],[Purchased Bike]]="Yes","Buyer",Invalid))</f>
        <v>Non-Buyer</v>
      </c>
      <c r="M748" s="6"/>
      <c r="O748" s="6">
        <v>24398</v>
      </c>
      <c r="P748" s="6" t="s">
        <v>34</v>
      </c>
      <c r="Q748"/>
      <c r="R748"/>
    </row>
    <row r="749" spans="1:18" x14ac:dyDescent="0.2">
      <c r="A749" s="6" t="s">
        <v>917</v>
      </c>
      <c r="B749" s="7">
        <v>4</v>
      </c>
      <c r="C749" s="6" t="s">
        <v>32</v>
      </c>
      <c r="D749" s="7">
        <v>2</v>
      </c>
      <c r="E749" s="6" t="s">
        <v>42</v>
      </c>
      <c r="F749" s="6">
        <f>LEN(Purchase_Data[[#This Row],[CL-ID]])</f>
        <v>8</v>
      </c>
      <c r="G749" s="6" t="str">
        <f>RIGHT(Purchase_Data[[#This Row],[CL-ID]],5)</f>
        <v>24416</v>
      </c>
      <c r="H749" s="6" t="str">
        <f>MID(Purchase_Data[[#This Row],[CL-ID]],4,5)</f>
        <v>24416</v>
      </c>
      <c r="I749" s="6" t="b">
        <f>Purchase_Data[[#This Row],[ID_MID]]=Purchase_Data[[#This Row],[ID_RIGHT]]</f>
        <v>1</v>
      </c>
      <c r="J749" s="6" t="str" cm="1">
        <f t="array" ref="J749">IF(Purchase_Data[[#This Row],[Children]]&gt;0,"Parent",IF(Purchase_Data[[#This Row],[Children]]=0,"Not Parent",Invalid))</f>
        <v>Parent</v>
      </c>
      <c r="K749" s="6" t="s">
        <v>34</v>
      </c>
      <c r="L749" s="6" t="str" cm="1">
        <f t="array" ref="L749">IF(Purchase_Data[[#This Row],[Purchased Bike]]="No","Non-Buyer",IF(Purchase_Data[[#This Row],[Purchased Bike]]="Yes","Buyer",Invalid))</f>
        <v>Non-Buyer</v>
      </c>
      <c r="M749" s="6"/>
      <c r="O749" s="6">
        <v>24416</v>
      </c>
      <c r="P749" s="6" t="s">
        <v>34</v>
      </c>
      <c r="Q749"/>
      <c r="R749"/>
    </row>
    <row r="750" spans="1:18" x14ac:dyDescent="0.2">
      <c r="A750" s="6" t="s">
        <v>863</v>
      </c>
      <c r="B750" s="7">
        <v>3</v>
      </c>
      <c r="C750" s="6" t="s">
        <v>34</v>
      </c>
      <c r="D750" s="7">
        <v>1</v>
      </c>
      <c r="E750" s="6" t="s">
        <v>42</v>
      </c>
      <c r="F750" s="6">
        <f>LEN(Purchase_Data[[#This Row],[CL-ID]])</f>
        <v>8</v>
      </c>
      <c r="G750" s="6" t="str">
        <f>RIGHT(Purchase_Data[[#This Row],[CL-ID]],5)</f>
        <v>24433</v>
      </c>
      <c r="H750" s="6" t="str">
        <f>MID(Purchase_Data[[#This Row],[CL-ID]],4,5)</f>
        <v>24433</v>
      </c>
      <c r="I750" s="6" t="b">
        <f>Purchase_Data[[#This Row],[ID_MID]]=Purchase_Data[[#This Row],[ID_RIGHT]]</f>
        <v>1</v>
      </c>
      <c r="J750" s="6" t="str" cm="1">
        <f t="array" ref="J750">IF(Purchase_Data[[#This Row],[Children]]&gt;0,"Parent",IF(Purchase_Data[[#This Row],[Children]]=0,"Not Parent",Invalid))</f>
        <v>Parent</v>
      </c>
      <c r="K750" s="6" t="s">
        <v>32</v>
      </c>
      <c r="L750" s="6" t="str" cm="1">
        <f t="array" ref="L750">IF(Purchase_Data[[#This Row],[Purchased Bike]]="No","Non-Buyer",IF(Purchase_Data[[#This Row],[Purchased Bike]]="Yes","Buyer",Invalid))</f>
        <v>Buyer</v>
      </c>
      <c r="M750" s="6"/>
      <c r="O750" s="6">
        <v>24433</v>
      </c>
      <c r="P750" s="6" t="s">
        <v>32</v>
      </c>
      <c r="Q750"/>
      <c r="R750"/>
    </row>
    <row r="751" spans="1:18" x14ac:dyDescent="0.2">
      <c r="A751" s="6" t="s">
        <v>85</v>
      </c>
      <c r="B751" s="7">
        <v>1</v>
      </c>
      <c r="C751" s="6" t="s">
        <v>32</v>
      </c>
      <c r="D751" s="7">
        <v>1</v>
      </c>
      <c r="E751" s="6" t="s">
        <v>39</v>
      </c>
      <c r="F751" s="6">
        <f>LEN(Purchase_Data[[#This Row],[CL-ID]])</f>
        <v>8</v>
      </c>
      <c r="G751" s="6" t="str">
        <f>RIGHT(Purchase_Data[[#This Row],[CL-ID]],5)</f>
        <v>24466</v>
      </c>
      <c r="H751" s="6" t="str">
        <f>MID(Purchase_Data[[#This Row],[CL-ID]],4,5)</f>
        <v>24466</v>
      </c>
      <c r="I751" s="6" t="b">
        <f>Purchase_Data[[#This Row],[ID_MID]]=Purchase_Data[[#This Row],[ID_RIGHT]]</f>
        <v>1</v>
      </c>
      <c r="J751" s="6" t="str" cm="1">
        <f t="array" ref="J751">IF(Purchase_Data[[#This Row],[Children]]&gt;0,"Parent",IF(Purchase_Data[[#This Row],[Children]]=0,"Not Parent",Invalid))</f>
        <v>Parent</v>
      </c>
      <c r="K751" s="6" t="s">
        <v>32</v>
      </c>
      <c r="L751" s="6" t="str" cm="1">
        <f t="array" ref="L751">IF(Purchase_Data[[#This Row],[Purchased Bike]]="No","Non-Buyer",IF(Purchase_Data[[#This Row],[Purchased Bike]]="Yes","Buyer",Invalid))</f>
        <v>Buyer</v>
      </c>
      <c r="M751" s="6"/>
      <c r="O751" s="6">
        <v>24466</v>
      </c>
      <c r="P751" s="6" t="s">
        <v>32</v>
      </c>
      <c r="Q751"/>
      <c r="R751"/>
    </row>
    <row r="752" spans="1:18" x14ac:dyDescent="0.2">
      <c r="A752" s="6" t="s">
        <v>123</v>
      </c>
      <c r="B752" s="7">
        <v>2</v>
      </c>
      <c r="C752" s="6" t="s">
        <v>34</v>
      </c>
      <c r="D752" s="7">
        <v>1</v>
      </c>
      <c r="E752" s="6" t="s">
        <v>39</v>
      </c>
      <c r="F752" s="6">
        <f>LEN(Purchase_Data[[#This Row],[CL-ID]])</f>
        <v>8</v>
      </c>
      <c r="G752" s="6" t="str">
        <f>RIGHT(Purchase_Data[[#This Row],[CL-ID]],5)</f>
        <v>24485</v>
      </c>
      <c r="H752" s="6" t="str">
        <f>MID(Purchase_Data[[#This Row],[CL-ID]],4,5)</f>
        <v>24485</v>
      </c>
      <c r="I752" s="6" t="b">
        <f>Purchase_Data[[#This Row],[ID_MID]]=Purchase_Data[[#This Row],[ID_RIGHT]]</f>
        <v>1</v>
      </c>
      <c r="J752" s="6" t="str" cm="1">
        <f t="array" ref="J752">IF(Purchase_Data[[#This Row],[Children]]&gt;0,"Parent",IF(Purchase_Data[[#This Row],[Children]]=0,"Not Parent",Invalid))</f>
        <v>Parent</v>
      </c>
      <c r="K752" s="6" t="s">
        <v>32</v>
      </c>
      <c r="L752" s="6" t="str" cm="1">
        <f t="array" ref="L752">IF(Purchase_Data[[#This Row],[Purchased Bike]]="No","Non-Buyer",IF(Purchase_Data[[#This Row],[Purchased Bike]]="Yes","Buyer",Invalid))</f>
        <v>Buyer</v>
      </c>
      <c r="M752" s="6"/>
      <c r="O752" s="6">
        <v>24485</v>
      </c>
      <c r="P752" s="6" t="s">
        <v>32</v>
      </c>
      <c r="Q752"/>
      <c r="R752"/>
    </row>
    <row r="753" spans="1:18" x14ac:dyDescent="0.2">
      <c r="A753" s="6" t="s">
        <v>823</v>
      </c>
      <c r="B753" s="7">
        <v>0</v>
      </c>
      <c r="C753" s="6" t="s">
        <v>34</v>
      </c>
      <c r="D753" s="7">
        <v>2</v>
      </c>
      <c r="E753" s="6" t="s">
        <v>33</v>
      </c>
      <c r="F753" s="6">
        <f>LEN(Purchase_Data[[#This Row],[CL-ID]])</f>
        <v>8</v>
      </c>
      <c r="G753" s="6" t="str">
        <f>RIGHT(Purchase_Data[[#This Row],[CL-ID]],5)</f>
        <v>24496</v>
      </c>
      <c r="H753" s="6" t="str">
        <f>MID(Purchase_Data[[#This Row],[CL-ID]],4,5)</f>
        <v>24496</v>
      </c>
      <c r="I753" s="6" t="b">
        <f>Purchase_Data[[#This Row],[ID_MID]]=Purchase_Data[[#This Row],[ID_RIGHT]]</f>
        <v>1</v>
      </c>
      <c r="J753" s="6" t="str" cm="1">
        <f t="array" ref="J753">IF(Purchase_Data[[#This Row],[Children]]&gt;0,"Parent",IF(Purchase_Data[[#This Row],[Children]]=0,"Not Parent",Invalid))</f>
        <v>Not Parent</v>
      </c>
      <c r="K753" s="6" t="s">
        <v>32</v>
      </c>
      <c r="L753" s="6" t="str" cm="1">
        <f t="array" ref="L753">IF(Purchase_Data[[#This Row],[Purchased Bike]]="No","Non-Buyer",IF(Purchase_Data[[#This Row],[Purchased Bike]]="Yes","Buyer",Invalid))</f>
        <v>Buyer</v>
      </c>
      <c r="M753" s="6"/>
      <c r="O753" s="6">
        <v>24496</v>
      </c>
      <c r="P753" s="6" t="s">
        <v>32</v>
      </c>
      <c r="Q753"/>
      <c r="R753"/>
    </row>
    <row r="754" spans="1:18" x14ac:dyDescent="0.2">
      <c r="A754" s="6" t="s">
        <v>856</v>
      </c>
      <c r="B754" s="7">
        <v>0</v>
      </c>
      <c r="C754" s="6" t="s">
        <v>32</v>
      </c>
      <c r="D754" s="7">
        <v>1</v>
      </c>
      <c r="E754" s="6" t="s">
        <v>39</v>
      </c>
      <c r="F754" s="6">
        <f>LEN(Purchase_Data[[#This Row],[CL-ID]])</f>
        <v>8</v>
      </c>
      <c r="G754" s="6" t="str">
        <f>RIGHT(Purchase_Data[[#This Row],[CL-ID]],5)</f>
        <v>24514</v>
      </c>
      <c r="H754" s="6" t="str">
        <f>MID(Purchase_Data[[#This Row],[CL-ID]],4,5)</f>
        <v>24514</v>
      </c>
      <c r="I754" s="6" t="b">
        <f>Purchase_Data[[#This Row],[ID_MID]]=Purchase_Data[[#This Row],[ID_RIGHT]]</f>
        <v>1</v>
      </c>
      <c r="J754" s="6" t="str" cm="1">
        <f t="array" ref="J754">IF(Purchase_Data[[#This Row],[Children]]&gt;0,"Parent",IF(Purchase_Data[[#This Row],[Children]]=0,"Not Parent",Invalid))</f>
        <v>Not Parent</v>
      </c>
      <c r="K754" s="6" t="s">
        <v>34</v>
      </c>
      <c r="L754" s="6" t="str" cm="1">
        <f t="array" ref="L754">IF(Purchase_Data[[#This Row],[Purchased Bike]]="No","Non-Buyer",IF(Purchase_Data[[#This Row],[Purchased Bike]]="Yes","Buyer",Invalid))</f>
        <v>Non-Buyer</v>
      </c>
      <c r="M754" s="6"/>
      <c r="O754" s="6">
        <v>24514</v>
      </c>
      <c r="P754" s="6" t="s">
        <v>34</v>
      </c>
      <c r="Q754"/>
      <c r="R754"/>
    </row>
    <row r="755" spans="1:18" x14ac:dyDescent="0.2">
      <c r="A755" s="6" t="s">
        <v>239</v>
      </c>
      <c r="B755" s="7">
        <v>0</v>
      </c>
      <c r="C755" s="6" t="s">
        <v>34</v>
      </c>
      <c r="D755" s="7">
        <v>3</v>
      </c>
      <c r="E755" s="6" t="s">
        <v>37</v>
      </c>
      <c r="F755" s="6">
        <f>LEN(Purchase_Data[[#This Row],[CL-ID]])</f>
        <v>8</v>
      </c>
      <c r="G755" s="6" t="str">
        <f>RIGHT(Purchase_Data[[#This Row],[CL-ID]],5)</f>
        <v>24584</v>
      </c>
      <c r="H755" s="6" t="str">
        <f>MID(Purchase_Data[[#This Row],[CL-ID]],4,5)</f>
        <v>24584</v>
      </c>
      <c r="I755" s="6" t="b">
        <f>Purchase_Data[[#This Row],[ID_MID]]=Purchase_Data[[#This Row],[ID_RIGHT]]</f>
        <v>1</v>
      </c>
      <c r="J755" s="6" t="str" cm="1">
        <f t="array" ref="J755">IF(Purchase_Data[[#This Row],[Children]]&gt;0,"Parent",IF(Purchase_Data[[#This Row],[Children]]=0,"Not Parent",Invalid))</f>
        <v>Not Parent</v>
      </c>
      <c r="K755" s="6" t="s">
        <v>34</v>
      </c>
      <c r="L755" s="6" t="str" cm="1">
        <f t="array" ref="L755">IF(Purchase_Data[[#This Row],[Purchased Bike]]="No","Non-Buyer",IF(Purchase_Data[[#This Row],[Purchased Bike]]="Yes","Buyer",Invalid))</f>
        <v>Non-Buyer</v>
      </c>
      <c r="M755" s="6"/>
      <c r="O755" s="6">
        <v>24584</v>
      </c>
      <c r="P755" s="6" t="s">
        <v>34</v>
      </c>
      <c r="Q755"/>
      <c r="R755"/>
    </row>
    <row r="756" spans="1:18" x14ac:dyDescent="0.2">
      <c r="A756" s="6" t="s">
        <v>272</v>
      </c>
      <c r="B756" s="7">
        <v>0</v>
      </c>
      <c r="C756" s="6" t="s">
        <v>34</v>
      </c>
      <c r="D756" s="7">
        <v>4</v>
      </c>
      <c r="E756" s="6" t="s">
        <v>50</v>
      </c>
      <c r="F756" s="6">
        <f>LEN(Purchase_Data[[#This Row],[CL-ID]])</f>
        <v>8</v>
      </c>
      <c r="G756" s="6" t="str">
        <f>RIGHT(Purchase_Data[[#This Row],[CL-ID]],5)</f>
        <v>24611</v>
      </c>
      <c r="H756" s="6" t="str">
        <f>MID(Purchase_Data[[#This Row],[CL-ID]],4,5)</f>
        <v>24611</v>
      </c>
      <c r="I756" s="6" t="b">
        <f>Purchase_Data[[#This Row],[ID_MID]]=Purchase_Data[[#This Row],[ID_RIGHT]]</f>
        <v>1</v>
      </c>
      <c r="J756" s="6" t="str" cm="1">
        <f t="array" ref="J756">IF(Purchase_Data[[#This Row],[Children]]&gt;0,"Parent",IF(Purchase_Data[[#This Row],[Children]]=0,"Not Parent",Invalid))</f>
        <v>Not Parent</v>
      </c>
      <c r="K756" s="6" t="s">
        <v>32</v>
      </c>
      <c r="L756" s="6" t="str" cm="1">
        <f t="array" ref="L756">IF(Purchase_Data[[#This Row],[Purchased Bike]]="No","Non-Buyer",IF(Purchase_Data[[#This Row],[Purchased Bike]]="Yes","Buyer",Invalid))</f>
        <v>Buyer</v>
      </c>
      <c r="M756" s="6"/>
      <c r="O756" s="6">
        <v>24611</v>
      </c>
      <c r="P756" s="6" t="s">
        <v>32</v>
      </c>
      <c r="Q756"/>
      <c r="R756"/>
    </row>
    <row r="757" spans="1:18" x14ac:dyDescent="0.2">
      <c r="A757" s="6" t="s">
        <v>572</v>
      </c>
      <c r="B757" s="7">
        <v>4</v>
      </c>
      <c r="C757" s="6" t="s">
        <v>32</v>
      </c>
      <c r="D757" s="7">
        <v>2</v>
      </c>
      <c r="E757" s="6" t="s">
        <v>50</v>
      </c>
      <c r="F757" s="6">
        <f>LEN(Purchase_Data[[#This Row],[CL-ID]])</f>
        <v>8</v>
      </c>
      <c r="G757" s="6" t="str">
        <f>RIGHT(Purchase_Data[[#This Row],[CL-ID]],5)</f>
        <v>24637</v>
      </c>
      <c r="H757" s="6" t="str">
        <f>MID(Purchase_Data[[#This Row],[CL-ID]],4,5)</f>
        <v>24637</v>
      </c>
      <c r="I757" s="6" t="b">
        <f>Purchase_Data[[#This Row],[ID_MID]]=Purchase_Data[[#This Row],[ID_RIGHT]]</f>
        <v>1</v>
      </c>
      <c r="J757" s="6" t="str" cm="1">
        <f t="array" ref="J757">IF(Purchase_Data[[#This Row],[Children]]&gt;0,"Parent",IF(Purchase_Data[[#This Row],[Children]]=0,"Not Parent",Invalid))</f>
        <v>Parent</v>
      </c>
      <c r="K757" s="6" t="s">
        <v>34</v>
      </c>
      <c r="L757" s="6" t="str" cm="1">
        <f t="array" ref="L757">IF(Purchase_Data[[#This Row],[Purchased Bike]]="No","Non-Buyer",IF(Purchase_Data[[#This Row],[Purchased Bike]]="Yes","Buyer",Invalid))</f>
        <v>Non-Buyer</v>
      </c>
      <c r="M757" s="6"/>
      <c r="O757" s="6">
        <v>24637</v>
      </c>
      <c r="P757" s="6" t="s">
        <v>34</v>
      </c>
      <c r="Q757"/>
      <c r="R757"/>
    </row>
    <row r="758" spans="1:18" x14ac:dyDescent="0.2">
      <c r="A758" s="6" t="s">
        <v>697</v>
      </c>
      <c r="B758" s="7">
        <v>4</v>
      </c>
      <c r="C758" s="6" t="s">
        <v>32</v>
      </c>
      <c r="D758" s="7">
        <v>2</v>
      </c>
      <c r="E758" s="6" t="s">
        <v>50</v>
      </c>
      <c r="F758" s="6">
        <f>LEN(Purchase_Data[[#This Row],[CL-ID]])</f>
        <v>8</v>
      </c>
      <c r="G758" s="6" t="str">
        <f>RIGHT(Purchase_Data[[#This Row],[CL-ID]],5)</f>
        <v>24643</v>
      </c>
      <c r="H758" s="6" t="str">
        <f>MID(Purchase_Data[[#This Row],[CL-ID]],4,5)</f>
        <v>24643</v>
      </c>
      <c r="I758" s="6" t="b">
        <f>Purchase_Data[[#This Row],[ID_MID]]=Purchase_Data[[#This Row],[ID_RIGHT]]</f>
        <v>1</v>
      </c>
      <c r="J758" s="6" t="str" cm="1">
        <f t="array" ref="J758">IF(Purchase_Data[[#This Row],[Children]]&gt;0,"Parent",IF(Purchase_Data[[#This Row],[Children]]=0,"Not Parent",Invalid))</f>
        <v>Parent</v>
      </c>
      <c r="K758" s="6" t="s">
        <v>34</v>
      </c>
      <c r="L758" s="6" t="str" cm="1">
        <f t="array" ref="L758">IF(Purchase_Data[[#This Row],[Purchased Bike]]="No","Non-Buyer",IF(Purchase_Data[[#This Row],[Purchased Bike]]="Yes","Buyer",Invalid))</f>
        <v>Non-Buyer</v>
      </c>
      <c r="M758" s="6"/>
      <c r="O758" s="6">
        <v>24643</v>
      </c>
      <c r="P758" s="6" t="s">
        <v>34</v>
      </c>
      <c r="Q758"/>
      <c r="R758"/>
    </row>
    <row r="759" spans="1:18" x14ac:dyDescent="0.2">
      <c r="A759" s="6" t="s">
        <v>595</v>
      </c>
      <c r="B759" s="7">
        <v>3</v>
      </c>
      <c r="C759" s="6" t="s">
        <v>32</v>
      </c>
      <c r="D759" s="7">
        <v>0</v>
      </c>
      <c r="E759" s="6" t="s">
        <v>42</v>
      </c>
      <c r="F759" s="6">
        <f>LEN(Purchase_Data[[#This Row],[CL-ID]])</f>
        <v>8</v>
      </c>
      <c r="G759" s="6" t="str">
        <f>RIGHT(Purchase_Data[[#This Row],[CL-ID]],5)</f>
        <v>24725</v>
      </c>
      <c r="H759" s="6" t="str">
        <f>MID(Purchase_Data[[#This Row],[CL-ID]],4,5)</f>
        <v>24725</v>
      </c>
      <c r="I759" s="6" t="b">
        <f>Purchase_Data[[#This Row],[ID_MID]]=Purchase_Data[[#This Row],[ID_RIGHT]]</f>
        <v>1</v>
      </c>
      <c r="J759" s="6" t="str" cm="1">
        <f t="array" ref="J759">IF(Purchase_Data[[#This Row],[Children]]&gt;0,"Parent",IF(Purchase_Data[[#This Row],[Children]]=0,"Not Parent",Invalid))</f>
        <v>Parent</v>
      </c>
      <c r="K759" s="6" t="s">
        <v>34</v>
      </c>
      <c r="L759" s="6" t="str" cm="1">
        <f t="array" ref="L759">IF(Purchase_Data[[#This Row],[Purchased Bike]]="No","Non-Buyer",IF(Purchase_Data[[#This Row],[Purchased Bike]]="Yes","Buyer",Invalid))</f>
        <v>Non-Buyer</v>
      </c>
      <c r="M759" s="6"/>
      <c r="O759" s="6">
        <v>24725</v>
      </c>
      <c r="P759" s="6" t="s">
        <v>34</v>
      </c>
      <c r="Q759"/>
      <c r="R759"/>
    </row>
    <row r="760" spans="1:18" x14ac:dyDescent="0.2">
      <c r="A760" s="6" t="s">
        <v>545</v>
      </c>
      <c r="B760" s="7">
        <v>1</v>
      </c>
      <c r="C760" s="6" t="s">
        <v>32</v>
      </c>
      <c r="D760" s="7">
        <v>1</v>
      </c>
      <c r="E760" s="6" t="s">
        <v>42</v>
      </c>
      <c r="F760" s="6">
        <f>LEN(Purchase_Data[[#This Row],[CL-ID]])</f>
        <v>8</v>
      </c>
      <c r="G760" s="6" t="str">
        <f>RIGHT(Purchase_Data[[#This Row],[CL-ID]],5)</f>
        <v>24738</v>
      </c>
      <c r="H760" s="6" t="str">
        <f>MID(Purchase_Data[[#This Row],[CL-ID]],4,5)</f>
        <v>24738</v>
      </c>
      <c r="I760" s="6" t="b">
        <f>Purchase_Data[[#This Row],[ID_MID]]=Purchase_Data[[#This Row],[ID_RIGHT]]</f>
        <v>1</v>
      </c>
      <c r="J760" s="6" t="str" cm="1">
        <f t="array" ref="J760">IF(Purchase_Data[[#This Row],[Children]]&gt;0,"Parent",IF(Purchase_Data[[#This Row],[Children]]=0,"Not Parent",Invalid))</f>
        <v>Parent</v>
      </c>
      <c r="K760" s="6" t="s">
        <v>32</v>
      </c>
      <c r="L760" s="6" t="str" cm="1">
        <f t="array" ref="L760">IF(Purchase_Data[[#This Row],[Purchased Bike]]="No","Non-Buyer",IF(Purchase_Data[[#This Row],[Purchased Bike]]="Yes","Buyer",Invalid))</f>
        <v>Buyer</v>
      </c>
      <c r="M760" s="6"/>
      <c r="O760" s="6">
        <v>24738</v>
      </c>
      <c r="P760" s="6" t="s">
        <v>32</v>
      </c>
      <c r="Q760"/>
      <c r="R760"/>
    </row>
    <row r="761" spans="1:18" x14ac:dyDescent="0.2">
      <c r="A761" s="6" t="s">
        <v>673</v>
      </c>
      <c r="B761" s="7">
        <v>2</v>
      </c>
      <c r="C761" s="6" t="s">
        <v>34</v>
      </c>
      <c r="D761" s="7">
        <v>2</v>
      </c>
      <c r="E761" s="6" t="s">
        <v>33</v>
      </c>
      <c r="F761" s="6">
        <f>LEN(Purchase_Data[[#This Row],[CL-ID]])</f>
        <v>8</v>
      </c>
      <c r="G761" s="6" t="str">
        <f>RIGHT(Purchase_Data[[#This Row],[CL-ID]],5)</f>
        <v>24745</v>
      </c>
      <c r="H761" s="6" t="str">
        <f>MID(Purchase_Data[[#This Row],[CL-ID]],4,5)</f>
        <v>24745</v>
      </c>
      <c r="I761" s="6" t="b">
        <f>Purchase_Data[[#This Row],[ID_MID]]=Purchase_Data[[#This Row],[ID_RIGHT]]</f>
        <v>1</v>
      </c>
      <c r="J761" s="6" t="str" cm="1">
        <f t="array" ref="J761">IF(Purchase_Data[[#This Row],[Children]]&gt;0,"Parent",IF(Purchase_Data[[#This Row],[Children]]=0,"Not Parent",Invalid))</f>
        <v>Parent</v>
      </c>
      <c r="K761" s="6" t="s">
        <v>34</v>
      </c>
      <c r="L761" s="6" t="str" cm="1">
        <f t="array" ref="L761">IF(Purchase_Data[[#This Row],[Purchased Bike]]="No","Non-Buyer",IF(Purchase_Data[[#This Row],[Purchased Bike]]="Yes","Buyer",Invalid))</f>
        <v>Non-Buyer</v>
      </c>
      <c r="M761" s="6"/>
      <c r="O761" s="6">
        <v>24745</v>
      </c>
      <c r="P761" s="6" t="s">
        <v>34</v>
      </c>
      <c r="Q761"/>
      <c r="R761"/>
    </row>
    <row r="762" spans="1:18" x14ac:dyDescent="0.2">
      <c r="A762" s="6" t="s">
        <v>891</v>
      </c>
      <c r="B762" s="7">
        <v>1</v>
      </c>
      <c r="C762" s="6" t="s">
        <v>32</v>
      </c>
      <c r="D762" s="7">
        <v>0</v>
      </c>
      <c r="E762" s="6" t="s">
        <v>37</v>
      </c>
      <c r="F762" s="6">
        <f>LEN(Purchase_Data[[#This Row],[CL-ID]])</f>
        <v>8</v>
      </c>
      <c r="G762" s="6" t="str">
        <f>RIGHT(Purchase_Data[[#This Row],[CL-ID]],5)</f>
        <v>24801</v>
      </c>
      <c r="H762" s="6" t="str">
        <f>MID(Purchase_Data[[#This Row],[CL-ID]],4,5)</f>
        <v>24801</v>
      </c>
      <c r="I762" s="6" t="b">
        <f>Purchase_Data[[#This Row],[ID_MID]]=Purchase_Data[[#This Row],[ID_RIGHT]]</f>
        <v>1</v>
      </c>
      <c r="J762" s="6" t="str" cm="1">
        <f t="array" ref="J762">IF(Purchase_Data[[#This Row],[Children]]&gt;0,"Parent",IF(Purchase_Data[[#This Row],[Children]]=0,"Not Parent",Invalid))</f>
        <v>Parent</v>
      </c>
      <c r="K762" s="6" t="s">
        <v>32</v>
      </c>
      <c r="L762" s="6" t="str" cm="1">
        <f t="array" ref="L762">IF(Purchase_Data[[#This Row],[Purchased Bike]]="No","Non-Buyer",IF(Purchase_Data[[#This Row],[Purchased Bike]]="Yes","Buyer",Invalid))</f>
        <v>Buyer</v>
      </c>
      <c r="M762" s="6"/>
      <c r="O762" s="6">
        <v>24801</v>
      </c>
      <c r="P762" s="6" t="s">
        <v>32</v>
      </c>
      <c r="Q762"/>
      <c r="R762"/>
    </row>
    <row r="763" spans="1:18" x14ac:dyDescent="0.2">
      <c r="A763" s="6" t="s">
        <v>243</v>
      </c>
      <c r="B763" s="7">
        <v>3</v>
      </c>
      <c r="C763" s="6" t="s">
        <v>34</v>
      </c>
      <c r="D763" s="7">
        <v>1</v>
      </c>
      <c r="E763" s="6" t="s">
        <v>37</v>
      </c>
      <c r="F763" s="6">
        <f>LEN(Purchase_Data[[#This Row],[CL-ID]])</f>
        <v>8</v>
      </c>
      <c r="G763" s="6" t="str">
        <f>RIGHT(Purchase_Data[[#This Row],[CL-ID]],5)</f>
        <v>24842</v>
      </c>
      <c r="H763" s="6" t="str">
        <f>MID(Purchase_Data[[#This Row],[CL-ID]],4,5)</f>
        <v>24842</v>
      </c>
      <c r="I763" s="6" t="b">
        <f>Purchase_Data[[#This Row],[ID_MID]]=Purchase_Data[[#This Row],[ID_RIGHT]]</f>
        <v>1</v>
      </c>
      <c r="J763" s="6" t="str" cm="1">
        <f t="array" ref="J763">IF(Purchase_Data[[#This Row],[Children]]&gt;0,"Parent",IF(Purchase_Data[[#This Row],[Children]]=0,"Not Parent",Invalid))</f>
        <v>Parent</v>
      </c>
      <c r="K763" s="6" t="s">
        <v>34</v>
      </c>
      <c r="L763" s="6" t="str" cm="1">
        <f t="array" ref="L763">IF(Purchase_Data[[#This Row],[Purchased Bike]]="No","Non-Buyer",IF(Purchase_Data[[#This Row],[Purchased Bike]]="Yes","Buyer",Invalid))</f>
        <v>Non-Buyer</v>
      </c>
      <c r="M763" s="6"/>
      <c r="O763" s="6">
        <v>24842</v>
      </c>
      <c r="P763" s="6" t="s">
        <v>34</v>
      </c>
      <c r="Q763"/>
      <c r="R763"/>
    </row>
    <row r="764" spans="1:18" x14ac:dyDescent="0.2">
      <c r="A764" s="6" t="s">
        <v>110</v>
      </c>
      <c r="B764" s="7">
        <v>3</v>
      </c>
      <c r="C764" s="6" t="s">
        <v>32</v>
      </c>
      <c r="D764" s="7">
        <v>4</v>
      </c>
      <c r="E764" s="6" t="s">
        <v>33</v>
      </c>
      <c r="F764" s="6">
        <f>LEN(Purchase_Data[[#This Row],[CL-ID]])</f>
        <v>8</v>
      </c>
      <c r="G764" s="6" t="str">
        <f>RIGHT(Purchase_Data[[#This Row],[CL-ID]],5)</f>
        <v>24857</v>
      </c>
      <c r="H764" s="6" t="str">
        <f>MID(Purchase_Data[[#This Row],[CL-ID]],4,5)</f>
        <v>24857</v>
      </c>
      <c r="I764" s="6" t="b">
        <f>Purchase_Data[[#This Row],[ID_MID]]=Purchase_Data[[#This Row],[ID_RIGHT]]</f>
        <v>1</v>
      </c>
      <c r="J764" s="6" t="str" cm="1">
        <f t="array" ref="J764">IF(Purchase_Data[[#This Row],[Children]]&gt;0,"Parent",IF(Purchase_Data[[#This Row],[Children]]=0,"Not Parent",Invalid))</f>
        <v>Parent</v>
      </c>
      <c r="K764" s="6" t="s">
        <v>34</v>
      </c>
      <c r="L764" s="6" t="str" cm="1">
        <f t="array" ref="L764">IF(Purchase_Data[[#This Row],[Purchased Bike]]="No","Non-Buyer",IF(Purchase_Data[[#This Row],[Purchased Bike]]="Yes","Buyer",Invalid))</f>
        <v>Non-Buyer</v>
      </c>
      <c r="M764" s="6"/>
      <c r="O764" s="6">
        <v>24857</v>
      </c>
      <c r="P764" s="6" t="s">
        <v>34</v>
      </c>
      <c r="Q764"/>
      <c r="R764"/>
    </row>
    <row r="765" spans="1:18" x14ac:dyDescent="0.2">
      <c r="A765" s="6" t="s">
        <v>92</v>
      </c>
      <c r="B765" s="7">
        <v>4</v>
      </c>
      <c r="C765" s="6" t="s">
        <v>34</v>
      </c>
      <c r="D765" s="7">
        <v>3</v>
      </c>
      <c r="E765" s="6" t="s">
        <v>39</v>
      </c>
      <c r="F765" s="6">
        <f>LEN(Purchase_Data[[#This Row],[CL-ID]])</f>
        <v>8</v>
      </c>
      <c r="G765" s="6" t="str">
        <f>RIGHT(Purchase_Data[[#This Row],[CL-ID]],5)</f>
        <v>24871</v>
      </c>
      <c r="H765" s="6" t="str">
        <f>MID(Purchase_Data[[#This Row],[CL-ID]],4,5)</f>
        <v>24871</v>
      </c>
      <c r="I765" s="6" t="b">
        <f>Purchase_Data[[#This Row],[ID_MID]]=Purchase_Data[[#This Row],[ID_RIGHT]]</f>
        <v>1</v>
      </c>
      <c r="J765" s="6" t="str" cm="1">
        <f t="array" ref="J765">IF(Purchase_Data[[#This Row],[Children]]&gt;0,"Parent",IF(Purchase_Data[[#This Row],[Children]]=0,"Not Parent",Invalid))</f>
        <v>Parent</v>
      </c>
      <c r="K765" s="6" t="s">
        <v>34</v>
      </c>
      <c r="L765" s="6" t="str" cm="1">
        <f t="array" ref="L765">IF(Purchase_Data[[#This Row],[Purchased Bike]]="No","Non-Buyer",IF(Purchase_Data[[#This Row],[Purchased Bike]]="Yes","Buyer",Invalid))</f>
        <v>Non-Buyer</v>
      </c>
      <c r="M765" s="6"/>
      <c r="O765" s="6">
        <v>24871</v>
      </c>
      <c r="P765" s="6" t="s">
        <v>34</v>
      </c>
      <c r="Q765"/>
      <c r="R765"/>
    </row>
    <row r="766" spans="1:18" x14ac:dyDescent="0.2">
      <c r="A766" s="6" t="s">
        <v>368</v>
      </c>
      <c r="B766" s="7">
        <v>0</v>
      </c>
      <c r="C766" s="6" t="s">
        <v>32</v>
      </c>
      <c r="D766" s="7">
        <v>3</v>
      </c>
      <c r="E766" s="6" t="s">
        <v>50</v>
      </c>
      <c r="F766" s="6">
        <f>LEN(Purchase_Data[[#This Row],[CL-ID]])</f>
        <v>8</v>
      </c>
      <c r="G766" s="6" t="str">
        <f>RIGHT(Purchase_Data[[#This Row],[CL-ID]],5)</f>
        <v>24898</v>
      </c>
      <c r="H766" s="6" t="str">
        <f>MID(Purchase_Data[[#This Row],[CL-ID]],4,5)</f>
        <v>24898</v>
      </c>
      <c r="I766" s="6" t="b">
        <f>Purchase_Data[[#This Row],[ID_MID]]=Purchase_Data[[#This Row],[ID_RIGHT]]</f>
        <v>1</v>
      </c>
      <c r="J766" s="6" t="str" cm="1">
        <f t="array" ref="J766">IF(Purchase_Data[[#This Row],[Children]]&gt;0,"Parent",IF(Purchase_Data[[#This Row],[Children]]=0,"Not Parent",Invalid))</f>
        <v>Not Parent</v>
      </c>
      <c r="K766" s="6" t="s">
        <v>34</v>
      </c>
      <c r="L766" s="6" t="str" cm="1">
        <f t="array" ref="L766">IF(Purchase_Data[[#This Row],[Purchased Bike]]="No","Non-Buyer",IF(Purchase_Data[[#This Row],[Purchased Bike]]="Yes","Buyer",Invalid))</f>
        <v>Non-Buyer</v>
      </c>
      <c r="M766" s="6"/>
      <c r="O766" s="6">
        <v>24898</v>
      </c>
      <c r="P766" s="6" t="s">
        <v>34</v>
      </c>
      <c r="Q766"/>
      <c r="R766"/>
    </row>
    <row r="767" spans="1:18" x14ac:dyDescent="0.2">
      <c r="A767" s="6" t="s">
        <v>460</v>
      </c>
      <c r="B767" s="7">
        <v>0</v>
      </c>
      <c r="C767" s="6" t="s">
        <v>34</v>
      </c>
      <c r="D767" s="7">
        <v>3</v>
      </c>
      <c r="E767" s="6" t="s">
        <v>50</v>
      </c>
      <c r="F767" s="6">
        <f>LEN(Purchase_Data[[#This Row],[CL-ID]])</f>
        <v>8</v>
      </c>
      <c r="G767" s="6" t="str">
        <f>RIGHT(Purchase_Data[[#This Row],[CL-ID]],5)</f>
        <v>24901</v>
      </c>
      <c r="H767" s="6" t="str">
        <f>MID(Purchase_Data[[#This Row],[CL-ID]],4,5)</f>
        <v>24901</v>
      </c>
      <c r="I767" s="6" t="b">
        <f>Purchase_Data[[#This Row],[ID_MID]]=Purchase_Data[[#This Row],[ID_RIGHT]]</f>
        <v>1</v>
      </c>
      <c r="J767" s="6" t="str" cm="1">
        <f t="array" ref="J767">IF(Purchase_Data[[#This Row],[Children]]&gt;0,"Parent",IF(Purchase_Data[[#This Row],[Children]]=0,"Not Parent",Invalid))</f>
        <v>Not Parent</v>
      </c>
      <c r="K767" s="6" t="s">
        <v>32</v>
      </c>
      <c r="L767" s="6" t="str" cm="1">
        <f t="array" ref="L767">IF(Purchase_Data[[#This Row],[Purchased Bike]]="No","Non-Buyer",IF(Purchase_Data[[#This Row],[Purchased Bike]]="Yes","Buyer",Invalid))</f>
        <v>Buyer</v>
      </c>
      <c r="M767" s="6"/>
      <c r="O767" s="6">
        <v>24901</v>
      </c>
      <c r="P767" s="6" t="s">
        <v>32</v>
      </c>
      <c r="Q767"/>
      <c r="R767"/>
    </row>
    <row r="768" spans="1:18" x14ac:dyDescent="0.2">
      <c r="A768" s="6" t="s">
        <v>571</v>
      </c>
      <c r="B768" s="7">
        <v>3</v>
      </c>
      <c r="C768" s="6" t="s">
        <v>32</v>
      </c>
      <c r="D768" s="7">
        <v>2</v>
      </c>
      <c r="E768" s="6" t="s">
        <v>50</v>
      </c>
      <c r="F768" s="6">
        <f>LEN(Purchase_Data[[#This Row],[CL-ID]])</f>
        <v>8</v>
      </c>
      <c r="G768" s="6" t="str">
        <f>RIGHT(Purchase_Data[[#This Row],[CL-ID]],5)</f>
        <v>24941</v>
      </c>
      <c r="H768" s="6" t="str">
        <f>MID(Purchase_Data[[#This Row],[CL-ID]],4,5)</f>
        <v>24941</v>
      </c>
      <c r="I768" s="6" t="b">
        <f>Purchase_Data[[#This Row],[ID_MID]]=Purchase_Data[[#This Row],[ID_RIGHT]]</f>
        <v>1</v>
      </c>
      <c r="J768" s="6" t="str" cm="1">
        <f t="array" ref="J768">IF(Purchase_Data[[#This Row],[Children]]&gt;0,"Parent",IF(Purchase_Data[[#This Row],[Children]]=0,"Not Parent",Invalid))</f>
        <v>Parent</v>
      </c>
      <c r="K768" s="6" t="s">
        <v>34</v>
      </c>
      <c r="L768" s="6" t="str" cm="1">
        <f t="array" ref="L768">IF(Purchase_Data[[#This Row],[Purchased Bike]]="No","Non-Buyer",IF(Purchase_Data[[#This Row],[Purchased Bike]]="Yes","Buyer",Invalid))</f>
        <v>Non-Buyer</v>
      </c>
      <c r="M768" s="6"/>
      <c r="O768" s="6">
        <v>24941</v>
      </c>
      <c r="P768" s="6" t="s">
        <v>34</v>
      </c>
      <c r="Q768"/>
      <c r="R768"/>
    </row>
    <row r="769" spans="1:18" x14ac:dyDescent="0.2">
      <c r="A769" s="6" t="s">
        <v>621</v>
      </c>
      <c r="B769" s="7">
        <v>3</v>
      </c>
      <c r="C769" s="6" t="s">
        <v>32</v>
      </c>
      <c r="D769" s="7">
        <v>2</v>
      </c>
      <c r="E769" s="6" t="s">
        <v>50</v>
      </c>
      <c r="F769" s="6">
        <f>LEN(Purchase_Data[[#This Row],[CL-ID]])</f>
        <v>8</v>
      </c>
      <c r="G769" s="6" t="str">
        <f>RIGHT(Purchase_Data[[#This Row],[CL-ID]],5)</f>
        <v>24943</v>
      </c>
      <c r="H769" s="6" t="str">
        <f>MID(Purchase_Data[[#This Row],[CL-ID]],4,5)</f>
        <v>24943</v>
      </c>
      <c r="I769" s="6" t="b">
        <f>Purchase_Data[[#This Row],[ID_MID]]=Purchase_Data[[#This Row],[ID_RIGHT]]</f>
        <v>1</v>
      </c>
      <c r="J769" s="6" t="str" cm="1">
        <f t="array" ref="J769">IF(Purchase_Data[[#This Row],[Children]]&gt;0,"Parent",IF(Purchase_Data[[#This Row],[Children]]=0,"Not Parent",Invalid))</f>
        <v>Parent</v>
      </c>
      <c r="K769" s="6" t="s">
        <v>34</v>
      </c>
      <c r="L769" s="6" t="str" cm="1">
        <f t="array" ref="L769">IF(Purchase_Data[[#This Row],[Purchased Bike]]="No","Non-Buyer",IF(Purchase_Data[[#This Row],[Purchased Bike]]="Yes","Buyer",Invalid))</f>
        <v>Non-Buyer</v>
      </c>
      <c r="M769" s="6"/>
      <c r="O769" s="6">
        <v>24943</v>
      </c>
      <c r="P769" s="6" t="s">
        <v>34</v>
      </c>
      <c r="Q769"/>
      <c r="R769"/>
    </row>
    <row r="770" spans="1:18" x14ac:dyDescent="0.2">
      <c r="A770" s="6" t="s">
        <v>906</v>
      </c>
      <c r="B770" s="7">
        <v>5</v>
      </c>
      <c r="C770" s="6" t="s">
        <v>32</v>
      </c>
      <c r="D770" s="7">
        <v>3</v>
      </c>
      <c r="E770" s="6" t="s">
        <v>50</v>
      </c>
      <c r="F770" s="6">
        <f>LEN(Purchase_Data[[#This Row],[CL-ID]])</f>
        <v>8</v>
      </c>
      <c r="G770" s="6" t="str">
        <f>RIGHT(Purchase_Data[[#This Row],[CL-ID]],5)</f>
        <v>24955</v>
      </c>
      <c r="H770" s="6" t="str">
        <f>MID(Purchase_Data[[#This Row],[CL-ID]],4,5)</f>
        <v>24955</v>
      </c>
      <c r="I770" s="6" t="b">
        <f>Purchase_Data[[#This Row],[ID_MID]]=Purchase_Data[[#This Row],[ID_RIGHT]]</f>
        <v>1</v>
      </c>
      <c r="J770" s="6" t="str" cm="1">
        <f t="array" ref="J770">IF(Purchase_Data[[#This Row],[Children]]&gt;0,"Parent",IF(Purchase_Data[[#This Row],[Children]]=0,"Not Parent",Invalid))</f>
        <v>Parent</v>
      </c>
      <c r="K770" s="6" t="s">
        <v>32</v>
      </c>
      <c r="L770" s="6" t="str" cm="1">
        <f t="array" ref="L770">IF(Purchase_Data[[#This Row],[Purchased Bike]]="No","Non-Buyer",IF(Purchase_Data[[#This Row],[Purchased Bike]]="Yes","Buyer",Invalid))</f>
        <v>Buyer</v>
      </c>
      <c r="M770" s="6"/>
      <c r="O770" s="6">
        <v>24955</v>
      </c>
      <c r="P770" s="6" t="s">
        <v>32</v>
      </c>
      <c r="Q770"/>
      <c r="R770"/>
    </row>
    <row r="771" spans="1:18" x14ac:dyDescent="0.2">
      <c r="A771" s="6" t="s">
        <v>758</v>
      </c>
      <c r="B771" s="7">
        <v>5</v>
      </c>
      <c r="C771" s="6" t="s">
        <v>34</v>
      </c>
      <c r="D771" s="7">
        <v>3</v>
      </c>
      <c r="E771" s="6" t="s">
        <v>37</v>
      </c>
      <c r="F771" s="6">
        <f>LEN(Purchase_Data[[#This Row],[CL-ID]])</f>
        <v>8</v>
      </c>
      <c r="G771" s="6" t="str">
        <f>RIGHT(Purchase_Data[[#This Row],[CL-ID]],5)</f>
        <v>24958</v>
      </c>
      <c r="H771" s="6" t="str">
        <f>MID(Purchase_Data[[#This Row],[CL-ID]],4,5)</f>
        <v>24958</v>
      </c>
      <c r="I771" s="6" t="b">
        <f>Purchase_Data[[#This Row],[ID_MID]]=Purchase_Data[[#This Row],[ID_RIGHT]]</f>
        <v>1</v>
      </c>
      <c r="J771" s="6" t="str" cm="1">
        <f t="array" ref="J771">IF(Purchase_Data[[#This Row],[Children]]&gt;0,"Parent",IF(Purchase_Data[[#This Row],[Children]]=0,"Not Parent",Invalid))</f>
        <v>Parent</v>
      </c>
      <c r="K771" s="6" t="s">
        <v>32</v>
      </c>
      <c r="L771" s="6" t="str" cm="1">
        <f t="array" ref="L771">IF(Purchase_Data[[#This Row],[Purchased Bike]]="No","Non-Buyer",IF(Purchase_Data[[#This Row],[Purchased Bike]]="Yes","Buyer",Invalid))</f>
        <v>Buyer</v>
      </c>
      <c r="M771" s="6"/>
      <c r="O771" s="6">
        <v>24958</v>
      </c>
      <c r="P771" s="6" t="s">
        <v>32</v>
      </c>
      <c r="Q771"/>
      <c r="R771"/>
    </row>
    <row r="772" spans="1:18" x14ac:dyDescent="0.2">
      <c r="A772" s="6" t="s">
        <v>805</v>
      </c>
      <c r="B772" s="7">
        <v>2</v>
      </c>
      <c r="C772" s="6" t="s">
        <v>32</v>
      </c>
      <c r="D772" s="7">
        <v>2</v>
      </c>
      <c r="E772" s="6" t="s">
        <v>37</v>
      </c>
      <c r="F772" s="6">
        <f>LEN(Purchase_Data[[#This Row],[CL-ID]])</f>
        <v>8</v>
      </c>
      <c r="G772" s="6" t="str">
        <f>RIGHT(Purchase_Data[[#This Row],[CL-ID]],5)</f>
        <v>24979</v>
      </c>
      <c r="H772" s="6" t="str">
        <f>MID(Purchase_Data[[#This Row],[CL-ID]],4,5)</f>
        <v>24979</v>
      </c>
      <c r="I772" s="6" t="b">
        <f>Purchase_Data[[#This Row],[ID_MID]]=Purchase_Data[[#This Row],[ID_RIGHT]]</f>
        <v>1</v>
      </c>
      <c r="J772" s="6" t="str" cm="1">
        <f t="array" ref="J772">IF(Purchase_Data[[#This Row],[Children]]&gt;0,"Parent",IF(Purchase_Data[[#This Row],[Children]]=0,"Not Parent",Invalid))</f>
        <v>Parent</v>
      </c>
      <c r="K772" s="6" t="s">
        <v>32</v>
      </c>
      <c r="L772" s="6" t="str" cm="1">
        <f t="array" ref="L772">IF(Purchase_Data[[#This Row],[Purchased Bike]]="No","Non-Buyer",IF(Purchase_Data[[#This Row],[Purchased Bike]]="Yes","Buyer",Invalid))</f>
        <v>Buyer</v>
      </c>
      <c r="M772" s="6"/>
      <c r="O772" s="6">
        <v>24979</v>
      </c>
      <c r="P772" s="6" t="s">
        <v>32</v>
      </c>
      <c r="Q772"/>
      <c r="R772"/>
    </row>
    <row r="773" spans="1:18" x14ac:dyDescent="0.2">
      <c r="A773" s="6" t="s">
        <v>533</v>
      </c>
      <c r="B773" s="7">
        <v>2</v>
      </c>
      <c r="C773" s="6" t="s">
        <v>32</v>
      </c>
      <c r="D773" s="7">
        <v>2</v>
      </c>
      <c r="E773" s="6" t="s">
        <v>50</v>
      </c>
      <c r="F773" s="6">
        <f>LEN(Purchase_Data[[#This Row],[CL-ID]])</f>
        <v>8</v>
      </c>
      <c r="G773" s="6" t="str">
        <f>RIGHT(Purchase_Data[[#This Row],[CL-ID]],5)</f>
        <v>24981</v>
      </c>
      <c r="H773" s="6" t="str">
        <f>MID(Purchase_Data[[#This Row],[CL-ID]],4,5)</f>
        <v>24981</v>
      </c>
      <c r="I773" s="6" t="b">
        <f>Purchase_Data[[#This Row],[ID_MID]]=Purchase_Data[[#This Row],[ID_RIGHT]]</f>
        <v>1</v>
      </c>
      <c r="J773" s="6" t="str" cm="1">
        <f t="array" ref="J773">IF(Purchase_Data[[#This Row],[Children]]&gt;0,"Parent",IF(Purchase_Data[[#This Row],[Children]]=0,"Not Parent",Invalid))</f>
        <v>Parent</v>
      </c>
      <c r="K773" s="6" t="s">
        <v>34</v>
      </c>
      <c r="L773" s="6" t="str" cm="1">
        <f t="array" ref="L773">IF(Purchase_Data[[#This Row],[Purchased Bike]]="No","Non-Buyer",IF(Purchase_Data[[#This Row],[Purchased Bike]]="Yes","Buyer",Invalid))</f>
        <v>Non-Buyer</v>
      </c>
      <c r="M773" s="6"/>
      <c r="O773" s="6">
        <v>24981</v>
      </c>
      <c r="P773" s="6" t="s">
        <v>34</v>
      </c>
      <c r="Q773"/>
      <c r="R773"/>
    </row>
    <row r="774" spans="1:18" x14ac:dyDescent="0.2">
      <c r="A774" s="6" t="s">
        <v>601</v>
      </c>
      <c r="B774" s="7">
        <v>0</v>
      </c>
      <c r="C774" s="6" t="s">
        <v>32</v>
      </c>
      <c r="D774" s="7">
        <v>1</v>
      </c>
      <c r="E774" s="6" t="s">
        <v>39</v>
      </c>
      <c r="F774" s="6">
        <f>LEN(Purchase_Data[[#This Row],[CL-ID]])</f>
        <v>8</v>
      </c>
      <c r="G774" s="6" t="str">
        <f>RIGHT(Purchase_Data[[#This Row],[CL-ID]],5)</f>
        <v>25006</v>
      </c>
      <c r="H774" s="6" t="str">
        <f>MID(Purchase_Data[[#This Row],[CL-ID]],4,5)</f>
        <v>25006</v>
      </c>
      <c r="I774" s="6" t="b">
        <f>Purchase_Data[[#This Row],[ID_MID]]=Purchase_Data[[#This Row],[ID_RIGHT]]</f>
        <v>1</v>
      </c>
      <c r="J774" s="6" t="str" cm="1">
        <f t="array" ref="J774">IF(Purchase_Data[[#This Row],[Children]]&gt;0,"Parent",IF(Purchase_Data[[#This Row],[Children]]=0,"Not Parent",Invalid))</f>
        <v>Not Parent</v>
      </c>
      <c r="K774" s="6" t="s">
        <v>34</v>
      </c>
      <c r="L774" s="6" t="str" cm="1">
        <f t="array" ref="L774">IF(Purchase_Data[[#This Row],[Purchased Bike]]="No","Non-Buyer",IF(Purchase_Data[[#This Row],[Purchased Bike]]="Yes","Buyer",Invalid))</f>
        <v>Non-Buyer</v>
      </c>
      <c r="M774" s="6"/>
      <c r="O774" s="6">
        <v>25006</v>
      </c>
      <c r="P774" s="6" t="s">
        <v>34</v>
      </c>
      <c r="Q774"/>
      <c r="R774"/>
    </row>
    <row r="775" spans="1:18" x14ac:dyDescent="0.2">
      <c r="A775" s="6" t="s">
        <v>255</v>
      </c>
      <c r="B775" s="7">
        <v>2</v>
      </c>
      <c r="C775" s="6" t="s">
        <v>32</v>
      </c>
      <c r="D775" s="7">
        <v>3</v>
      </c>
      <c r="E775" s="6" t="s">
        <v>39</v>
      </c>
      <c r="F775" s="6">
        <f>LEN(Purchase_Data[[#This Row],[CL-ID]])</f>
        <v>8</v>
      </c>
      <c r="G775" s="6" t="str">
        <f>RIGHT(Purchase_Data[[#This Row],[CL-ID]],5)</f>
        <v>25026</v>
      </c>
      <c r="H775" s="6" t="str">
        <f>MID(Purchase_Data[[#This Row],[CL-ID]],4,5)</f>
        <v>25026</v>
      </c>
      <c r="I775" s="6" t="b">
        <f>Purchase_Data[[#This Row],[ID_MID]]=Purchase_Data[[#This Row],[ID_RIGHT]]</f>
        <v>1</v>
      </c>
      <c r="J775" s="6" t="str" cm="1">
        <f t="array" ref="J775">IF(Purchase_Data[[#This Row],[Children]]&gt;0,"Parent",IF(Purchase_Data[[#This Row],[Children]]=0,"Not Parent",Invalid))</f>
        <v>Parent</v>
      </c>
      <c r="K775" s="6" t="s">
        <v>34</v>
      </c>
      <c r="L775" s="6" t="str" cm="1">
        <f t="array" ref="L775">IF(Purchase_Data[[#This Row],[Purchased Bike]]="No","Non-Buyer",IF(Purchase_Data[[#This Row],[Purchased Bike]]="Yes","Buyer",Invalid))</f>
        <v>Non-Buyer</v>
      </c>
      <c r="M775" s="6"/>
      <c r="O775" s="6">
        <v>25026</v>
      </c>
      <c r="P775" s="6" t="s">
        <v>34</v>
      </c>
      <c r="Q775"/>
      <c r="R775"/>
    </row>
    <row r="776" spans="1:18" x14ac:dyDescent="0.2">
      <c r="A776" s="6" t="s">
        <v>902</v>
      </c>
      <c r="B776" s="7">
        <v>0</v>
      </c>
      <c r="C776" s="6" t="s">
        <v>32</v>
      </c>
      <c r="D776" s="7">
        <v>2</v>
      </c>
      <c r="E776" s="6" t="s">
        <v>39</v>
      </c>
      <c r="F776" s="6">
        <f>LEN(Purchase_Data[[#This Row],[CL-ID]])</f>
        <v>8</v>
      </c>
      <c r="G776" s="6" t="str">
        <f>RIGHT(Purchase_Data[[#This Row],[CL-ID]],5)</f>
        <v>25041</v>
      </c>
      <c r="H776" s="6" t="str">
        <f>MID(Purchase_Data[[#This Row],[CL-ID]],4,5)</f>
        <v>25041</v>
      </c>
      <c r="I776" s="6" t="b">
        <f>Purchase_Data[[#This Row],[ID_MID]]=Purchase_Data[[#This Row],[ID_RIGHT]]</f>
        <v>1</v>
      </c>
      <c r="J776" s="6" t="str" cm="1">
        <f t="array" ref="J776">IF(Purchase_Data[[#This Row],[Children]]&gt;0,"Parent",IF(Purchase_Data[[#This Row],[Children]]=0,"Not Parent",Invalid))</f>
        <v>Not Parent</v>
      </c>
      <c r="K776" s="6" t="s">
        <v>34</v>
      </c>
      <c r="L776" s="6" t="str" cm="1">
        <f t="array" ref="L776">IF(Purchase_Data[[#This Row],[Purchased Bike]]="No","Non-Buyer",IF(Purchase_Data[[#This Row],[Purchased Bike]]="Yes","Buyer",Invalid))</f>
        <v>Non-Buyer</v>
      </c>
      <c r="M776" s="6"/>
      <c r="O776" s="6">
        <v>25041</v>
      </c>
      <c r="P776" s="6" t="s">
        <v>34</v>
      </c>
      <c r="Q776"/>
      <c r="R776"/>
    </row>
    <row r="777" spans="1:18" x14ac:dyDescent="0.2">
      <c r="A777" s="6" t="s">
        <v>192</v>
      </c>
      <c r="B777" s="7">
        <v>1</v>
      </c>
      <c r="C777" s="6" t="s">
        <v>32</v>
      </c>
      <c r="D777" s="7">
        <v>3</v>
      </c>
      <c r="E777" s="6" t="s">
        <v>37</v>
      </c>
      <c r="F777" s="6">
        <f>LEN(Purchase_Data[[#This Row],[CL-ID]])</f>
        <v>8</v>
      </c>
      <c r="G777" s="6" t="str">
        <f>RIGHT(Purchase_Data[[#This Row],[CL-ID]],5)</f>
        <v>25058</v>
      </c>
      <c r="H777" s="6" t="str">
        <f>MID(Purchase_Data[[#This Row],[CL-ID]],4,5)</f>
        <v>25058</v>
      </c>
      <c r="I777" s="6" t="b">
        <f>Purchase_Data[[#This Row],[ID_MID]]=Purchase_Data[[#This Row],[ID_RIGHT]]</f>
        <v>1</v>
      </c>
      <c r="J777" s="6" t="str" cm="1">
        <f t="array" ref="J777">IF(Purchase_Data[[#This Row],[Children]]&gt;0,"Parent",IF(Purchase_Data[[#This Row],[Children]]=0,"Not Parent",Invalid))</f>
        <v>Parent</v>
      </c>
      <c r="K777" s="6" t="s">
        <v>34</v>
      </c>
      <c r="L777" s="6" t="str" cm="1">
        <f t="array" ref="L777">IF(Purchase_Data[[#This Row],[Purchased Bike]]="No","Non-Buyer",IF(Purchase_Data[[#This Row],[Purchased Bike]]="Yes","Buyer",Invalid))</f>
        <v>Non-Buyer</v>
      </c>
      <c r="M777" s="6"/>
      <c r="O777" s="6">
        <v>25058</v>
      </c>
      <c r="P777" s="6" t="s">
        <v>34</v>
      </c>
      <c r="Q777"/>
      <c r="R777"/>
    </row>
    <row r="778" spans="1:18" x14ac:dyDescent="0.2">
      <c r="A778" s="6" t="s">
        <v>529</v>
      </c>
      <c r="B778" s="7">
        <v>2</v>
      </c>
      <c r="C778" s="6" t="s">
        <v>32</v>
      </c>
      <c r="D778" s="7">
        <v>2</v>
      </c>
      <c r="E778" s="6" t="s">
        <v>39</v>
      </c>
      <c r="F778" s="6">
        <f>LEN(Purchase_Data[[#This Row],[CL-ID]])</f>
        <v>8</v>
      </c>
      <c r="G778" s="6" t="str">
        <f>RIGHT(Purchase_Data[[#This Row],[CL-ID]],5)</f>
        <v>25065</v>
      </c>
      <c r="H778" s="6" t="str">
        <f>MID(Purchase_Data[[#This Row],[CL-ID]],4,5)</f>
        <v>25065</v>
      </c>
      <c r="I778" s="6" t="b">
        <f>Purchase_Data[[#This Row],[ID_MID]]=Purchase_Data[[#This Row],[ID_RIGHT]]</f>
        <v>1</v>
      </c>
      <c r="J778" s="6" t="str" cm="1">
        <f t="array" ref="J778">IF(Purchase_Data[[#This Row],[Children]]&gt;0,"Parent",IF(Purchase_Data[[#This Row],[Children]]=0,"Not Parent",Invalid))</f>
        <v>Parent</v>
      </c>
      <c r="K778" s="6" t="s">
        <v>34</v>
      </c>
      <c r="L778" s="6" t="str" cm="1">
        <f t="array" ref="L778">IF(Purchase_Data[[#This Row],[Purchased Bike]]="No","Non-Buyer",IF(Purchase_Data[[#This Row],[Purchased Bike]]="Yes","Buyer",Invalid))</f>
        <v>Non-Buyer</v>
      </c>
      <c r="M778" s="6"/>
      <c r="O778" s="6">
        <v>25065</v>
      </c>
      <c r="P778" s="6" t="s">
        <v>34</v>
      </c>
      <c r="Q778"/>
      <c r="R778"/>
    </row>
    <row r="779" spans="1:18" x14ac:dyDescent="0.2">
      <c r="A779" s="6" t="s">
        <v>544</v>
      </c>
      <c r="B779" s="7">
        <v>4</v>
      </c>
      <c r="C779" s="6" t="s">
        <v>32</v>
      </c>
      <c r="D779" s="7">
        <v>2</v>
      </c>
      <c r="E779" s="6" t="s">
        <v>37</v>
      </c>
      <c r="F779" s="6">
        <f>LEN(Purchase_Data[[#This Row],[CL-ID]])</f>
        <v>8</v>
      </c>
      <c r="G779" s="6" t="str">
        <f>RIGHT(Purchase_Data[[#This Row],[CL-ID]],5)</f>
        <v>25074</v>
      </c>
      <c r="H779" s="6" t="str">
        <f>MID(Purchase_Data[[#This Row],[CL-ID]],4,5)</f>
        <v>25074</v>
      </c>
      <c r="I779" s="6" t="b">
        <f>Purchase_Data[[#This Row],[ID_MID]]=Purchase_Data[[#This Row],[ID_RIGHT]]</f>
        <v>1</v>
      </c>
      <c r="J779" s="6" t="str" cm="1">
        <f t="array" ref="J779">IF(Purchase_Data[[#This Row],[Children]]&gt;0,"Parent",IF(Purchase_Data[[#This Row],[Children]]=0,"Not Parent",Invalid))</f>
        <v>Parent</v>
      </c>
      <c r="K779" s="6" t="s">
        <v>32</v>
      </c>
      <c r="L779" s="6" t="str" cm="1">
        <f t="array" ref="L779">IF(Purchase_Data[[#This Row],[Purchased Bike]]="No","Non-Buyer",IF(Purchase_Data[[#This Row],[Purchased Bike]]="Yes","Buyer",Invalid))</f>
        <v>Buyer</v>
      </c>
      <c r="M779" s="6"/>
      <c r="O779" s="6">
        <v>25074</v>
      </c>
      <c r="P779" s="6" t="s">
        <v>32</v>
      </c>
      <c r="Q779"/>
      <c r="R779"/>
    </row>
    <row r="780" spans="1:18" x14ac:dyDescent="0.2">
      <c r="A780" s="6" t="s">
        <v>660</v>
      </c>
      <c r="B780" s="7">
        <v>5</v>
      </c>
      <c r="C780" s="6" t="s">
        <v>32</v>
      </c>
      <c r="D780" s="7">
        <v>1</v>
      </c>
      <c r="E780" s="6" t="s">
        <v>37</v>
      </c>
      <c r="F780" s="6">
        <f>LEN(Purchase_Data[[#This Row],[CL-ID]])</f>
        <v>8</v>
      </c>
      <c r="G780" s="6" t="str">
        <f>RIGHT(Purchase_Data[[#This Row],[CL-ID]],5)</f>
        <v>25101</v>
      </c>
      <c r="H780" s="6" t="str">
        <f>MID(Purchase_Data[[#This Row],[CL-ID]],4,5)</f>
        <v>25101</v>
      </c>
      <c r="I780" s="6" t="b">
        <f>Purchase_Data[[#This Row],[ID_MID]]=Purchase_Data[[#This Row],[ID_RIGHT]]</f>
        <v>1</v>
      </c>
      <c r="J780" s="6" t="str" cm="1">
        <f t="array" ref="J780">IF(Purchase_Data[[#This Row],[Children]]&gt;0,"Parent",IF(Purchase_Data[[#This Row],[Children]]=0,"Not Parent",Invalid))</f>
        <v>Parent</v>
      </c>
      <c r="K780" s="6" t="s">
        <v>34</v>
      </c>
      <c r="L780" s="6" t="str" cm="1">
        <f t="array" ref="L780">IF(Purchase_Data[[#This Row],[Purchased Bike]]="No","Non-Buyer",IF(Purchase_Data[[#This Row],[Purchased Bike]]="Yes","Buyer",Invalid))</f>
        <v>Non-Buyer</v>
      </c>
      <c r="M780" s="6"/>
      <c r="O780" s="6">
        <v>25101</v>
      </c>
      <c r="P780" s="6" t="s">
        <v>34</v>
      </c>
      <c r="Q780"/>
      <c r="R780"/>
    </row>
    <row r="781" spans="1:18" x14ac:dyDescent="0.2">
      <c r="A781" s="6" t="s">
        <v>1022</v>
      </c>
      <c r="B781" s="7">
        <v>2</v>
      </c>
      <c r="C781" s="6" t="s">
        <v>34</v>
      </c>
      <c r="D781" s="7">
        <v>2</v>
      </c>
      <c r="E781" s="6" t="s">
        <v>42</v>
      </c>
      <c r="F781" s="6">
        <f>LEN(Purchase_Data[[#This Row],[CL-ID]])</f>
        <v>8</v>
      </c>
      <c r="G781" s="6" t="str">
        <f>RIGHT(Purchase_Data[[#This Row],[CL-ID]],5)</f>
        <v>25148</v>
      </c>
      <c r="H781" s="6" t="str">
        <f>MID(Purchase_Data[[#This Row],[CL-ID]],4,5)</f>
        <v>25148</v>
      </c>
      <c r="I781" s="6" t="b">
        <f>Purchase_Data[[#This Row],[ID_MID]]=Purchase_Data[[#This Row],[ID_RIGHT]]</f>
        <v>1</v>
      </c>
      <c r="J781" s="6" t="str" cm="1">
        <f t="array" ref="J781">IF(Purchase_Data[[#This Row],[Children]]&gt;0,"Parent",IF(Purchase_Data[[#This Row],[Children]]=0,"Not Parent",Invalid))</f>
        <v>Parent</v>
      </c>
      <c r="K781" s="6" t="s">
        <v>32</v>
      </c>
      <c r="L781" s="6" t="str" cm="1">
        <f t="array" ref="L781">IF(Purchase_Data[[#This Row],[Purchased Bike]]="No","Non-Buyer",IF(Purchase_Data[[#This Row],[Purchased Bike]]="Yes","Buyer",Invalid))</f>
        <v>Buyer</v>
      </c>
      <c r="M781" s="6"/>
      <c r="O781" s="6">
        <v>25148</v>
      </c>
      <c r="P781" s="6" t="s">
        <v>32</v>
      </c>
      <c r="Q781"/>
      <c r="R781"/>
    </row>
    <row r="782" spans="1:18" x14ac:dyDescent="0.2">
      <c r="A782" s="6" t="s">
        <v>651</v>
      </c>
      <c r="B782" s="7">
        <v>1</v>
      </c>
      <c r="C782" s="6" t="s">
        <v>32</v>
      </c>
      <c r="D782" s="7">
        <v>4</v>
      </c>
      <c r="E782" s="6" t="s">
        <v>39</v>
      </c>
      <c r="F782" s="6">
        <f>LEN(Purchase_Data[[#This Row],[CL-ID]])</f>
        <v>8</v>
      </c>
      <c r="G782" s="6" t="str">
        <f>RIGHT(Purchase_Data[[#This Row],[CL-ID]],5)</f>
        <v>25184</v>
      </c>
      <c r="H782" s="6" t="str">
        <f>MID(Purchase_Data[[#This Row],[CL-ID]],4,5)</f>
        <v>25184</v>
      </c>
      <c r="I782" s="6" t="b">
        <f>Purchase_Data[[#This Row],[ID_MID]]=Purchase_Data[[#This Row],[ID_RIGHT]]</f>
        <v>1</v>
      </c>
      <c r="J782" s="6" t="str" cm="1">
        <f t="array" ref="J782">IF(Purchase_Data[[#This Row],[Children]]&gt;0,"Parent",IF(Purchase_Data[[#This Row],[Children]]=0,"Not Parent",Invalid))</f>
        <v>Parent</v>
      </c>
      <c r="K782" s="6" t="s">
        <v>32</v>
      </c>
      <c r="L782" s="6" t="str" cm="1">
        <f t="array" ref="L782">IF(Purchase_Data[[#This Row],[Purchased Bike]]="No","Non-Buyer",IF(Purchase_Data[[#This Row],[Purchased Bike]]="Yes","Buyer",Invalid))</f>
        <v>Buyer</v>
      </c>
      <c r="M782" s="6"/>
      <c r="O782" s="6">
        <v>25184</v>
      </c>
      <c r="P782" s="6" t="s">
        <v>32</v>
      </c>
      <c r="Q782"/>
      <c r="R782"/>
    </row>
    <row r="783" spans="1:18" x14ac:dyDescent="0.2">
      <c r="A783" s="6" t="s">
        <v>372</v>
      </c>
      <c r="B783" s="7">
        <v>2</v>
      </c>
      <c r="C783" s="6" t="s">
        <v>32</v>
      </c>
      <c r="D783" s="7">
        <v>1</v>
      </c>
      <c r="E783" s="6" t="s">
        <v>39</v>
      </c>
      <c r="F783" s="6">
        <f>LEN(Purchase_Data[[#This Row],[CL-ID]])</f>
        <v>8</v>
      </c>
      <c r="G783" s="6" t="str">
        <f>RIGHT(Purchase_Data[[#This Row],[CL-ID]],5)</f>
        <v>25241</v>
      </c>
      <c r="H783" s="6" t="str">
        <f>MID(Purchase_Data[[#This Row],[CL-ID]],4,5)</f>
        <v>25241</v>
      </c>
      <c r="I783" s="6" t="b">
        <f>Purchase_Data[[#This Row],[ID_MID]]=Purchase_Data[[#This Row],[ID_RIGHT]]</f>
        <v>1</v>
      </c>
      <c r="J783" s="6" t="str" cm="1">
        <f t="array" ref="J783">IF(Purchase_Data[[#This Row],[Children]]&gt;0,"Parent",IF(Purchase_Data[[#This Row],[Children]]=0,"Not Parent",Invalid))</f>
        <v>Parent</v>
      </c>
      <c r="K783" s="6" t="s">
        <v>34</v>
      </c>
      <c r="L783" s="6" t="str" cm="1">
        <f t="array" ref="L783">IF(Purchase_Data[[#This Row],[Purchased Bike]]="No","Non-Buyer",IF(Purchase_Data[[#This Row],[Purchased Bike]]="Yes","Buyer",Invalid))</f>
        <v>Non-Buyer</v>
      </c>
      <c r="M783" s="6"/>
      <c r="O783" s="6">
        <v>25241</v>
      </c>
      <c r="P783" s="6" t="s">
        <v>34</v>
      </c>
      <c r="Q783"/>
      <c r="R783"/>
    </row>
    <row r="784" spans="1:18" x14ac:dyDescent="0.2">
      <c r="A784" s="6" t="s">
        <v>642</v>
      </c>
      <c r="B784" s="7">
        <v>0</v>
      </c>
      <c r="C784" s="6" t="s">
        <v>32</v>
      </c>
      <c r="D784" s="7">
        <v>2</v>
      </c>
      <c r="E784" s="6" t="s">
        <v>39</v>
      </c>
      <c r="F784" s="6">
        <f>LEN(Purchase_Data[[#This Row],[CL-ID]])</f>
        <v>8</v>
      </c>
      <c r="G784" s="6" t="str">
        <f>RIGHT(Purchase_Data[[#This Row],[CL-ID]],5)</f>
        <v>25261</v>
      </c>
      <c r="H784" s="6" t="str">
        <f>MID(Purchase_Data[[#This Row],[CL-ID]],4,5)</f>
        <v>25261</v>
      </c>
      <c r="I784" s="6" t="b">
        <f>Purchase_Data[[#This Row],[ID_MID]]=Purchase_Data[[#This Row],[ID_RIGHT]]</f>
        <v>1</v>
      </c>
      <c r="J784" s="6" t="str" cm="1">
        <f t="array" ref="J784">IF(Purchase_Data[[#This Row],[Children]]&gt;0,"Parent",IF(Purchase_Data[[#This Row],[Children]]=0,"Not Parent",Invalid))</f>
        <v>Not Parent</v>
      </c>
      <c r="K784" s="6" t="s">
        <v>34</v>
      </c>
      <c r="L784" s="6" t="str" cm="1">
        <f t="array" ref="L784">IF(Purchase_Data[[#This Row],[Purchased Bike]]="No","Non-Buyer",IF(Purchase_Data[[#This Row],[Purchased Bike]]="Yes","Buyer",Invalid))</f>
        <v>Non-Buyer</v>
      </c>
      <c r="M784" s="6"/>
      <c r="O784" s="6">
        <v>25261</v>
      </c>
      <c r="P784" s="6" t="s">
        <v>34</v>
      </c>
      <c r="Q784"/>
      <c r="R784"/>
    </row>
    <row r="785" spans="1:18" x14ac:dyDescent="0.2">
      <c r="A785" s="6" t="s">
        <v>451</v>
      </c>
      <c r="B785" s="7">
        <v>2</v>
      </c>
      <c r="C785" s="6" t="s">
        <v>34</v>
      </c>
      <c r="D785" s="7">
        <v>2</v>
      </c>
      <c r="E785" s="6" t="s">
        <v>39</v>
      </c>
      <c r="F785" s="6">
        <f>LEN(Purchase_Data[[#This Row],[CL-ID]])</f>
        <v>8</v>
      </c>
      <c r="G785" s="6" t="str">
        <f>RIGHT(Purchase_Data[[#This Row],[CL-ID]],5)</f>
        <v>25266</v>
      </c>
      <c r="H785" s="6" t="str">
        <f>MID(Purchase_Data[[#This Row],[CL-ID]],4,5)</f>
        <v>25266</v>
      </c>
      <c r="I785" s="6" t="b">
        <f>Purchase_Data[[#This Row],[ID_MID]]=Purchase_Data[[#This Row],[ID_RIGHT]]</f>
        <v>1</v>
      </c>
      <c r="J785" s="6" t="str" cm="1">
        <f t="array" ref="J785">IF(Purchase_Data[[#This Row],[Children]]&gt;0,"Parent",IF(Purchase_Data[[#This Row],[Children]]=0,"Not Parent",Invalid))</f>
        <v>Parent</v>
      </c>
      <c r="K785" s="6" t="s">
        <v>34</v>
      </c>
      <c r="L785" s="6" t="str" cm="1">
        <f t="array" ref="L785">IF(Purchase_Data[[#This Row],[Purchased Bike]]="No","Non-Buyer",IF(Purchase_Data[[#This Row],[Purchased Bike]]="Yes","Buyer",Invalid))</f>
        <v>Non-Buyer</v>
      </c>
      <c r="M785" s="6"/>
      <c r="O785" s="6">
        <v>25266</v>
      </c>
      <c r="P785" s="6" t="s">
        <v>34</v>
      </c>
      <c r="Q785"/>
      <c r="R785"/>
    </row>
    <row r="786" spans="1:18" x14ac:dyDescent="0.2">
      <c r="A786" s="6" t="s">
        <v>594</v>
      </c>
      <c r="B786" s="7">
        <v>4</v>
      </c>
      <c r="C786" s="6" t="s">
        <v>32</v>
      </c>
      <c r="D786" s="7">
        <v>0</v>
      </c>
      <c r="E786" s="6" t="s">
        <v>42</v>
      </c>
      <c r="F786" s="6">
        <f>LEN(Purchase_Data[[#This Row],[CL-ID]])</f>
        <v>8</v>
      </c>
      <c r="G786" s="6" t="str">
        <f>RIGHT(Purchase_Data[[#This Row],[CL-ID]],5)</f>
        <v>25293</v>
      </c>
      <c r="H786" s="6" t="str">
        <f>MID(Purchase_Data[[#This Row],[CL-ID]],4,5)</f>
        <v>25293</v>
      </c>
      <c r="I786" s="6" t="b">
        <f>Purchase_Data[[#This Row],[ID_MID]]=Purchase_Data[[#This Row],[ID_RIGHT]]</f>
        <v>1</v>
      </c>
      <c r="J786" s="6" t="str" cm="1">
        <f t="array" ref="J786">IF(Purchase_Data[[#This Row],[Children]]&gt;0,"Parent",IF(Purchase_Data[[#This Row],[Children]]=0,"Not Parent",Invalid))</f>
        <v>Parent</v>
      </c>
      <c r="K786" s="6" t="s">
        <v>34</v>
      </c>
      <c r="L786" s="6" t="str" cm="1">
        <f t="array" ref="L786">IF(Purchase_Data[[#This Row],[Purchased Bike]]="No","Non-Buyer",IF(Purchase_Data[[#This Row],[Purchased Bike]]="Yes","Buyer",Invalid))</f>
        <v>Non-Buyer</v>
      </c>
      <c r="M786" s="6"/>
      <c r="O786" s="6">
        <v>25293</v>
      </c>
      <c r="P786" s="6" t="s">
        <v>34</v>
      </c>
      <c r="Q786"/>
      <c r="R786"/>
    </row>
    <row r="787" spans="1:18" x14ac:dyDescent="0.2">
      <c r="A787" s="6" t="s">
        <v>105</v>
      </c>
      <c r="B787" s="7">
        <v>0</v>
      </c>
      <c r="C787" s="6" t="s">
        <v>32</v>
      </c>
      <c r="D787" s="7">
        <v>1</v>
      </c>
      <c r="E787" s="6" t="s">
        <v>37</v>
      </c>
      <c r="F787" s="6">
        <f>LEN(Purchase_Data[[#This Row],[CL-ID]])</f>
        <v>8</v>
      </c>
      <c r="G787" s="6" t="str">
        <f>RIGHT(Purchase_Data[[#This Row],[CL-ID]],5)</f>
        <v>25303</v>
      </c>
      <c r="H787" s="6" t="str">
        <f>MID(Purchase_Data[[#This Row],[CL-ID]],4,5)</f>
        <v>25303</v>
      </c>
      <c r="I787" s="6" t="b">
        <f>Purchase_Data[[#This Row],[ID_MID]]=Purchase_Data[[#This Row],[ID_RIGHT]]</f>
        <v>1</v>
      </c>
      <c r="J787" s="6" t="str" cm="1">
        <f t="array" ref="J787">IF(Purchase_Data[[#This Row],[Children]]&gt;0,"Parent",IF(Purchase_Data[[#This Row],[Children]]=0,"Not Parent",Invalid))</f>
        <v>Not Parent</v>
      </c>
      <c r="K787" s="6" t="s">
        <v>32</v>
      </c>
      <c r="L787" s="6" t="str" cm="1">
        <f t="array" ref="L787">IF(Purchase_Data[[#This Row],[Purchased Bike]]="No","Non-Buyer",IF(Purchase_Data[[#This Row],[Purchased Bike]]="Yes","Buyer",Invalid))</f>
        <v>Buyer</v>
      </c>
      <c r="M787" s="6"/>
      <c r="O787" s="6">
        <v>25303</v>
      </c>
      <c r="P787" s="6" t="s">
        <v>32</v>
      </c>
      <c r="Q787"/>
      <c r="R787"/>
    </row>
    <row r="788" spans="1:18" x14ac:dyDescent="0.2">
      <c r="A788" s="6" t="s">
        <v>483</v>
      </c>
      <c r="B788" s="7">
        <v>1</v>
      </c>
      <c r="C788" s="6" t="s">
        <v>32</v>
      </c>
      <c r="D788" s="7">
        <v>1</v>
      </c>
      <c r="E788" s="6" t="s">
        <v>42</v>
      </c>
      <c r="F788" s="6">
        <f>LEN(Purchase_Data[[#This Row],[CL-ID]])</f>
        <v>8</v>
      </c>
      <c r="G788" s="6" t="str">
        <f>RIGHT(Purchase_Data[[#This Row],[CL-ID]],5)</f>
        <v>25307</v>
      </c>
      <c r="H788" s="6" t="str">
        <f>MID(Purchase_Data[[#This Row],[CL-ID]],4,5)</f>
        <v>25307</v>
      </c>
      <c r="I788" s="6" t="b">
        <f>Purchase_Data[[#This Row],[ID_MID]]=Purchase_Data[[#This Row],[ID_RIGHT]]</f>
        <v>1</v>
      </c>
      <c r="J788" s="6" t="str" cm="1">
        <f t="array" ref="J788">IF(Purchase_Data[[#This Row],[Children]]&gt;0,"Parent",IF(Purchase_Data[[#This Row],[Children]]=0,"Not Parent",Invalid))</f>
        <v>Parent</v>
      </c>
      <c r="K788" s="6" t="s">
        <v>32</v>
      </c>
      <c r="L788" s="6" t="str" cm="1">
        <f t="array" ref="L788">IF(Purchase_Data[[#This Row],[Purchased Bike]]="No","Non-Buyer",IF(Purchase_Data[[#This Row],[Purchased Bike]]="Yes","Buyer",Invalid))</f>
        <v>Buyer</v>
      </c>
      <c r="M788" s="6"/>
      <c r="O788" s="6">
        <v>25307</v>
      </c>
      <c r="P788" s="6" t="s">
        <v>32</v>
      </c>
      <c r="Q788"/>
      <c r="R788"/>
    </row>
    <row r="789" spans="1:18" x14ac:dyDescent="0.2">
      <c r="A789" s="6" t="s">
        <v>248</v>
      </c>
      <c r="B789" s="7">
        <v>0</v>
      </c>
      <c r="C789" s="6" t="s">
        <v>34</v>
      </c>
      <c r="D789" s="7">
        <v>2</v>
      </c>
      <c r="E789" s="6" t="s">
        <v>42</v>
      </c>
      <c r="F789" s="6">
        <f>LEN(Purchase_Data[[#This Row],[CL-ID]])</f>
        <v>8</v>
      </c>
      <c r="G789" s="6" t="str">
        <f>RIGHT(Purchase_Data[[#This Row],[CL-ID]],5)</f>
        <v>25313</v>
      </c>
      <c r="H789" s="6" t="str">
        <f>MID(Purchase_Data[[#This Row],[CL-ID]],4,5)</f>
        <v>25313</v>
      </c>
      <c r="I789" s="6" t="b">
        <f>Purchase_Data[[#This Row],[ID_MID]]=Purchase_Data[[#This Row],[ID_RIGHT]]</f>
        <v>1</v>
      </c>
      <c r="J789" s="6" t="str" cm="1">
        <f t="array" ref="J789">IF(Purchase_Data[[#This Row],[Children]]&gt;0,"Parent",IF(Purchase_Data[[#This Row],[Children]]=0,"Not Parent",Invalid))</f>
        <v>Not Parent</v>
      </c>
      <c r="K789" s="6" t="s">
        <v>34</v>
      </c>
      <c r="L789" s="6" t="str" cm="1">
        <f t="array" ref="L789">IF(Purchase_Data[[#This Row],[Purchased Bike]]="No","Non-Buyer",IF(Purchase_Data[[#This Row],[Purchased Bike]]="Yes","Buyer",Invalid))</f>
        <v>Non-Buyer</v>
      </c>
      <c r="M789" s="6"/>
      <c r="O789" s="6">
        <v>25313</v>
      </c>
      <c r="P789" s="6" t="s">
        <v>34</v>
      </c>
      <c r="Q789"/>
      <c r="R789"/>
    </row>
    <row r="790" spans="1:18" x14ac:dyDescent="0.2">
      <c r="A790" s="6" t="s">
        <v>52</v>
      </c>
      <c r="B790" s="7">
        <v>2</v>
      </c>
      <c r="C790" s="6" t="s">
        <v>32</v>
      </c>
      <c r="D790" s="7">
        <v>1</v>
      </c>
      <c r="E790" s="6" t="s">
        <v>42</v>
      </c>
      <c r="F790" s="6">
        <f>LEN(Purchase_Data[[#This Row],[CL-ID]])</f>
        <v>8</v>
      </c>
      <c r="G790" s="6" t="str">
        <f>RIGHT(Purchase_Data[[#This Row],[CL-ID]],5)</f>
        <v>25323</v>
      </c>
      <c r="H790" s="6" t="str">
        <f>MID(Purchase_Data[[#This Row],[CL-ID]],4,5)</f>
        <v>25323</v>
      </c>
      <c r="I790" s="6" t="b">
        <f>Purchase_Data[[#This Row],[ID_MID]]=Purchase_Data[[#This Row],[ID_RIGHT]]</f>
        <v>1</v>
      </c>
      <c r="J790" s="6" t="str" cm="1">
        <f t="array" ref="J790">IF(Purchase_Data[[#This Row],[Children]]&gt;0,"Parent",IF(Purchase_Data[[#This Row],[Children]]=0,"Not Parent",Invalid))</f>
        <v>Parent</v>
      </c>
      <c r="K790" s="6" t="s">
        <v>32</v>
      </c>
      <c r="L790" s="6" t="str" cm="1">
        <f t="array" ref="L790">IF(Purchase_Data[[#This Row],[Purchased Bike]]="No","Non-Buyer",IF(Purchase_Data[[#This Row],[Purchased Bike]]="Yes","Buyer",Invalid))</f>
        <v>Buyer</v>
      </c>
      <c r="M790" s="6"/>
      <c r="O790" s="6">
        <v>25323</v>
      </c>
      <c r="P790" s="6" t="s">
        <v>32</v>
      </c>
      <c r="Q790"/>
      <c r="R790"/>
    </row>
    <row r="791" spans="1:18" x14ac:dyDescent="0.2">
      <c r="A791" s="6" t="s">
        <v>617</v>
      </c>
      <c r="B791" s="7">
        <v>3</v>
      </c>
      <c r="C791" s="6" t="s">
        <v>34</v>
      </c>
      <c r="D791" s="7">
        <v>2</v>
      </c>
      <c r="E791" s="6" t="s">
        <v>33</v>
      </c>
      <c r="F791" s="6">
        <f>LEN(Purchase_Data[[#This Row],[CL-ID]])</f>
        <v>8</v>
      </c>
      <c r="G791" s="6" t="str">
        <f>RIGHT(Purchase_Data[[#This Row],[CL-ID]],5)</f>
        <v>25329</v>
      </c>
      <c r="H791" s="6" t="str">
        <f>MID(Purchase_Data[[#This Row],[CL-ID]],4,5)</f>
        <v>25329</v>
      </c>
      <c r="I791" s="6" t="b">
        <f>Purchase_Data[[#This Row],[ID_MID]]=Purchase_Data[[#This Row],[ID_RIGHT]]</f>
        <v>1</v>
      </c>
      <c r="J791" s="6" t="str" cm="1">
        <f t="array" ref="J791">IF(Purchase_Data[[#This Row],[Children]]&gt;0,"Parent",IF(Purchase_Data[[#This Row],[Children]]=0,"Not Parent",Invalid))</f>
        <v>Parent</v>
      </c>
      <c r="K791" s="6" t="s">
        <v>34</v>
      </c>
      <c r="L791" s="6" t="str" cm="1">
        <f t="array" ref="L791">IF(Purchase_Data[[#This Row],[Purchased Bike]]="No","Non-Buyer",IF(Purchase_Data[[#This Row],[Purchased Bike]]="Yes","Buyer",Invalid))</f>
        <v>Non-Buyer</v>
      </c>
      <c r="M791" s="6"/>
      <c r="O791" s="6">
        <v>25329</v>
      </c>
      <c r="P791" s="6" t="s">
        <v>34</v>
      </c>
      <c r="Q791"/>
      <c r="R791"/>
    </row>
    <row r="792" spans="1:18" x14ac:dyDescent="0.2">
      <c r="A792" s="6" t="s">
        <v>883</v>
      </c>
      <c r="B792" s="7">
        <v>3</v>
      </c>
      <c r="C792" s="6" t="s">
        <v>32</v>
      </c>
      <c r="D792" s="7">
        <v>2</v>
      </c>
      <c r="E792" s="6" t="s">
        <v>42</v>
      </c>
      <c r="F792" s="6">
        <f>LEN(Purchase_Data[[#This Row],[CL-ID]])</f>
        <v>8</v>
      </c>
      <c r="G792" s="6" t="str">
        <f>RIGHT(Purchase_Data[[#This Row],[CL-ID]],5)</f>
        <v>25343</v>
      </c>
      <c r="H792" s="6" t="str">
        <f>MID(Purchase_Data[[#This Row],[CL-ID]],4,5)</f>
        <v>25343</v>
      </c>
      <c r="I792" s="6" t="b">
        <f>Purchase_Data[[#This Row],[ID_MID]]=Purchase_Data[[#This Row],[ID_RIGHT]]</f>
        <v>1</v>
      </c>
      <c r="J792" s="6" t="str" cm="1">
        <f t="array" ref="J792">IF(Purchase_Data[[#This Row],[Children]]&gt;0,"Parent",IF(Purchase_Data[[#This Row],[Children]]=0,"Not Parent",Invalid))</f>
        <v>Parent</v>
      </c>
      <c r="K792" s="6" t="s">
        <v>34</v>
      </c>
      <c r="L792" s="6" t="str" cm="1">
        <f t="array" ref="L792">IF(Purchase_Data[[#This Row],[Purchased Bike]]="No","Non-Buyer",IF(Purchase_Data[[#This Row],[Purchased Bike]]="Yes","Buyer",Invalid))</f>
        <v>Non-Buyer</v>
      </c>
      <c r="M792" s="6"/>
      <c r="O792" s="6">
        <v>25343</v>
      </c>
      <c r="P792" s="6" t="s">
        <v>34</v>
      </c>
      <c r="Q792"/>
      <c r="R792"/>
    </row>
    <row r="793" spans="1:18" x14ac:dyDescent="0.2">
      <c r="A793" s="6" t="s">
        <v>656</v>
      </c>
      <c r="B793" s="7">
        <v>3</v>
      </c>
      <c r="C793" s="6" t="s">
        <v>34</v>
      </c>
      <c r="D793" s="7">
        <v>2</v>
      </c>
      <c r="E793" s="6" t="s">
        <v>33</v>
      </c>
      <c r="F793" s="6">
        <f>LEN(Purchase_Data[[#This Row],[CL-ID]])</f>
        <v>8</v>
      </c>
      <c r="G793" s="6" t="str">
        <f>RIGHT(Purchase_Data[[#This Row],[CL-ID]],5)</f>
        <v>25347</v>
      </c>
      <c r="H793" s="6" t="str">
        <f>MID(Purchase_Data[[#This Row],[CL-ID]],4,5)</f>
        <v>25347</v>
      </c>
      <c r="I793" s="6" t="b">
        <f>Purchase_Data[[#This Row],[ID_MID]]=Purchase_Data[[#This Row],[ID_RIGHT]]</f>
        <v>1</v>
      </c>
      <c r="J793" s="6" t="str" cm="1">
        <f t="array" ref="J793">IF(Purchase_Data[[#This Row],[Children]]&gt;0,"Parent",IF(Purchase_Data[[#This Row],[Children]]=0,"Not Parent",Invalid))</f>
        <v>Parent</v>
      </c>
      <c r="K793" s="6" t="s">
        <v>34</v>
      </c>
      <c r="L793" s="6" t="str" cm="1">
        <f t="array" ref="L793">IF(Purchase_Data[[#This Row],[Purchased Bike]]="No","Non-Buyer",IF(Purchase_Data[[#This Row],[Purchased Bike]]="Yes","Buyer",Invalid))</f>
        <v>Non-Buyer</v>
      </c>
      <c r="M793" s="6"/>
      <c r="O793" s="6">
        <v>25347</v>
      </c>
      <c r="P793" s="6" t="s">
        <v>34</v>
      </c>
      <c r="Q793"/>
      <c r="R793"/>
    </row>
    <row r="794" spans="1:18" x14ac:dyDescent="0.2">
      <c r="A794" s="6" t="s">
        <v>579</v>
      </c>
      <c r="B794" s="7">
        <v>1</v>
      </c>
      <c r="C794" s="6" t="s">
        <v>32</v>
      </c>
      <c r="D794" s="7">
        <v>0</v>
      </c>
      <c r="E794" s="6" t="s">
        <v>42</v>
      </c>
      <c r="F794" s="6">
        <f>LEN(Purchase_Data[[#This Row],[CL-ID]])</f>
        <v>8</v>
      </c>
      <c r="G794" s="6" t="str">
        <f>RIGHT(Purchase_Data[[#This Row],[CL-ID]],5)</f>
        <v>25375</v>
      </c>
      <c r="H794" s="6" t="str">
        <f>MID(Purchase_Data[[#This Row],[CL-ID]],4,5)</f>
        <v>25375</v>
      </c>
      <c r="I794" s="6" t="b">
        <f>Purchase_Data[[#This Row],[ID_MID]]=Purchase_Data[[#This Row],[ID_RIGHT]]</f>
        <v>1</v>
      </c>
      <c r="J794" s="6" t="str" cm="1">
        <f t="array" ref="J794">IF(Purchase_Data[[#This Row],[Children]]&gt;0,"Parent",IF(Purchase_Data[[#This Row],[Children]]=0,"Not Parent",Invalid))</f>
        <v>Parent</v>
      </c>
      <c r="K794" s="6" t="s">
        <v>34</v>
      </c>
      <c r="L794" s="6" t="str" cm="1">
        <f t="array" ref="L794">IF(Purchase_Data[[#This Row],[Purchased Bike]]="No","Non-Buyer",IF(Purchase_Data[[#This Row],[Purchased Bike]]="Yes","Buyer",Invalid))</f>
        <v>Non-Buyer</v>
      </c>
      <c r="M794" s="6"/>
      <c r="O794" s="6">
        <v>25375</v>
      </c>
      <c r="P794" s="6" t="s">
        <v>34</v>
      </c>
      <c r="Q794"/>
      <c r="R794"/>
    </row>
    <row r="795" spans="1:18" x14ac:dyDescent="0.2">
      <c r="A795" s="6" t="s">
        <v>944</v>
      </c>
      <c r="B795" s="7">
        <v>1</v>
      </c>
      <c r="C795" s="6" t="s">
        <v>32</v>
      </c>
      <c r="D795" s="7">
        <v>0</v>
      </c>
      <c r="E795" s="6" t="s">
        <v>37</v>
      </c>
      <c r="F795" s="6">
        <f>LEN(Purchase_Data[[#This Row],[CL-ID]])</f>
        <v>8</v>
      </c>
      <c r="G795" s="6" t="str">
        <f>RIGHT(Purchase_Data[[#This Row],[CL-ID]],5)</f>
        <v>25394</v>
      </c>
      <c r="H795" s="6" t="str">
        <f>MID(Purchase_Data[[#This Row],[CL-ID]],4,5)</f>
        <v>25394</v>
      </c>
      <c r="I795" s="6" t="b">
        <f>Purchase_Data[[#This Row],[ID_MID]]=Purchase_Data[[#This Row],[ID_RIGHT]]</f>
        <v>1</v>
      </c>
      <c r="J795" s="6" t="str" cm="1">
        <f t="array" ref="J795">IF(Purchase_Data[[#This Row],[Children]]&gt;0,"Parent",IF(Purchase_Data[[#This Row],[Children]]=0,"Not Parent",Invalid))</f>
        <v>Parent</v>
      </c>
      <c r="K795" s="6" t="s">
        <v>32</v>
      </c>
      <c r="L795" s="6" t="str" cm="1">
        <f t="array" ref="L795">IF(Purchase_Data[[#This Row],[Purchased Bike]]="No","Non-Buyer",IF(Purchase_Data[[#This Row],[Purchased Bike]]="Yes","Buyer",Invalid))</f>
        <v>Buyer</v>
      </c>
      <c r="M795" s="6"/>
      <c r="O795" s="6">
        <v>25394</v>
      </c>
      <c r="P795" s="6" t="s">
        <v>32</v>
      </c>
      <c r="Q795"/>
      <c r="R795"/>
    </row>
    <row r="796" spans="1:18" x14ac:dyDescent="0.2">
      <c r="A796" s="6" t="s">
        <v>542</v>
      </c>
      <c r="B796" s="7">
        <v>2</v>
      </c>
      <c r="C796" s="6" t="s">
        <v>32</v>
      </c>
      <c r="D796" s="7">
        <v>1</v>
      </c>
      <c r="E796" s="6" t="s">
        <v>37</v>
      </c>
      <c r="F796" s="6">
        <f>LEN(Purchase_Data[[#This Row],[CL-ID]])</f>
        <v>8</v>
      </c>
      <c r="G796" s="6" t="str">
        <f>RIGHT(Purchase_Data[[#This Row],[CL-ID]],5)</f>
        <v>25405</v>
      </c>
      <c r="H796" s="6" t="str">
        <f>MID(Purchase_Data[[#This Row],[CL-ID]],4,5)</f>
        <v>25405</v>
      </c>
      <c r="I796" s="6" t="b">
        <f>Purchase_Data[[#This Row],[ID_MID]]=Purchase_Data[[#This Row],[ID_RIGHT]]</f>
        <v>1</v>
      </c>
      <c r="J796" s="6" t="str" cm="1">
        <f t="array" ref="J796">IF(Purchase_Data[[#This Row],[Children]]&gt;0,"Parent",IF(Purchase_Data[[#This Row],[Children]]=0,"Not Parent",Invalid))</f>
        <v>Parent</v>
      </c>
      <c r="K796" s="6" t="s">
        <v>32</v>
      </c>
      <c r="L796" s="6" t="str" cm="1">
        <f t="array" ref="L796">IF(Purchase_Data[[#This Row],[Purchased Bike]]="No","Non-Buyer",IF(Purchase_Data[[#This Row],[Purchased Bike]]="Yes","Buyer",Invalid))</f>
        <v>Buyer</v>
      </c>
      <c r="M796" s="6"/>
      <c r="O796" s="6">
        <v>25405</v>
      </c>
      <c r="P796" s="6" t="s">
        <v>32</v>
      </c>
      <c r="Q796"/>
      <c r="R796"/>
    </row>
    <row r="797" spans="1:18" x14ac:dyDescent="0.2">
      <c r="A797" s="6" t="s">
        <v>983</v>
      </c>
      <c r="B797" s="7">
        <v>2</v>
      </c>
      <c r="C797" s="6" t="s">
        <v>34</v>
      </c>
      <c r="D797" s="7">
        <v>1</v>
      </c>
      <c r="E797" s="6" t="s">
        <v>33</v>
      </c>
      <c r="F797" s="6">
        <f>LEN(Purchase_Data[[#This Row],[CL-ID]])</f>
        <v>8</v>
      </c>
      <c r="G797" s="6" t="str">
        <f>RIGHT(Purchase_Data[[#This Row],[CL-ID]],5)</f>
        <v>25419</v>
      </c>
      <c r="H797" s="6" t="str">
        <f>MID(Purchase_Data[[#This Row],[CL-ID]],4,5)</f>
        <v>25419</v>
      </c>
      <c r="I797" s="6" t="b">
        <f>Purchase_Data[[#This Row],[ID_MID]]=Purchase_Data[[#This Row],[ID_RIGHT]]</f>
        <v>1</v>
      </c>
      <c r="J797" s="6" t="str" cm="1">
        <f t="array" ref="J797">IF(Purchase_Data[[#This Row],[Children]]&gt;0,"Parent",IF(Purchase_Data[[#This Row],[Children]]=0,"Not Parent",Invalid))</f>
        <v>Parent</v>
      </c>
      <c r="K797" s="6" t="s">
        <v>32</v>
      </c>
      <c r="L797" s="6" t="str" cm="1">
        <f t="array" ref="L797">IF(Purchase_Data[[#This Row],[Purchased Bike]]="No","Non-Buyer",IF(Purchase_Data[[#This Row],[Purchased Bike]]="Yes","Buyer",Invalid))</f>
        <v>Buyer</v>
      </c>
      <c r="M797" s="6"/>
      <c r="O797" s="6">
        <v>25419</v>
      </c>
      <c r="P797" s="6" t="s">
        <v>32</v>
      </c>
      <c r="Q797"/>
      <c r="R797"/>
    </row>
    <row r="798" spans="1:18" x14ac:dyDescent="0.2">
      <c r="A798" s="6" t="s">
        <v>128</v>
      </c>
      <c r="B798" s="7">
        <v>1</v>
      </c>
      <c r="C798" s="6" t="s">
        <v>34</v>
      </c>
      <c r="D798" s="7">
        <v>1</v>
      </c>
      <c r="E798" s="6" t="s">
        <v>42</v>
      </c>
      <c r="F798" s="6">
        <f>LEN(Purchase_Data[[#This Row],[CL-ID]])</f>
        <v>8</v>
      </c>
      <c r="G798" s="6" t="str">
        <f>RIGHT(Purchase_Data[[#This Row],[CL-ID]],5)</f>
        <v>25458</v>
      </c>
      <c r="H798" s="6" t="str">
        <f>MID(Purchase_Data[[#This Row],[CL-ID]],4,5)</f>
        <v>25458</v>
      </c>
      <c r="I798" s="6" t="b">
        <f>Purchase_Data[[#This Row],[ID_MID]]=Purchase_Data[[#This Row],[ID_RIGHT]]</f>
        <v>1</v>
      </c>
      <c r="J798" s="6" t="str" cm="1">
        <f t="array" ref="J798">IF(Purchase_Data[[#This Row],[Children]]&gt;0,"Parent",IF(Purchase_Data[[#This Row],[Children]]=0,"Not Parent",Invalid))</f>
        <v>Parent</v>
      </c>
      <c r="K798" s="6" t="s">
        <v>32</v>
      </c>
      <c r="L798" s="6" t="str" cm="1">
        <f t="array" ref="L798">IF(Purchase_Data[[#This Row],[Purchased Bike]]="No","Non-Buyer",IF(Purchase_Data[[#This Row],[Purchased Bike]]="Yes","Buyer",Invalid))</f>
        <v>Buyer</v>
      </c>
      <c r="M798" s="6"/>
      <c r="O798" s="6">
        <v>25458</v>
      </c>
      <c r="P798" s="6" t="s">
        <v>32</v>
      </c>
      <c r="Q798"/>
      <c r="R798"/>
    </row>
    <row r="799" spans="1:18" x14ac:dyDescent="0.2">
      <c r="A799" s="6" t="s">
        <v>199</v>
      </c>
      <c r="B799" s="7">
        <v>2</v>
      </c>
      <c r="C799" s="6" t="s">
        <v>32</v>
      </c>
      <c r="D799" s="7">
        <v>0</v>
      </c>
      <c r="E799" s="6" t="s">
        <v>33</v>
      </c>
      <c r="F799" s="6">
        <f>LEN(Purchase_Data[[#This Row],[CL-ID]])</f>
        <v>8</v>
      </c>
      <c r="G799" s="6" t="str">
        <f>RIGHT(Purchase_Data[[#This Row],[CL-ID]],5)</f>
        <v>25460</v>
      </c>
      <c r="H799" s="6" t="str">
        <f>MID(Purchase_Data[[#This Row],[CL-ID]],4,5)</f>
        <v>25460</v>
      </c>
      <c r="I799" s="6" t="b">
        <f>Purchase_Data[[#This Row],[ID_MID]]=Purchase_Data[[#This Row],[ID_RIGHT]]</f>
        <v>1</v>
      </c>
      <c r="J799" s="6" t="str" cm="1">
        <f t="array" ref="J799">IF(Purchase_Data[[#This Row],[Children]]&gt;0,"Parent",IF(Purchase_Data[[#This Row],[Children]]=0,"Not Parent",Invalid))</f>
        <v>Parent</v>
      </c>
      <c r="K799" s="6" t="s">
        <v>32</v>
      </c>
      <c r="L799" s="6" t="str" cm="1">
        <f t="array" ref="L799">IF(Purchase_Data[[#This Row],[Purchased Bike]]="No","Non-Buyer",IF(Purchase_Data[[#This Row],[Purchased Bike]]="Yes","Buyer",Invalid))</f>
        <v>Buyer</v>
      </c>
      <c r="M799" s="6"/>
      <c r="O799" s="6">
        <v>25460</v>
      </c>
      <c r="P799" s="6" t="s">
        <v>32</v>
      </c>
      <c r="Q799"/>
      <c r="R799"/>
    </row>
    <row r="800" spans="1:18" x14ac:dyDescent="0.2">
      <c r="A800" s="6" t="s">
        <v>96</v>
      </c>
      <c r="B800" s="7">
        <v>1</v>
      </c>
      <c r="C800" s="6" t="s">
        <v>32</v>
      </c>
      <c r="D800" s="7">
        <v>0</v>
      </c>
      <c r="E800" s="6" t="s">
        <v>33</v>
      </c>
      <c r="F800" s="6">
        <f>LEN(Purchase_Data[[#This Row],[CL-ID]])</f>
        <v>8</v>
      </c>
      <c r="G800" s="6" t="str">
        <f>RIGHT(Purchase_Data[[#This Row],[CL-ID]],5)</f>
        <v>25502</v>
      </c>
      <c r="H800" s="6" t="str">
        <f>MID(Purchase_Data[[#This Row],[CL-ID]],4,5)</f>
        <v>25502</v>
      </c>
      <c r="I800" s="6" t="b">
        <f>Purchase_Data[[#This Row],[ID_MID]]=Purchase_Data[[#This Row],[ID_RIGHT]]</f>
        <v>1</v>
      </c>
      <c r="J800" s="6" t="str" cm="1">
        <f t="array" ref="J800">IF(Purchase_Data[[#This Row],[Children]]&gt;0,"Parent",IF(Purchase_Data[[#This Row],[Children]]=0,"Not Parent",Invalid))</f>
        <v>Parent</v>
      </c>
      <c r="K800" s="6" t="s">
        <v>32</v>
      </c>
      <c r="L800" s="6" t="str" cm="1">
        <f t="array" ref="L800">IF(Purchase_Data[[#This Row],[Purchased Bike]]="No","Non-Buyer",IF(Purchase_Data[[#This Row],[Purchased Bike]]="Yes","Buyer",Invalid))</f>
        <v>Buyer</v>
      </c>
      <c r="M800" s="6"/>
      <c r="O800" s="6">
        <v>25502</v>
      </c>
      <c r="P800" s="6" t="s">
        <v>32</v>
      </c>
      <c r="Q800"/>
      <c r="R800"/>
    </row>
    <row r="801" spans="1:18" x14ac:dyDescent="0.2">
      <c r="A801" s="6" t="s">
        <v>411</v>
      </c>
      <c r="B801" s="7">
        <v>0</v>
      </c>
      <c r="C801" s="6" t="s">
        <v>34</v>
      </c>
      <c r="D801" s="7">
        <v>1</v>
      </c>
      <c r="E801" s="6" t="s">
        <v>37</v>
      </c>
      <c r="F801" s="6">
        <f>LEN(Purchase_Data[[#This Row],[CL-ID]])</f>
        <v>8</v>
      </c>
      <c r="G801" s="6" t="str">
        <f>RIGHT(Purchase_Data[[#This Row],[CL-ID]],5)</f>
        <v>25512</v>
      </c>
      <c r="H801" s="6" t="str">
        <f>MID(Purchase_Data[[#This Row],[CL-ID]],4,5)</f>
        <v>25512</v>
      </c>
      <c r="I801" s="6" t="b">
        <f>Purchase_Data[[#This Row],[ID_MID]]=Purchase_Data[[#This Row],[ID_RIGHT]]</f>
        <v>1</v>
      </c>
      <c r="J801" s="6" t="str" cm="1">
        <f t="array" ref="J801">IF(Purchase_Data[[#This Row],[Children]]&gt;0,"Parent",IF(Purchase_Data[[#This Row],[Children]]=0,"Not Parent",Invalid))</f>
        <v>Not Parent</v>
      </c>
      <c r="K801" s="6" t="s">
        <v>34</v>
      </c>
      <c r="L801" s="6" t="str" cm="1">
        <f t="array" ref="L801">IF(Purchase_Data[[#This Row],[Purchased Bike]]="No","Non-Buyer",IF(Purchase_Data[[#This Row],[Purchased Bike]]="Yes","Buyer",Invalid))</f>
        <v>Non-Buyer</v>
      </c>
      <c r="M801" s="6"/>
      <c r="O801" s="6">
        <v>25512</v>
      </c>
      <c r="P801" s="6" t="s">
        <v>34</v>
      </c>
      <c r="Q801"/>
      <c r="R801"/>
    </row>
    <row r="802" spans="1:18" x14ac:dyDescent="0.2">
      <c r="A802" s="6" t="s">
        <v>218</v>
      </c>
      <c r="B802" s="7">
        <v>1</v>
      </c>
      <c r="C802" s="6" t="s">
        <v>32</v>
      </c>
      <c r="D802" s="7">
        <v>0</v>
      </c>
      <c r="E802" s="6" t="s">
        <v>33</v>
      </c>
      <c r="F802" s="6">
        <f>LEN(Purchase_Data[[#This Row],[CL-ID]])</f>
        <v>8</v>
      </c>
      <c r="G802" s="6" t="str">
        <f>RIGHT(Purchase_Data[[#This Row],[CL-ID]],5)</f>
        <v>25529</v>
      </c>
      <c r="H802" s="6" t="str">
        <f>MID(Purchase_Data[[#This Row],[CL-ID]],4,5)</f>
        <v>25529</v>
      </c>
      <c r="I802" s="6" t="b">
        <f>Purchase_Data[[#This Row],[ID_MID]]=Purchase_Data[[#This Row],[ID_RIGHT]]</f>
        <v>1</v>
      </c>
      <c r="J802" s="6" t="str" cm="1">
        <f t="array" ref="J802">IF(Purchase_Data[[#This Row],[Children]]&gt;0,"Parent",IF(Purchase_Data[[#This Row],[Children]]=0,"Not Parent",Invalid))</f>
        <v>Parent</v>
      </c>
      <c r="K802" s="6" t="s">
        <v>34</v>
      </c>
      <c r="L802" s="6" t="str" cm="1">
        <f t="array" ref="L802">IF(Purchase_Data[[#This Row],[Purchased Bike]]="No","Non-Buyer",IF(Purchase_Data[[#This Row],[Purchased Bike]]="Yes","Buyer",Invalid))</f>
        <v>Non-Buyer</v>
      </c>
      <c r="M802" s="6"/>
      <c r="O802" s="6">
        <v>25529</v>
      </c>
      <c r="P802" s="6" t="s">
        <v>34</v>
      </c>
      <c r="Q802"/>
      <c r="R802"/>
    </row>
    <row r="803" spans="1:18" x14ac:dyDescent="0.2">
      <c r="A803" s="6" t="s">
        <v>254</v>
      </c>
      <c r="B803" s="7">
        <v>1</v>
      </c>
      <c r="C803" s="6" t="s">
        <v>32</v>
      </c>
      <c r="D803" s="7">
        <v>0</v>
      </c>
      <c r="E803" s="6" t="s">
        <v>33</v>
      </c>
      <c r="F803" s="6">
        <f>LEN(Purchase_Data[[#This Row],[CL-ID]])</f>
        <v>8</v>
      </c>
      <c r="G803" s="6" t="str">
        <f>RIGHT(Purchase_Data[[#This Row],[CL-ID]],5)</f>
        <v>25553</v>
      </c>
      <c r="H803" s="6" t="str">
        <f>MID(Purchase_Data[[#This Row],[CL-ID]],4,5)</f>
        <v>25553</v>
      </c>
      <c r="I803" s="6" t="b">
        <f>Purchase_Data[[#This Row],[ID_MID]]=Purchase_Data[[#This Row],[ID_RIGHT]]</f>
        <v>1</v>
      </c>
      <c r="J803" s="6" t="str" cm="1">
        <f t="array" ref="J803">IF(Purchase_Data[[#This Row],[Children]]&gt;0,"Parent",IF(Purchase_Data[[#This Row],[Children]]=0,"Not Parent",Invalid))</f>
        <v>Parent</v>
      </c>
      <c r="K803" s="6" t="s">
        <v>32</v>
      </c>
      <c r="L803" s="6" t="str" cm="1">
        <f t="array" ref="L803">IF(Purchase_Data[[#This Row],[Purchased Bike]]="No","Non-Buyer",IF(Purchase_Data[[#This Row],[Purchased Bike]]="Yes","Buyer",Invalid))</f>
        <v>Buyer</v>
      </c>
      <c r="M803" s="6"/>
      <c r="O803" s="6">
        <v>25553</v>
      </c>
      <c r="P803" s="6" t="s">
        <v>32</v>
      </c>
      <c r="Q803"/>
      <c r="R803"/>
    </row>
    <row r="804" spans="1:18" x14ac:dyDescent="0.2">
      <c r="A804" s="6" t="s">
        <v>275</v>
      </c>
      <c r="B804" s="7">
        <v>0</v>
      </c>
      <c r="C804" s="6" t="s">
        <v>34</v>
      </c>
      <c r="D804" s="7">
        <v>1</v>
      </c>
      <c r="E804" s="6" t="s">
        <v>33</v>
      </c>
      <c r="F804" s="6">
        <f>LEN(Purchase_Data[[#This Row],[CL-ID]])</f>
        <v>8</v>
      </c>
      <c r="G804" s="6" t="str">
        <f>RIGHT(Purchase_Data[[#This Row],[CL-ID]],5)</f>
        <v>25555</v>
      </c>
      <c r="H804" s="6" t="str">
        <f>MID(Purchase_Data[[#This Row],[CL-ID]],4,5)</f>
        <v>25555</v>
      </c>
      <c r="I804" s="6" t="b">
        <f>Purchase_Data[[#This Row],[ID_MID]]=Purchase_Data[[#This Row],[ID_RIGHT]]</f>
        <v>1</v>
      </c>
      <c r="J804" s="6" t="str" cm="1">
        <f t="array" ref="J804">IF(Purchase_Data[[#This Row],[Children]]&gt;0,"Parent",IF(Purchase_Data[[#This Row],[Children]]=0,"Not Parent",Invalid))</f>
        <v>Not Parent</v>
      </c>
      <c r="K804" s="6" t="s">
        <v>32</v>
      </c>
      <c r="L804" s="6" t="str" cm="1">
        <f t="array" ref="L804">IF(Purchase_Data[[#This Row],[Purchased Bike]]="No","Non-Buyer",IF(Purchase_Data[[#This Row],[Purchased Bike]]="Yes","Buyer",Invalid))</f>
        <v>Buyer</v>
      </c>
      <c r="M804" s="6"/>
      <c r="O804" s="6">
        <v>25555</v>
      </c>
      <c r="P804" s="6" t="s">
        <v>32</v>
      </c>
      <c r="Q804"/>
      <c r="R804"/>
    </row>
    <row r="805" spans="1:18" x14ac:dyDescent="0.2">
      <c r="A805" s="6" t="s">
        <v>233</v>
      </c>
      <c r="B805" s="7">
        <v>0</v>
      </c>
      <c r="C805" s="6" t="s">
        <v>32</v>
      </c>
      <c r="D805" s="7">
        <v>0</v>
      </c>
      <c r="E805" s="6" t="s">
        <v>33</v>
      </c>
      <c r="F805" s="6">
        <f>LEN(Purchase_Data[[#This Row],[CL-ID]])</f>
        <v>8</v>
      </c>
      <c r="G805" s="6" t="str">
        <f>RIGHT(Purchase_Data[[#This Row],[CL-ID]],5)</f>
        <v>25559</v>
      </c>
      <c r="H805" s="6" t="str">
        <f>MID(Purchase_Data[[#This Row],[CL-ID]],4,5)</f>
        <v>25559</v>
      </c>
      <c r="I805" s="6" t="b">
        <f>Purchase_Data[[#This Row],[ID_MID]]=Purchase_Data[[#This Row],[ID_RIGHT]]</f>
        <v>1</v>
      </c>
      <c r="J805" s="6" t="str" cm="1">
        <f t="array" ref="J805">IF(Purchase_Data[[#This Row],[Children]]&gt;0,"Parent",IF(Purchase_Data[[#This Row],[Children]]=0,"Not Parent",Invalid))</f>
        <v>Not Parent</v>
      </c>
      <c r="K805" s="6" t="s">
        <v>32</v>
      </c>
      <c r="L805" s="6" t="str" cm="1">
        <f t="array" ref="L805">IF(Purchase_Data[[#This Row],[Purchased Bike]]="No","Non-Buyer",IF(Purchase_Data[[#This Row],[Purchased Bike]]="Yes","Buyer",Invalid))</f>
        <v>Buyer</v>
      </c>
      <c r="M805" s="6"/>
      <c r="O805" s="6">
        <v>25559</v>
      </c>
      <c r="P805" s="6" t="s">
        <v>32</v>
      </c>
      <c r="Q805"/>
      <c r="R805"/>
    </row>
    <row r="806" spans="1:18" x14ac:dyDescent="0.2">
      <c r="A806" s="6" t="s">
        <v>40</v>
      </c>
      <c r="B806" s="7">
        <v>0</v>
      </c>
      <c r="C806" s="6" t="s">
        <v>34</v>
      </c>
      <c r="D806" s="7">
        <v>0</v>
      </c>
      <c r="E806" s="6" t="s">
        <v>33</v>
      </c>
      <c r="F806" s="6">
        <f>LEN(Purchase_Data[[#This Row],[CL-ID]])</f>
        <v>8</v>
      </c>
      <c r="G806" s="6" t="str">
        <f>RIGHT(Purchase_Data[[#This Row],[CL-ID]],5)</f>
        <v>25597</v>
      </c>
      <c r="H806" s="6" t="str">
        <f>MID(Purchase_Data[[#This Row],[CL-ID]],4,5)</f>
        <v>25597</v>
      </c>
      <c r="I806" s="6" t="b">
        <f>Purchase_Data[[#This Row],[ID_MID]]=Purchase_Data[[#This Row],[ID_RIGHT]]</f>
        <v>1</v>
      </c>
      <c r="J806" s="6" t="str" cm="1">
        <f t="array" ref="J806">IF(Purchase_Data[[#This Row],[Children]]&gt;0,"Parent",IF(Purchase_Data[[#This Row],[Children]]=0,"Not Parent",Invalid))</f>
        <v>Not Parent</v>
      </c>
      <c r="K806" s="6" t="s">
        <v>32</v>
      </c>
      <c r="L806" s="6" t="str" cm="1">
        <f t="array" ref="L806">IF(Purchase_Data[[#This Row],[Purchased Bike]]="No","Non-Buyer",IF(Purchase_Data[[#This Row],[Purchased Bike]]="Yes","Buyer",Invalid))</f>
        <v>Buyer</v>
      </c>
      <c r="M806" s="6"/>
      <c r="O806" s="6">
        <v>25597</v>
      </c>
      <c r="P806" s="6" t="s">
        <v>32</v>
      </c>
      <c r="Q806"/>
      <c r="R806"/>
    </row>
    <row r="807" spans="1:18" x14ac:dyDescent="0.2">
      <c r="A807" s="6" t="s">
        <v>58</v>
      </c>
      <c r="B807" s="7">
        <v>0</v>
      </c>
      <c r="C807" s="6" t="s">
        <v>32</v>
      </c>
      <c r="D807" s="7">
        <v>0</v>
      </c>
      <c r="E807" s="6" t="s">
        <v>33</v>
      </c>
      <c r="F807" s="6">
        <f>LEN(Purchase_Data[[#This Row],[CL-ID]])</f>
        <v>8</v>
      </c>
      <c r="G807" s="6" t="str">
        <f>RIGHT(Purchase_Data[[#This Row],[CL-ID]],5)</f>
        <v>25598</v>
      </c>
      <c r="H807" s="6" t="str">
        <f>MID(Purchase_Data[[#This Row],[CL-ID]],4,5)</f>
        <v>25598</v>
      </c>
      <c r="I807" s="6" t="b">
        <f>Purchase_Data[[#This Row],[ID_MID]]=Purchase_Data[[#This Row],[ID_RIGHT]]</f>
        <v>1</v>
      </c>
      <c r="J807" s="6" t="str" cm="1">
        <f t="array" ref="J807">IF(Purchase_Data[[#This Row],[Children]]&gt;0,"Parent",IF(Purchase_Data[[#This Row],[Children]]=0,"Not Parent",Invalid))</f>
        <v>Not Parent</v>
      </c>
      <c r="K807" s="6" t="s">
        <v>32</v>
      </c>
      <c r="L807" s="6" t="str" cm="1">
        <f t="array" ref="L807">IF(Purchase_Data[[#This Row],[Purchased Bike]]="No","Non-Buyer",IF(Purchase_Data[[#This Row],[Purchased Bike]]="Yes","Buyer",Invalid))</f>
        <v>Buyer</v>
      </c>
      <c r="M807" s="6"/>
      <c r="O807" s="6">
        <v>25598</v>
      </c>
      <c r="P807" s="6" t="s">
        <v>32</v>
      </c>
      <c r="Q807"/>
      <c r="R807"/>
    </row>
    <row r="808" spans="1:18" x14ac:dyDescent="0.2">
      <c r="A808" s="6" t="s">
        <v>189</v>
      </c>
      <c r="B808" s="7">
        <v>2</v>
      </c>
      <c r="C808" s="6" t="s">
        <v>34</v>
      </c>
      <c r="D808" s="7">
        <v>1</v>
      </c>
      <c r="E808" s="6" t="s">
        <v>33</v>
      </c>
      <c r="F808" s="6">
        <f>LEN(Purchase_Data[[#This Row],[CL-ID]])</f>
        <v>8</v>
      </c>
      <c r="G808" s="6" t="str">
        <f>RIGHT(Purchase_Data[[#This Row],[CL-ID]],5)</f>
        <v>25605</v>
      </c>
      <c r="H808" s="6" t="str">
        <f>MID(Purchase_Data[[#This Row],[CL-ID]],4,5)</f>
        <v>25605</v>
      </c>
      <c r="I808" s="6" t="b">
        <f>Purchase_Data[[#This Row],[ID_MID]]=Purchase_Data[[#This Row],[ID_RIGHT]]</f>
        <v>1</v>
      </c>
      <c r="J808" s="6" t="str" cm="1">
        <f t="array" ref="J808">IF(Purchase_Data[[#This Row],[Children]]&gt;0,"Parent",IF(Purchase_Data[[#This Row],[Children]]=0,"Not Parent",Invalid))</f>
        <v>Parent</v>
      </c>
      <c r="K808" s="6" t="s">
        <v>32</v>
      </c>
      <c r="L808" s="6" t="str" cm="1">
        <f t="array" ref="L808">IF(Purchase_Data[[#This Row],[Purchased Bike]]="No","Non-Buyer",IF(Purchase_Data[[#This Row],[Purchased Bike]]="Yes","Buyer",Invalid))</f>
        <v>Buyer</v>
      </c>
      <c r="M808" s="6"/>
      <c r="O808" s="6">
        <v>25605</v>
      </c>
      <c r="P808" s="6" t="s">
        <v>32</v>
      </c>
      <c r="Q808"/>
      <c r="R808"/>
    </row>
    <row r="809" spans="1:18" x14ac:dyDescent="0.2">
      <c r="A809" s="6" t="s">
        <v>249</v>
      </c>
      <c r="B809" s="7">
        <v>3</v>
      </c>
      <c r="C809" s="6" t="s">
        <v>32</v>
      </c>
      <c r="D809" s="7">
        <v>0</v>
      </c>
      <c r="E809" s="6" t="s">
        <v>33</v>
      </c>
      <c r="F809" s="6">
        <f>LEN(Purchase_Data[[#This Row],[CL-ID]])</f>
        <v>8</v>
      </c>
      <c r="G809" s="6" t="str">
        <f>RIGHT(Purchase_Data[[#This Row],[CL-ID]],5)</f>
        <v>25649</v>
      </c>
      <c r="H809" s="6" t="str">
        <f>MID(Purchase_Data[[#This Row],[CL-ID]],4,5)</f>
        <v>25649</v>
      </c>
      <c r="I809" s="6" t="b">
        <f>Purchase_Data[[#This Row],[ID_MID]]=Purchase_Data[[#This Row],[ID_RIGHT]]</f>
        <v>1</v>
      </c>
      <c r="J809" s="6" t="str" cm="1">
        <f t="array" ref="J809">IF(Purchase_Data[[#This Row],[Children]]&gt;0,"Parent",IF(Purchase_Data[[#This Row],[Children]]=0,"Not Parent",Invalid))</f>
        <v>Parent</v>
      </c>
      <c r="K809" s="6" t="s">
        <v>32</v>
      </c>
      <c r="L809" s="6" t="str" cm="1">
        <f t="array" ref="L809">IF(Purchase_Data[[#This Row],[Purchased Bike]]="No","Non-Buyer",IF(Purchase_Data[[#This Row],[Purchased Bike]]="Yes","Buyer",Invalid))</f>
        <v>Buyer</v>
      </c>
      <c r="M809" s="6"/>
      <c r="O809" s="6">
        <v>25649</v>
      </c>
      <c r="P809" s="6" t="s">
        <v>32</v>
      </c>
      <c r="Q809"/>
      <c r="R809"/>
    </row>
    <row r="810" spans="1:18" x14ac:dyDescent="0.2">
      <c r="A810" s="6" t="s">
        <v>384</v>
      </c>
      <c r="B810" s="7">
        <v>1</v>
      </c>
      <c r="C810" s="6" t="s">
        <v>34</v>
      </c>
      <c r="D810" s="7">
        <v>0</v>
      </c>
      <c r="E810" s="6" t="s">
        <v>33</v>
      </c>
      <c r="F810" s="6">
        <f>LEN(Purchase_Data[[#This Row],[CL-ID]])</f>
        <v>8</v>
      </c>
      <c r="G810" s="6" t="str">
        <f>RIGHT(Purchase_Data[[#This Row],[CL-ID]],5)</f>
        <v>25651</v>
      </c>
      <c r="H810" s="6" t="str">
        <f>MID(Purchase_Data[[#This Row],[CL-ID]],4,5)</f>
        <v>25651</v>
      </c>
      <c r="I810" s="6" t="b">
        <f>Purchase_Data[[#This Row],[ID_MID]]=Purchase_Data[[#This Row],[ID_RIGHT]]</f>
        <v>1</v>
      </c>
      <c r="J810" s="6" t="str" cm="1">
        <f t="array" ref="J810">IF(Purchase_Data[[#This Row],[Children]]&gt;0,"Parent",IF(Purchase_Data[[#This Row],[Children]]=0,"Not Parent",Invalid))</f>
        <v>Parent</v>
      </c>
      <c r="K810" s="6" t="s">
        <v>32</v>
      </c>
      <c r="L810" s="6" t="str" cm="1">
        <f t="array" ref="L810">IF(Purchase_Data[[#This Row],[Purchased Bike]]="No","Non-Buyer",IF(Purchase_Data[[#This Row],[Purchased Bike]]="Yes","Buyer",Invalid))</f>
        <v>Buyer</v>
      </c>
      <c r="M810" s="6"/>
      <c r="O810" s="6">
        <v>25651</v>
      </c>
      <c r="P810" s="6" t="s">
        <v>32</v>
      </c>
      <c r="Q810"/>
      <c r="R810"/>
    </row>
    <row r="811" spans="1:18" x14ac:dyDescent="0.2">
      <c r="A811" s="6" t="s">
        <v>309</v>
      </c>
      <c r="B811" s="7">
        <v>0</v>
      </c>
      <c r="C811" s="6" t="s">
        <v>34</v>
      </c>
      <c r="D811" s="7">
        <v>1</v>
      </c>
      <c r="E811" s="6" t="s">
        <v>42</v>
      </c>
      <c r="F811" s="6">
        <f>LEN(Purchase_Data[[#This Row],[CL-ID]])</f>
        <v>8</v>
      </c>
      <c r="G811" s="6" t="str">
        <f>RIGHT(Purchase_Data[[#This Row],[CL-ID]],5)</f>
        <v>25665</v>
      </c>
      <c r="H811" s="6" t="str">
        <f>MID(Purchase_Data[[#This Row],[CL-ID]],4,5)</f>
        <v>25665</v>
      </c>
      <c r="I811" s="6" t="b">
        <f>Purchase_Data[[#This Row],[ID_MID]]=Purchase_Data[[#This Row],[ID_RIGHT]]</f>
        <v>1</v>
      </c>
      <c r="J811" s="6" t="str" cm="1">
        <f t="array" ref="J811">IF(Purchase_Data[[#This Row],[Children]]&gt;0,"Parent",IF(Purchase_Data[[#This Row],[Children]]=0,"Not Parent",Invalid))</f>
        <v>Not Parent</v>
      </c>
      <c r="K811" s="6" t="s">
        <v>34</v>
      </c>
      <c r="L811" s="6" t="str" cm="1">
        <f t="array" ref="L811">IF(Purchase_Data[[#This Row],[Purchased Bike]]="No","Non-Buyer",IF(Purchase_Data[[#This Row],[Purchased Bike]]="Yes","Buyer",Invalid))</f>
        <v>Non-Buyer</v>
      </c>
      <c r="M811" s="6"/>
      <c r="O811" s="6">
        <v>25665</v>
      </c>
      <c r="P811" s="6" t="s">
        <v>34</v>
      </c>
      <c r="Q811"/>
      <c r="R811"/>
    </row>
    <row r="812" spans="1:18" x14ac:dyDescent="0.2">
      <c r="A812" s="6" t="s">
        <v>522</v>
      </c>
      <c r="B812" s="7">
        <v>0</v>
      </c>
      <c r="C812" s="6" t="s">
        <v>34</v>
      </c>
      <c r="D812" s="7">
        <v>1</v>
      </c>
      <c r="E812" s="6" t="s">
        <v>37</v>
      </c>
      <c r="F812" s="6">
        <f>LEN(Purchase_Data[[#This Row],[CL-ID]])</f>
        <v>8</v>
      </c>
      <c r="G812" s="6" t="str">
        <f>RIGHT(Purchase_Data[[#This Row],[CL-ID]],5)</f>
        <v>25681</v>
      </c>
      <c r="H812" s="6" t="str">
        <f>MID(Purchase_Data[[#This Row],[CL-ID]],4,5)</f>
        <v>25681</v>
      </c>
      <c r="I812" s="6" t="b">
        <f>Purchase_Data[[#This Row],[ID_MID]]=Purchase_Data[[#This Row],[ID_RIGHT]]</f>
        <v>1</v>
      </c>
      <c r="J812" s="6" t="str" cm="1">
        <f t="array" ref="J812">IF(Purchase_Data[[#This Row],[Children]]&gt;0,"Parent",IF(Purchase_Data[[#This Row],[Children]]=0,"Not Parent",Invalid))</f>
        <v>Not Parent</v>
      </c>
      <c r="K812" s="6" t="s">
        <v>32</v>
      </c>
      <c r="L812" s="6" t="str" cm="1">
        <f t="array" ref="L812">IF(Purchase_Data[[#This Row],[Purchased Bike]]="No","Non-Buyer",IF(Purchase_Data[[#This Row],[Purchased Bike]]="Yes","Buyer",Invalid))</f>
        <v>Buyer</v>
      </c>
      <c r="M812" s="6"/>
      <c r="O812" s="6">
        <v>25681</v>
      </c>
      <c r="P812" s="6" t="s">
        <v>32</v>
      </c>
      <c r="Q812"/>
      <c r="R812"/>
    </row>
    <row r="813" spans="1:18" x14ac:dyDescent="0.2">
      <c r="A813" s="6" t="s">
        <v>274</v>
      </c>
      <c r="B813" s="7">
        <v>5</v>
      </c>
      <c r="C813" s="6" t="s">
        <v>32</v>
      </c>
      <c r="D813" s="7">
        <v>0</v>
      </c>
      <c r="E813" s="6" t="s">
        <v>33</v>
      </c>
      <c r="F813" s="6">
        <f>LEN(Purchase_Data[[#This Row],[CL-ID]])</f>
        <v>8</v>
      </c>
      <c r="G813" s="6" t="str">
        <f>RIGHT(Purchase_Data[[#This Row],[CL-ID]],5)</f>
        <v>25693</v>
      </c>
      <c r="H813" s="6" t="str">
        <f>MID(Purchase_Data[[#This Row],[CL-ID]],4,5)</f>
        <v>25693</v>
      </c>
      <c r="I813" s="6" t="b">
        <f>Purchase_Data[[#This Row],[ID_MID]]=Purchase_Data[[#This Row],[ID_RIGHT]]</f>
        <v>1</v>
      </c>
      <c r="J813" s="6" t="str" cm="1">
        <f t="array" ref="J813">IF(Purchase_Data[[#This Row],[Children]]&gt;0,"Parent",IF(Purchase_Data[[#This Row],[Children]]=0,"Not Parent",Invalid))</f>
        <v>Parent</v>
      </c>
      <c r="K813" s="6" t="s">
        <v>32</v>
      </c>
      <c r="L813" s="6" t="str" cm="1">
        <f t="array" ref="L813">IF(Purchase_Data[[#This Row],[Purchased Bike]]="No","Non-Buyer",IF(Purchase_Data[[#This Row],[Purchased Bike]]="Yes","Buyer",Invalid))</f>
        <v>Buyer</v>
      </c>
      <c r="M813" s="6"/>
      <c r="O813" s="6">
        <v>25693</v>
      </c>
      <c r="P813" s="6" t="s">
        <v>32</v>
      </c>
      <c r="Q813"/>
      <c r="R813"/>
    </row>
    <row r="814" spans="1:18" x14ac:dyDescent="0.2">
      <c r="A814" s="6" t="s">
        <v>407</v>
      </c>
      <c r="B814" s="7">
        <v>2</v>
      </c>
      <c r="C814" s="6" t="s">
        <v>34</v>
      </c>
      <c r="D814" s="7">
        <v>1</v>
      </c>
      <c r="E814" s="6" t="s">
        <v>33</v>
      </c>
      <c r="F814" s="6">
        <f>LEN(Purchase_Data[[#This Row],[CL-ID]])</f>
        <v>8</v>
      </c>
      <c r="G814" s="6" t="str">
        <f>RIGHT(Purchase_Data[[#This Row],[CL-ID]],5)</f>
        <v>25752</v>
      </c>
      <c r="H814" s="6" t="str">
        <f>MID(Purchase_Data[[#This Row],[CL-ID]],4,5)</f>
        <v>25752</v>
      </c>
      <c r="I814" s="6" t="b">
        <f>Purchase_Data[[#This Row],[ID_MID]]=Purchase_Data[[#This Row],[ID_RIGHT]]</f>
        <v>1</v>
      </c>
      <c r="J814" s="6" t="str" cm="1">
        <f t="array" ref="J814">IF(Purchase_Data[[#This Row],[Children]]&gt;0,"Parent",IF(Purchase_Data[[#This Row],[Children]]=0,"Not Parent",Invalid))</f>
        <v>Parent</v>
      </c>
      <c r="K814" s="6" t="s">
        <v>32</v>
      </c>
      <c r="L814" s="6" t="str" cm="1">
        <f t="array" ref="L814">IF(Purchase_Data[[#This Row],[Purchased Bike]]="No","Non-Buyer",IF(Purchase_Data[[#This Row],[Purchased Bike]]="Yes","Buyer",Invalid))</f>
        <v>Buyer</v>
      </c>
      <c r="M814" s="6"/>
      <c r="O814" s="6">
        <v>25752</v>
      </c>
      <c r="P814" s="6" t="s">
        <v>32</v>
      </c>
      <c r="Q814"/>
      <c r="R814"/>
    </row>
    <row r="815" spans="1:18" x14ac:dyDescent="0.2">
      <c r="A815" s="6" t="s">
        <v>438</v>
      </c>
      <c r="B815" s="7">
        <v>3</v>
      </c>
      <c r="C815" s="6" t="s">
        <v>32</v>
      </c>
      <c r="D815" s="7">
        <v>4</v>
      </c>
      <c r="E815" s="6" t="s">
        <v>50</v>
      </c>
      <c r="F815" s="6">
        <f>LEN(Purchase_Data[[#This Row],[CL-ID]])</f>
        <v>8</v>
      </c>
      <c r="G815" s="6" t="str">
        <f>RIGHT(Purchase_Data[[#This Row],[CL-ID]],5)</f>
        <v>25792</v>
      </c>
      <c r="H815" s="6" t="str">
        <f>MID(Purchase_Data[[#This Row],[CL-ID]],4,5)</f>
        <v>25792</v>
      </c>
      <c r="I815" s="6" t="b">
        <f>Purchase_Data[[#This Row],[ID_MID]]=Purchase_Data[[#This Row],[ID_RIGHT]]</f>
        <v>1</v>
      </c>
      <c r="J815" s="6" t="str" cm="1">
        <f t="array" ref="J815">IF(Purchase_Data[[#This Row],[Children]]&gt;0,"Parent",IF(Purchase_Data[[#This Row],[Children]]=0,"Not Parent",Invalid))</f>
        <v>Parent</v>
      </c>
      <c r="K815" s="6" t="s">
        <v>34</v>
      </c>
      <c r="L815" s="6" t="str" cm="1">
        <f t="array" ref="L815">IF(Purchase_Data[[#This Row],[Purchased Bike]]="No","Non-Buyer",IF(Purchase_Data[[#This Row],[Purchased Bike]]="Yes","Buyer",Invalid))</f>
        <v>Non-Buyer</v>
      </c>
      <c r="M815" s="6"/>
      <c r="O815" s="6">
        <v>25792</v>
      </c>
      <c r="P815" s="6" t="s">
        <v>34</v>
      </c>
      <c r="Q815"/>
      <c r="R815"/>
    </row>
    <row r="816" spans="1:18" x14ac:dyDescent="0.2">
      <c r="A816" s="6" t="s">
        <v>686</v>
      </c>
      <c r="B816" s="7">
        <v>2</v>
      </c>
      <c r="C816" s="6" t="s">
        <v>34</v>
      </c>
      <c r="D816" s="7">
        <v>1</v>
      </c>
      <c r="E816" s="6" t="s">
        <v>37</v>
      </c>
      <c r="F816" s="6">
        <f>LEN(Purchase_Data[[#This Row],[CL-ID]])</f>
        <v>8</v>
      </c>
      <c r="G816" s="6" t="str">
        <f>RIGHT(Purchase_Data[[#This Row],[CL-ID]],5)</f>
        <v>25872</v>
      </c>
      <c r="H816" s="6" t="str">
        <f>MID(Purchase_Data[[#This Row],[CL-ID]],4,5)</f>
        <v>25872</v>
      </c>
      <c r="I816" s="6" t="b">
        <f>Purchase_Data[[#This Row],[ID_MID]]=Purchase_Data[[#This Row],[ID_RIGHT]]</f>
        <v>1</v>
      </c>
      <c r="J816" s="6" t="str" cm="1">
        <f t="array" ref="J816">IF(Purchase_Data[[#This Row],[Children]]&gt;0,"Parent",IF(Purchase_Data[[#This Row],[Children]]=0,"Not Parent",Invalid))</f>
        <v>Parent</v>
      </c>
      <c r="K816" s="6" t="s">
        <v>32</v>
      </c>
      <c r="L816" s="6" t="str" cm="1">
        <f t="array" ref="L816">IF(Purchase_Data[[#This Row],[Purchased Bike]]="No","Non-Buyer",IF(Purchase_Data[[#This Row],[Purchased Bike]]="Yes","Buyer",Invalid))</f>
        <v>Buyer</v>
      </c>
      <c r="M816" s="6"/>
      <c r="O816" s="6">
        <v>25872</v>
      </c>
      <c r="P816" s="6" t="s">
        <v>32</v>
      </c>
      <c r="Q816"/>
      <c r="R816"/>
    </row>
    <row r="817" spans="1:18" x14ac:dyDescent="0.2">
      <c r="A817" s="6" t="s">
        <v>678</v>
      </c>
      <c r="B817" s="7">
        <v>2</v>
      </c>
      <c r="C817" s="6" t="s">
        <v>32</v>
      </c>
      <c r="D817" s="7">
        <v>2</v>
      </c>
      <c r="E817" s="6" t="s">
        <v>37</v>
      </c>
      <c r="F817" s="6">
        <f>LEN(Purchase_Data[[#This Row],[CL-ID]])</f>
        <v>8</v>
      </c>
      <c r="G817" s="6" t="str">
        <f>RIGHT(Purchase_Data[[#This Row],[CL-ID]],5)</f>
        <v>25886</v>
      </c>
      <c r="H817" s="6" t="str">
        <f>MID(Purchase_Data[[#This Row],[CL-ID]],4,5)</f>
        <v>25886</v>
      </c>
      <c r="I817" s="6" t="b">
        <f>Purchase_Data[[#This Row],[ID_MID]]=Purchase_Data[[#This Row],[ID_RIGHT]]</f>
        <v>1</v>
      </c>
      <c r="J817" s="6" t="str" cm="1">
        <f t="array" ref="J817">IF(Purchase_Data[[#This Row],[Children]]&gt;0,"Parent",IF(Purchase_Data[[#This Row],[Children]]=0,"Not Parent",Invalid))</f>
        <v>Parent</v>
      </c>
      <c r="K817" s="6" t="s">
        <v>32</v>
      </c>
      <c r="L817" s="6" t="str" cm="1">
        <f t="array" ref="L817">IF(Purchase_Data[[#This Row],[Purchased Bike]]="No","Non-Buyer",IF(Purchase_Data[[#This Row],[Purchased Bike]]="Yes","Buyer",Invalid))</f>
        <v>Buyer</v>
      </c>
      <c r="M817" s="6"/>
      <c r="O817" s="6">
        <v>25886</v>
      </c>
      <c r="P817" s="6" t="s">
        <v>32</v>
      </c>
      <c r="Q817"/>
      <c r="R817"/>
    </row>
    <row r="818" spans="1:18" x14ac:dyDescent="0.2">
      <c r="A818" s="6" t="s">
        <v>581</v>
      </c>
      <c r="B818" s="7">
        <v>2</v>
      </c>
      <c r="C818" s="6" t="s">
        <v>32</v>
      </c>
      <c r="D818" s="7">
        <v>2</v>
      </c>
      <c r="E818" s="6" t="s">
        <v>37</v>
      </c>
      <c r="F818" s="6">
        <f>LEN(Purchase_Data[[#This Row],[CL-ID]])</f>
        <v>8</v>
      </c>
      <c r="G818" s="6" t="str">
        <f>RIGHT(Purchase_Data[[#This Row],[CL-ID]],5)</f>
        <v>25898</v>
      </c>
      <c r="H818" s="6" t="str">
        <f>MID(Purchase_Data[[#This Row],[CL-ID]],4,5)</f>
        <v>25898</v>
      </c>
      <c r="I818" s="6" t="b">
        <f>Purchase_Data[[#This Row],[ID_MID]]=Purchase_Data[[#This Row],[ID_RIGHT]]</f>
        <v>1</v>
      </c>
      <c r="J818" s="6" t="str" cm="1">
        <f t="array" ref="J818">IF(Purchase_Data[[#This Row],[Children]]&gt;0,"Parent",IF(Purchase_Data[[#This Row],[Children]]=0,"Not Parent",Invalid))</f>
        <v>Parent</v>
      </c>
      <c r="K818" s="6" t="s">
        <v>34</v>
      </c>
      <c r="L818" s="6" t="str" cm="1">
        <f t="array" ref="L818">IF(Purchase_Data[[#This Row],[Purchased Bike]]="No","Non-Buyer",IF(Purchase_Data[[#This Row],[Purchased Bike]]="Yes","Buyer",Invalid))</f>
        <v>Non-Buyer</v>
      </c>
      <c r="M818" s="6"/>
      <c r="O818" s="6">
        <v>25898</v>
      </c>
      <c r="P818" s="6" t="s">
        <v>34</v>
      </c>
      <c r="Q818"/>
      <c r="R818"/>
    </row>
    <row r="819" spans="1:18" x14ac:dyDescent="0.2">
      <c r="A819" s="6" t="s">
        <v>851</v>
      </c>
      <c r="B819" s="7">
        <v>2</v>
      </c>
      <c r="C819" s="6" t="s">
        <v>32</v>
      </c>
      <c r="D819" s="7">
        <v>2</v>
      </c>
      <c r="E819" s="6" t="s">
        <v>50</v>
      </c>
      <c r="F819" s="6">
        <f>LEN(Purchase_Data[[#This Row],[CL-ID]])</f>
        <v>8</v>
      </c>
      <c r="G819" s="6" t="str">
        <f>RIGHT(Purchase_Data[[#This Row],[CL-ID]],5)</f>
        <v>25899</v>
      </c>
      <c r="H819" s="6" t="str">
        <f>MID(Purchase_Data[[#This Row],[CL-ID]],4,5)</f>
        <v>25899</v>
      </c>
      <c r="I819" s="6" t="b">
        <f>Purchase_Data[[#This Row],[ID_MID]]=Purchase_Data[[#This Row],[ID_RIGHT]]</f>
        <v>1</v>
      </c>
      <c r="J819" s="6" t="str" cm="1">
        <f t="array" ref="J819">IF(Purchase_Data[[#This Row],[Children]]&gt;0,"Parent",IF(Purchase_Data[[#This Row],[Children]]=0,"Not Parent",Invalid))</f>
        <v>Parent</v>
      </c>
      <c r="K819" s="6" t="s">
        <v>34</v>
      </c>
      <c r="L819" s="6" t="str" cm="1">
        <f t="array" ref="L819">IF(Purchase_Data[[#This Row],[Purchased Bike]]="No","Non-Buyer",IF(Purchase_Data[[#This Row],[Purchased Bike]]="Yes","Buyer",Invalid))</f>
        <v>Non-Buyer</v>
      </c>
      <c r="M819" s="6"/>
      <c r="O819" s="6">
        <v>25899</v>
      </c>
      <c r="P819" s="6" t="s">
        <v>34</v>
      </c>
      <c r="Q819"/>
      <c r="R819"/>
    </row>
    <row r="820" spans="1:18" x14ac:dyDescent="0.2">
      <c r="A820" s="6" t="s">
        <v>339</v>
      </c>
      <c r="B820" s="7">
        <v>5</v>
      </c>
      <c r="C820" s="6" t="s">
        <v>34</v>
      </c>
      <c r="D820" s="7">
        <v>2</v>
      </c>
      <c r="E820" s="6" t="s">
        <v>42</v>
      </c>
      <c r="F820" s="6">
        <f>LEN(Purchase_Data[[#This Row],[CL-ID]])</f>
        <v>8</v>
      </c>
      <c r="G820" s="6" t="str">
        <f>RIGHT(Purchase_Data[[#This Row],[CL-ID]],5)</f>
        <v>25906</v>
      </c>
      <c r="H820" s="6" t="str">
        <f>MID(Purchase_Data[[#This Row],[CL-ID]],4,5)</f>
        <v>25906</v>
      </c>
      <c r="I820" s="6" t="b">
        <f>Purchase_Data[[#This Row],[ID_MID]]=Purchase_Data[[#This Row],[ID_RIGHT]]</f>
        <v>1</v>
      </c>
      <c r="J820" s="6" t="str" cm="1">
        <f t="array" ref="J820">IF(Purchase_Data[[#This Row],[Children]]&gt;0,"Parent",IF(Purchase_Data[[#This Row],[Children]]=0,"Not Parent",Invalid))</f>
        <v>Parent</v>
      </c>
      <c r="K820" s="6" t="s">
        <v>34</v>
      </c>
      <c r="L820" s="6" t="str" cm="1">
        <f t="array" ref="L820">IF(Purchase_Data[[#This Row],[Purchased Bike]]="No","Non-Buyer",IF(Purchase_Data[[#This Row],[Purchased Bike]]="Yes","Buyer",Invalid))</f>
        <v>Non-Buyer</v>
      </c>
      <c r="M820" s="6"/>
      <c r="O820" s="6">
        <v>25906</v>
      </c>
      <c r="P820" s="6" t="s">
        <v>34</v>
      </c>
      <c r="Q820"/>
      <c r="R820"/>
    </row>
    <row r="821" spans="1:18" x14ac:dyDescent="0.2">
      <c r="A821" s="6" t="s">
        <v>802</v>
      </c>
      <c r="B821" s="7">
        <v>0</v>
      </c>
      <c r="C821" s="6" t="s">
        <v>34</v>
      </c>
      <c r="D821" s="7">
        <v>1</v>
      </c>
      <c r="E821" s="6" t="s">
        <v>42</v>
      </c>
      <c r="F821" s="6">
        <f>LEN(Purchase_Data[[#This Row],[CL-ID]])</f>
        <v>8</v>
      </c>
      <c r="G821" s="6" t="str">
        <f>RIGHT(Purchase_Data[[#This Row],[CL-ID]],5)</f>
        <v>25908</v>
      </c>
      <c r="H821" s="6" t="str">
        <f>MID(Purchase_Data[[#This Row],[CL-ID]],4,5)</f>
        <v>25908</v>
      </c>
      <c r="I821" s="6" t="b">
        <f>Purchase_Data[[#This Row],[ID_MID]]=Purchase_Data[[#This Row],[ID_RIGHT]]</f>
        <v>1</v>
      </c>
      <c r="J821" s="6" t="str" cm="1">
        <f t="array" ref="J821">IF(Purchase_Data[[#This Row],[Children]]&gt;0,"Parent",IF(Purchase_Data[[#This Row],[Children]]=0,"Not Parent",Invalid))</f>
        <v>Not Parent</v>
      </c>
      <c r="K821" s="6" t="s">
        <v>34</v>
      </c>
      <c r="L821" s="6" t="str" cm="1">
        <f t="array" ref="L821">IF(Purchase_Data[[#This Row],[Purchased Bike]]="No","Non-Buyer",IF(Purchase_Data[[#This Row],[Purchased Bike]]="Yes","Buyer",Invalid))</f>
        <v>Non-Buyer</v>
      </c>
      <c r="M821" s="6"/>
      <c r="O821" s="6">
        <v>25908</v>
      </c>
      <c r="P821" s="6" t="s">
        <v>34</v>
      </c>
      <c r="Q821"/>
      <c r="R821"/>
    </row>
    <row r="822" spans="1:18" x14ac:dyDescent="0.2">
      <c r="A822" s="6" t="s">
        <v>568</v>
      </c>
      <c r="B822" s="7">
        <v>0</v>
      </c>
      <c r="C822" s="6" t="s">
        <v>32</v>
      </c>
      <c r="D822" s="7">
        <v>1</v>
      </c>
      <c r="E822" s="6" t="s">
        <v>39</v>
      </c>
      <c r="F822" s="6">
        <f>LEN(Purchase_Data[[#This Row],[CL-ID]])</f>
        <v>8</v>
      </c>
      <c r="G822" s="6" t="str">
        <f>RIGHT(Purchase_Data[[#This Row],[CL-ID]],5)</f>
        <v>25909</v>
      </c>
      <c r="H822" s="6" t="str">
        <f>MID(Purchase_Data[[#This Row],[CL-ID]],4,5)</f>
        <v>25909</v>
      </c>
      <c r="I822" s="6" t="b">
        <f>Purchase_Data[[#This Row],[ID_MID]]=Purchase_Data[[#This Row],[ID_RIGHT]]</f>
        <v>1</v>
      </c>
      <c r="J822" s="6" t="str" cm="1">
        <f t="array" ref="J822">IF(Purchase_Data[[#This Row],[Children]]&gt;0,"Parent",IF(Purchase_Data[[#This Row],[Children]]=0,"Not Parent",Invalid))</f>
        <v>Not Parent</v>
      </c>
      <c r="K822" s="6" t="s">
        <v>32</v>
      </c>
      <c r="L822" s="6" t="str" cm="1">
        <f t="array" ref="L822">IF(Purchase_Data[[#This Row],[Purchased Bike]]="No","Non-Buyer",IF(Purchase_Data[[#This Row],[Purchased Bike]]="Yes","Buyer",Invalid))</f>
        <v>Buyer</v>
      </c>
      <c r="M822" s="6"/>
      <c r="O822" s="6">
        <v>25909</v>
      </c>
      <c r="P822" s="6" t="s">
        <v>32</v>
      </c>
      <c r="Q822"/>
      <c r="R822"/>
    </row>
    <row r="823" spans="1:18" x14ac:dyDescent="0.2">
      <c r="A823" s="6" t="s">
        <v>406</v>
      </c>
      <c r="B823" s="7">
        <v>2</v>
      </c>
      <c r="C823" s="6" t="s">
        <v>34</v>
      </c>
      <c r="D823" s="7">
        <v>2</v>
      </c>
      <c r="E823" s="6" t="s">
        <v>39</v>
      </c>
      <c r="F823" s="6">
        <f>LEN(Purchase_Data[[#This Row],[CL-ID]])</f>
        <v>8</v>
      </c>
      <c r="G823" s="6" t="str">
        <f>RIGHT(Purchase_Data[[#This Row],[CL-ID]],5)</f>
        <v>25918</v>
      </c>
      <c r="H823" s="6" t="str">
        <f>MID(Purchase_Data[[#This Row],[CL-ID]],4,5)</f>
        <v>25918</v>
      </c>
      <c r="I823" s="6" t="b">
        <f>Purchase_Data[[#This Row],[ID_MID]]=Purchase_Data[[#This Row],[ID_RIGHT]]</f>
        <v>1</v>
      </c>
      <c r="J823" s="6" t="str" cm="1">
        <f t="array" ref="J823">IF(Purchase_Data[[#This Row],[Children]]&gt;0,"Parent",IF(Purchase_Data[[#This Row],[Children]]=0,"Not Parent",Invalid))</f>
        <v>Parent</v>
      </c>
      <c r="K823" s="6" t="s">
        <v>32</v>
      </c>
      <c r="L823" s="6" t="str" cm="1">
        <f t="array" ref="L823">IF(Purchase_Data[[#This Row],[Purchased Bike]]="No","Non-Buyer",IF(Purchase_Data[[#This Row],[Purchased Bike]]="Yes","Buyer",Invalid))</f>
        <v>Buyer</v>
      </c>
      <c r="M823" s="6"/>
      <c r="O823" s="6">
        <v>25918</v>
      </c>
      <c r="P823" s="6" t="s">
        <v>32</v>
      </c>
      <c r="Q823"/>
      <c r="R823"/>
    </row>
    <row r="824" spans="1:18" x14ac:dyDescent="0.2">
      <c r="A824" s="6" t="s">
        <v>344</v>
      </c>
      <c r="B824" s="7">
        <v>2</v>
      </c>
      <c r="C824" s="6" t="s">
        <v>32</v>
      </c>
      <c r="D824" s="7">
        <v>2</v>
      </c>
      <c r="E824" s="6" t="s">
        <v>39</v>
      </c>
      <c r="F824" s="6">
        <f>LEN(Purchase_Data[[#This Row],[CL-ID]])</f>
        <v>8</v>
      </c>
      <c r="G824" s="6" t="str">
        <f>RIGHT(Purchase_Data[[#This Row],[CL-ID]],5)</f>
        <v>25923</v>
      </c>
      <c r="H824" s="6" t="str">
        <f>MID(Purchase_Data[[#This Row],[CL-ID]],4,5)</f>
        <v>25923</v>
      </c>
      <c r="I824" s="6" t="b">
        <f>Purchase_Data[[#This Row],[ID_MID]]=Purchase_Data[[#This Row],[ID_RIGHT]]</f>
        <v>1</v>
      </c>
      <c r="J824" s="6" t="str" cm="1">
        <f t="array" ref="J824">IF(Purchase_Data[[#This Row],[Children]]&gt;0,"Parent",IF(Purchase_Data[[#This Row],[Children]]=0,"Not Parent",Invalid))</f>
        <v>Parent</v>
      </c>
      <c r="K824" s="6" t="s">
        <v>34</v>
      </c>
      <c r="L824" s="6" t="str" cm="1">
        <f t="array" ref="L824">IF(Purchase_Data[[#This Row],[Purchased Bike]]="No","Non-Buyer",IF(Purchase_Data[[#This Row],[Purchased Bike]]="Yes","Buyer",Invalid))</f>
        <v>Non-Buyer</v>
      </c>
      <c r="M824" s="6"/>
      <c r="O824" s="6">
        <v>25923</v>
      </c>
      <c r="P824" s="6" t="s">
        <v>34</v>
      </c>
      <c r="Q824"/>
      <c r="R824"/>
    </row>
    <row r="825" spans="1:18" x14ac:dyDescent="0.2">
      <c r="A825" s="6" t="s">
        <v>57</v>
      </c>
      <c r="B825" s="7">
        <v>2</v>
      </c>
      <c r="C825" s="6" t="s">
        <v>32</v>
      </c>
      <c r="D825" s="7">
        <v>2</v>
      </c>
      <c r="E825" s="6" t="s">
        <v>39</v>
      </c>
      <c r="F825" s="6">
        <f>LEN(Purchase_Data[[#This Row],[CL-ID]])</f>
        <v>8</v>
      </c>
      <c r="G825" s="6" t="str">
        <f>RIGHT(Purchase_Data[[#This Row],[CL-ID]],5)</f>
        <v>25940</v>
      </c>
      <c r="H825" s="6" t="str">
        <f>MID(Purchase_Data[[#This Row],[CL-ID]],4,5)</f>
        <v>25940</v>
      </c>
      <c r="I825" s="6" t="b">
        <f>Purchase_Data[[#This Row],[ID_MID]]=Purchase_Data[[#This Row],[ID_RIGHT]]</f>
        <v>1</v>
      </c>
      <c r="J825" s="6" t="str" cm="1">
        <f t="array" ref="J825">IF(Purchase_Data[[#This Row],[Children]]&gt;0,"Parent",IF(Purchase_Data[[#This Row],[Children]]=0,"Not Parent",Invalid))</f>
        <v>Parent</v>
      </c>
      <c r="K825" s="6" t="s">
        <v>32</v>
      </c>
      <c r="L825" s="6" t="str" cm="1">
        <f t="array" ref="L825">IF(Purchase_Data[[#This Row],[Purchased Bike]]="No","Non-Buyer",IF(Purchase_Data[[#This Row],[Purchased Bike]]="Yes","Buyer",Invalid))</f>
        <v>Buyer</v>
      </c>
      <c r="M825" s="6"/>
      <c r="O825" s="6">
        <v>25940</v>
      </c>
      <c r="P825" s="6" t="s">
        <v>32</v>
      </c>
      <c r="Q825"/>
      <c r="R825"/>
    </row>
    <row r="826" spans="1:18" x14ac:dyDescent="0.2">
      <c r="A826" s="6" t="s">
        <v>662</v>
      </c>
      <c r="B826" s="7">
        <v>0</v>
      </c>
      <c r="C826" s="6" t="s">
        <v>34</v>
      </c>
      <c r="D826" s="7">
        <v>2</v>
      </c>
      <c r="E826" s="6" t="s">
        <v>33</v>
      </c>
      <c r="F826" s="6">
        <f>LEN(Purchase_Data[[#This Row],[CL-ID]])</f>
        <v>8</v>
      </c>
      <c r="G826" s="6" t="str">
        <f>RIGHT(Purchase_Data[[#This Row],[CL-ID]],5)</f>
        <v>25943</v>
      </c>
      <c r="H826" s="6" t="str">
        <f>MID(Purchase_Data[[#This Row],[CL-ID]],4,5)</f>
        <v>25943</v>
      </c>
      <c r="I826" s="6" t="b">
        <f>Purchase_Data[[#This Row],[ID_MID]]=Purchase_Data[[#This Row],[ID_RIGHT]]</f>
        <v>1</v>
      </c>
      <c r="J826" s="6" t="str" cm="1">
        <f t="array" ref="J826">IF(Purchase_Data[[#This Row],[Children]]&gt;0,"Parent",IF(Purchase_Data[[#This Row],[Children]]=0,"Not Parent",Invalid))</f>
        <v>Not Parent</v>
      </c>
      <c r="K826" s="6" t="s">
        <v>32</v>
      </c>
      <c r="L826" s="6" t="str" cm="1">
        <f t="array" ref="L826">IF(Purchase_Data[[#This Row],[Purchased Bike]]="No","Non-Buyer",IF(Purchase_Data[[#This Row],[Purchased Bike]]="Yes","Buyer",Invalid))</f>
        <v>Buyer</v>
      </c>
      <c r="M826" s="6"/>
      <c r="O826" s="6">
        <v>25943</v>
      </c>
      <c r="P826" s="6" t="s">
        <v>32</v>
      </c>
      <c r="Q826"/>
      <c r="R826"/>
    </row>
    <row r="827" spans="1:18" x14ac:dyDescent="0.2">
      <c r="A827" s="6" t="s">
        <v>849</v>
      </c>
      <c r="B827" s="7">
        <v>0</v>
      </c>
      <c r="C827" s="6" t="s">
        <v>34</v>
      </c>
      <c r="D827" s="7">
        <v>2</v>
      </c>
      <c r="E827" s="6" t="s">
        <v>42</v>
      </c>
      <c r="F827" s="6">
        <f>LEN(Purchase_Data[[#This Row],[CL-ID]])</f>
        <v>8</v>
      </c>
      <c r="G827" s="6" t="str">
        <f>RIGHT(Purchase_Data[[#This Row],[CL-ID]],5)</f>
        <v>25954</v>
      </c>
      <c r="H827" s="6" t="str">
        <f>MID(Purchase_Data[[#This Row],[CL-ID]],4,5)</f>
        <v>25954</v>
      </c>
      <c r="I827" s="6" t="b">
        <f>Purchase_Data[[#This Row],[ID_MID]]=Purchase_Data[[#This Row],[ID_RIGHT]]</f>
        <v>1</v>
      </c>
      <c r="J827" s="6" t="str" cm="1">
        <f t="array" ref="J827">IF(Purchase_Data[[#This Row],[Children]]&gt;0,"Parent",IF(Purchase_Data[[#This Row],[Children]]=0,"Not Parent",Invalid))</f>
        <v>Not Parent</v>
      </c>
      <c r="K827" s="6" t="s">
        <v>34</v>
      </c>
      <c r="L827" s="6" t="str" cm="1">
        <f t="array" ref="L827">IF(Purchase_Data[[#This Row],[Purchased Bike]]="No","Non-Buyer",IF(Purchase_Data[[#This Row],[Purchased Bike]]="Yes","Buyer",Invalid))</f>
        <v>Non-Buyer</v>
      </c>
      <c r="M827" s="6"/>
      <c r="O827" s="6">
        <v>25954</v>
      </c>
      <c r="P827" s="6" t="s">
        <v>34</v>
      </c>
      <c r="Q827"/>
      <c r="R827"/>
    </row>
    <row r="828" spans="1:18" x14ac:dyDescent="0.2">
      <c r="A828" s="6" t="s">
        <v>731</v>
      </c>
      <c r="B828" s="7">
        <v>4</v>
      </c>
      <c r="C828" s="6" t="s">
        <v>34</v>
      </c>
      <c r="D828" s="7">
        <v>2</v>
      </c>
      <c r="E828" s="6" t="s">
        <v>33</v>
      </c>
      <c r="F828" s="6">
        <f>LEN(Purchase_Data[[#This Row],[CL-ID]])</f>
        <v>8</v>
      </c>
      <c r="G828" s="6" t="str">
        <f>RIGHT(Purchase_Data[[#This Row],[CL-ID]],5)</f>
        <v>25970</v>
      </c>
      <c r="H828" s="6" t="str">
        <f>MID(Purchase_Data[[#This Row],[CL-ID]],4,5)</f>
        <v>25970</v>
      </c>
      <c r="I828" s="6" t="b">
        <f>Purchase_Data[[#This Row],[ID_MID]]=Purchase_Data[[#This Row],[ID_RIGHT]]</f>
        <v>1</v>
      </c>
      <c r="J828" s="6" t="str" cm="1">
        <f t="array" ref="J828">IF(Purchase_Data[[#This Row],[Children]]&gt;0,"Parent",IF(Purchase_Data[[#This Row],[Children]]=0,"Not Parent",Invalid))</f>
        <v>Parent</v>
      </c>
      <c r="K828" s="6" t="s">
        <v>32</v>
      </c>
      <c r="L828" s="6" t="str" cm="1">
        <f t="array" ref="L828">IF(Purchase_Data[[#This Row],[Purchased Bike]]="No","Non-Buyer",IF(Purchase_Data[[#This Row],[Purchased Bike]]="Yes","Buyer",Invalid))</f>
        <v>Buyer</v>
      </c>
      <c r="M828" s="6"/>
      <c r="O828" s="6">
        <v>25970</v>
      </c>
      <c r="P828" s="6" t="s">
        <v>32</v>
      </c>
      <c r="Q828"/>
      <c r="R828"/>
    </row>
    <row r="829" spans="1:18" x14ac:dyDescent="0.2">
      <c r="A829" s="6" t="s">
        <v>647</v>
      </c>
      <c r="B829" s="7">
        <v>0</v>
      </c>
      <c r="C829" s="6" t="s">
        <v>34</v>
      </c>
      <c r="D829" s="7">
        <v>1</v>
      </c>
      <c r="E829" s="6" t="s">
        <v>33</v>
      </c>
      <c r="F829" s="6">
        <f>LEN(Purchase_Data[[#This Row],[CL-ID]])</f>
        <v>8</v>
      </c>
      <c r="G829" s="6" t="str">
        <f>RIGHT(Purchase_Data[[#This Row],[CL-ID]],5)</f>
        <v>25983</v>
      </c>
      <c r="H829" s="6" t="str">
        <f>MID(Purchase_Data[[#This Row],[CL-ID]],4,5)</f>
        <v>25983</v>
      </c>
      <c r="I829" s="6" t="b">
        <f>Purchase_Data[[#This Row],[ID_MID]]=Purchase_Data[[#This Row],[ID_RIGHT]]</f>
        <v>1</v>
      </c>
      <c r="J829" s="6" t="str" cm="1">
        <f t="array" ref="J829">IF(Purchase_Data[[#This Row],[Children]]&gt;0,"Parent",IF(Purchase_Data[[#This Row],[Children]]=0,"Not Parent",Invalid))</f>
        <v>Not Parent</v>
      </c>
      <c r="K829" s="6" t="s">
        <v>34</v>
      </c>
      <c r="L829" s="6" t="str" cm="1">
        <f t="array" ref="L829">IF(Purchase_Data[[#This Row],[Purchased Bike]]="No","Non-Buyer",IF(Purchase_Data[[#This Row],[Purchased Bike]]="Yes","Buyer",Invalid))</f>
        <v>Non-Buyer</v>
      </c>
      <c r="M829" s="6"/>
      <c r="O829" s="6">
        <v>25983</v>
      </c>
      <c r="P829" s="6" t="s">
        <v>34</v>
      </c>
      <c r="Q829"/>
      <c r="R829"/>
    </row>
    <row r="830" spans="1:18" x14ac:dyDescent="0.2">
      <c r="A830" s="6" t="s">
        <v>536</v>
      </c>
      <c r="B830" s="7">
        <v>1</v>
      </c>
      <c r="C830" s="6" t="s">
        <v>32</v>
      </c>
      <c r="D830" s="7">
        <v>1</v>
      </c>
      <c r="E830" s="6" t="s">
        <v>37</v>
      </c>
      <c r="F830" s="6">
        <f>LEN(Purchase_Data[[#This Row],[CL-ID]])</f>
        <v>8</v>
      </c>
      <c r="G830" s="6" t="str">
        <f>RIGHT(Purchase_Data[[#This Row],[CL-ID]],5)</f>
        <v>26012</v>
      </c>
      <c r="H830" s="6" t="str">
        <f>MID(Purchase_Data[[#This Row],[CL-ID]],4,5)</f>
        <v>26012</v>
      </c>
      <c r="I830" s="6" t="b">
        <f>Purchase_Data[[#This Row],[ID_MID]]=Purchase_Data[[#This Row],[ID_RIGHT]]</f>
        <v>1</v>
      </c>
      <c r="J830" s="6" t="str" cm="1">
        <f t="array" ref="J830">IF(Purchase_Data[[#This Row],[Children]]&gt;0,"Parent",IF(Purchase_Data[[#This Row],[Children]]=0,"Not Parent",Invalid))</f>
        <v>Parent</v>
      </c>
      <c r="K830" s="6" t="s">
        <v>32</v>
      </c>
      <c r="L830" s="6" t="str" cm="1">
        <f t="array" ref="L830">IF(Purchase_Data[[#This Row],[Purchased Bike]]="No","Non-Buyer",IF(Purchase_Data[[#This Row],[Purchased Bike]]="Yes","Buyer",Invalid))</f>
        <v>Buyer</v>
      </c>
      <c r="M830" s="6"/>
      <c r="O830" s="6">
        <v>26012</v>
      </c>
      <c r="P830" s="6" t="s">
        <v>32</v>
      </c>
      <c r="Q830"/>
      <c r="R830"/>
    </row>
    <row r="831" spans="1:18" x14ac:dyDescent="0.2">
      <c r="A831" s="6" t="s">
        <v>231</v>
      </c>
      <c r="B831" s="7">
        <v>5</v>
      </c>
      <c r="C831" s="6" t="s">
        <v>32</v>
      </c>
      <c r="D831" s="7">
        <v>4</v>
      </c>
      <c r="E831" s="6" t="s">
        <v>50</v>
      </c>
      <c r="F831" s="6">
        <f>LEN(Purchase_Data[[#This Row],[CL-ID]])</f>
        <v>8</v>
      </c>
      <c r="G831" s="6" t="str">
        <f>RIGHT(Purchase_Data[[#This Row],[CL-ID]],5)</f>
        <v>26032</v>
      </c>
      <c r="H831" s="6" t="str">
        <f>MID(Purchase_Data[[#This Row],[CL-ID]],4,5)</f>
        <v>26032</v>
      </c>
      <c r="I831" s="6" t="b">
        <f>Purchase_Data[[#This Row],[ID_MID]]=Purchase_Data[[#This Row],[ID_RIGHT]]</f>
        <v>1</v>
      </c>
      <c r="J831" s="6" t="str" cm="1">
        <f t="array" ref="J831">IF(Purchase_Data[[#This Row],[Children]]&gt;0,"Parent",IF(Purchase_Data[[#This Row],[Children]]=0,"Not Parent",Invalid))</f>
        <v>Parent</v>
      </c>
      <c r="K831" s="6" t="s">
        <v>34</v>
      </c>
      <c r="L831" s="6" t="str" cm="1">
        <f t="array" ref="L831">IF(Purchase_Data[[#This Row],[Purchased Bike]]="No","Non-Buyer",IF(Purchase_Data[[#This Row],[Purchased Bike]]="Yes","Buyer",Invalid))</f>
        <v>Non-Buyer</v>
      </c>
      <c r="M831" s="6"/>
      <c r="O831" s="6">
        <v>26032</v>
      </c>
      <c r="P831" s="6" t="s">
        <v>34</v>
      </c>
      <c r="Q831"/>
      <c r="R831"/>
    </row>
    <row r="832" spans="1:18" x14ac:dyDescent="0.2">
      <c r="A832" s="6" t="s">
        <v>907</v>
      </c>
      <c r="B832" s="7">
        <v>3</v>
      </c>
      <c r="C832" s="6" t="s">
        <v>34</v>
      </c>
      <c r="D832" s="7">
        <v>4</v>
      </c>
      <c r="E832" s="6" t="s">
        <v>42</v>
      </c>
      <c r="F832" s="6">
        <f>LEN(Purchase_Data[[#This Row],[CL-ID]])</f>
        <v>8</v>
      </c>
      <c r="G832" s="6" t="str">
        <f>RIGHT(Purchase_Data[[#This Row],[CL-ID]],5)</f>
        <v>26065</v>
      </c>
      <c r="H832" s="6" t="str">
        <f>MID(Purchase_Data[[#This Row],[CL-ID]],4,5)</f>
        <v>26065</v>
      </c>
      <c r="I832" s="6" t="b">
        <f>Purchase_Data[[#This Row],[ID_MID]]=Purchase_Data[[#This Row],[ID_RIGHT]]</f>
        <v>1</v>
      </c>
      <c r="J832" s="6" t="str" cm="1">
        <f t="array" ref="J832">IF(Purchase_Data[[#This Row],[Children]]&gt;0,"Parent",IF(Purchase_Data[[#This Row],[Children]]=0,"Not Parent",Invalid))</f>
        <v>Parent</v>
      </c>
      <c r="K832" s="6" t="s">
        <v>34</v>
      </c>
      <c r="L832" s="6" t="str" cm="1">
        <f t="array" ref="L832">IF(Purchase_Data[[#This Row],[Purchased Bike]]="No","Non-Buyer",IF(Purchase_Data[[#This Row],[Purchased Bike]]="Yes","Buyer",Invalid))</f>
        <v>Non-Buyer</v>
      </c>
      <c r="M832" s="6"/>
      <c r="O832" s="6">
        <v>26065</v>
      </c>
      <c r="P832" s="6" t="s">
        <v>34</v>
      </c>
      <c r="Q832"/>
      <c r="R832"/>
    </row>
    <row r="833" spans="1:18" x14ac:dyDescent="0.2">
      <c r="A833" s="6" t="s">
        <v>141</v>
      </c>
      <c r="B833" s="7">
        <v>1</v>
      </c>
      <c r="C833" s="6" t="s">
        <v>32</v>
      </c>
      <c r="D833" s="7">
        <v>1</v>
      </c>
      <c r="E833" s="6" t="s">
        <v>39</v>
      </c>
      <c r="F833" s="6">
        <f>LEN(Purchase_Data[[#This Row],[CL-ID]])</f>
        <v>8</v>
      </c>
      <c r="G833" s="6" t="str">
        <f>RIGHT(Purchase_Data[[#This Row],[CL-ID]],5)</f>
        <v>26139</v>
      </c>
      <c r="H833" s="6" t="str">
        <f>MID(Purchase_Data[[#This Row],[CL-ID]],4,5)</f>
        <v>26139</v>
      </c>
      <c r="I833" s="6" t="b">
        <f>Purchase_Data[[#This Row],[ID_MID]]=Purchase_Data[[#This Row],[ID_RIGHT]]</f>
        <v>1</v>
      </c>
      <c r="J833" s="6" t="str" cm="1">
        <f t="array" ref="J833">IF(Purchase_Data[[#This Row],[Children]]&gt;0,"Parent",IF(Purchase_Data[[#This Row],[Children]]=0,"Not Parent",Invalid))</f>
        <v>Parent</v>
      </c>
      <c r="K833" s="6" t="s">
        <v>34</v>
      </c>
      <c r="L833" s="6" t="str" cm="1">
        <f t="array" ref="L833">IF(Purchase_Data[[#This Row],[Purchased Bike]]="No","Non-Buyer",IF(Purchase_Data[[#This Row],[Purchased Bike]]="Yes","Buyer",Invalid))</f>
        <v>Non-Buyer</v>
      </c>
      <c r="M833" s="6"/>
      <c r="O833" s="6">
        <v>26139</v>
      </c>
      <c r="P833" s="6" t="s">
        <v>34</v>
      </c>
      <c r="Q833"/>
      <c r="R833"/>
    </row>
    <row r="834" spans="1:18" x14ac:dyDescent="0.2">
      <c r="A834" s="6" t="s">
        <v>429</v>
      </c>
      <c r="B834" s="7">
        <v>0</v>
      </c>
      <c r="C834" s="6" t="s">
        <v>34</v>
      </c>
      <c r="D834" s="7">
        <v>1</v>
      </c>
      <c r="E834" s="6" t="s">
        <v>33</v>
      </c>
      <c r="F834" s="6">
        <f>LEN(Purchase_Data[[#This Row],[CL-ID]])</f>
        <v>8</v>
      </c>
      <c r="G834" s="6" t="str">
        <f>RIGHT(Purchase_Data[[#This Row],[CL-ID]],5)</f>
        <v>26150</v>
      </c>
      <c r="H834" s="6" t="str">
        <f>MID(Purchase_Data[[#This Row],[CL-ID]],4,5)</f>
        <v>26150</v>
      </c>
      <c r="I834" s="6" t="b">
        <f>Purchase_Data[[#This Row],[ID_MID]]=Purchase_Data[[#This Row],[ID_RIGHT]]</f>
        <v>1</v>
      </c>
      <c r="J834" s="6" t="str" cm="1">
        <f t="array" ref="J834">IF(Purchase_Data[[#This Row],[Children]]&gt;0,"Parent",IF(Purchase_Data[[#This Row],[Children]]=0,"Not Parent",Invalid))</f>
        <v>Not Parent</v>
      </c>
      <c r="K834" s="6" t="s">
        <v>32</v>
      </c>
      <c r="L834" s="6" t="str" cm="1">
        <f t="array" ref="L834">IF(Purchase_Data[[#This Row],[Purchased Bike]]="No","Non-Buyer",IF(Purchase_Data[[#This Row],[Purchased Bike]]="Yes","Buyer",Invalid))</f>
        <v>Buyer</v>
      </c>
      <c r="M834" s="6"/>
      <c r="O834" s="6">
        <v>26150</v>
      </c>
      <c r="P834" s="6" t="s">
        <v>32</v>
      </c>
      <c r="Q834"/>
      <c r="R834"/>
    </row>
    <row r="835" spans="1:18" x14ac:dyDescent="0.2">
      <c r="A835" s="6" t="s">
        <v>188</v>
      </c>
      <c r="B835" s="7">
        <v>1</v>
      </c>
      <c r="C835" s="6" t="s">
        <v>32</v>
      </c>
      <c r="D835" s="7">
        <v>1</v>
      </c>
      <c r="E835" s="6" t="s">
        <v>39</v>
      </c>
      <c r="F835" s="6">
        <f>LEN(Purchase_Data[[#This Row],[CL-ID]])</f>
        <v>8</v>
      </c>
      <c r="G835" s="6" t="str">
        <f>RIGHT(Purchase_Data[[#This Row],[CL-ID]],5)</f>
        <v>26154</v>
      </c>
      <c r="H835" s="6" t="str">
        <f>MID(Purchase_Data[[#This Row],[CL-ID]],4,5)</f>
        <v>26154</v>
      </c>
      <c r="I835" s="6" t="b">
        <f>Purchase_Data[[#This Row],[ID_MID]]=Purchase_Data[[#This Row],[ID_RIGHT]]</f>
        <v>1</v>
      </c>
      <c r="J835" s="6" t="str" cm="1">
        <f t="array" ref="J835">IF(Purchase_Data[[#This Row],[Children]]&gt;0,"Parent",IF(Purchase_Data[[#This Row],[Children]]=0,"Not Parent",Invalid))</f>
        <v>Parent</v>
      </c>
      <c r="K835" s="6" t="s">
        <v>32</v>
      </c>
      <c r="L835" s="6" t="str" cm="1">
        <f t="array" ref="L835">IF(Purchase_Data[[#This Row],[Purchased Bike]]="No","Non-Buyer",IF(Purchase_Data[[#This Row],[Purchased Bike]]="Yes","Buyer",Invalid))</f>
        <v>Buyer</v>
      </c>
      <c r="M835" s="6"/>
      <c r="O835" s="6">
        <v>26154</v>
      </c>
      <c r="P835" s="6" t="s">
        <v>32</v>
      </c>
      <c r="Q835"/>
      <c r="R835"/>
    </row>
    <row r="836" spans="1:18" x14ac:dyDescent="0.2">
      <c r="A836" s="6" t="s">
        <v>437</v>
      </c>
      <c r="B836" s="7">
        <v>2</v>
      </c>
      <c r="C836" s="6" t="s">
        <v>34</v>
      </c>
      <c r="D836" s="7">
        <v>1</v>
      </c>
      <c r="E836" s="6" t="s">
        <v>39</v>
      </c>
      <c r="F836" s="6">
        <f>LEN(Purchase_Data[[#This Row],[CL-ID]])</f>
        <v>8</v>
      </c>
      <c r="G836" s="6" t="str">
        <f>RIGHT(Purchase_Data[[#This Row],[CL-ID]],5)</f>
        <v>26167</v>
      </c>
      <c r="H836" s="6" t="str">
        <f>MID(Purchase_Data[[#This Row],[CL-ID]],4,5)</f>
        <v>26167</v>
      </c>
      <c r="I836" s="6" t="b">
        <f>Purchase_Data[[#This Row],[ID_MID]]=Purchase_Data[[#This Row],[ID_RIGHT]]</f>
        <v>1</v>
      </c>
      <c r="J836" s="6" t="str" cm="1">
        <f t="array" ref="J836">IF(Purchase_Data[[#This Row],[Children]]&gt;0,"Parent",IF(Purchase_Data[[#This Row],[Children]]=0,"Not Parent",Invalid))</f>
        <v>Parent</v>
      </c>
      <c r="K836" s="6" t="s">
        <v>32</v>
      </c>
      <c r="L836" s="6" t="str" cm="1">
        <f t="array" ref="L836">IF(Purchase_Data[[#This Row],[Purchased Bike]]="No","Non-Buyer",IF(Purchase_Data[[#This Row],[Purchased Bike]]="Yes","Buyer",Invalid))</f>
        <v>Buyer</v>
      </c>
      <c r="M836" s="6"/>
      <c r="O836" s="6">
        <v>26167</v>
      </c>
      <c r="P836" s="6" t="s">
        <v>32</v>
      </c>
      <c r="Q836"/>
      <c r="R836"/>
    </row>
    <row r="837" spans="1:18" x14ac:dyDescent="0.2">
      <c r="A837" s="6" t="s">
        <v>300</v>
      </c>
      <c r="B837" s="7">
        <v>1</v>
      </c>
      <c r="C837" s="6" t="s">
        <v>32</v>
      </c>
      <c r="D837" s="7">
        <v>1</v>
      </c>
      <c r="E837" s="6" t="s">
        <v>42</v>
      </c>
      <c r="F837" s="6">
        <f>LEN(Purchase_Data[[#This Row],[CL-ID]])</f>
        <v>8</v>
      </c>
      <c r="G837" s="6" t="str">
        <f>RIGHT(Purchase_Data[[#This Row],[CL-ID]],5)</f>
        <v>26219</v>
      </c>
      <c r="H837" s="6" t="str">
        <f>MID(Purchase_Data[[#This Row],[CL-ID]],4,5)</f>
        <v>26219</v>
      </c>
      <c r="I837" s="6" t="b">
        <f>Purchase_Data[[#This Row],[ID_MID]]=Purchase_Data[[#This Row],[ID_RIGHT]]</f>
        <v>1</v>
      </c>
      <c r="J837" s="6" t="str" cm="1">
        <f t="array" ref="J837">IF(Purchase_Data[[#This Row],[Children]]&gt;0,"Parent",IF(Purchase_Data[[#This Row],[Children]]=0,"Not Parent",Invalid))</f>
        <v>Parent</v>
      </c>
      <c r="K837" s="6" t="s">
        <v>32</v>
      </c>
      <c r="L837" s="6" t="str" cm="1">
        <f t="array" ref="L837">IF(Purchase_Data[[#This Row],[Purchased Bike]]="No","Non-Buyer",IF(Purchase_Data[[#This Row],[Purchased Bike]]="Yes","Buyer",Invalid))</f>
        <v>Buyer</v>
      </c>
      <c r="M837" s="6"/>
      <c r="O837" s="6">
        <v>26219</v>
      </c>
      <c r="P837" s="6" t="s">
        <v>32</v>
      </c>
      <c r="Q837"/>
      <c r="R837"/>
    </row>
    <row r="838" spans="1:18" x14ac:dyDescent="0.2">
      <c r="A838" s="6" t="s">
        <v>693</v>
      </c>
      <c r="B838" s="7">
        <v>3</v>
      </c>
      <c r="C838" s="6" t="s">
        <v>32</v>
      </c>
      <c r="D838" s="7">
        <v>1</v>
      </c>
      <c r="E838" s="6" t="s">
        <v>33</v>
      </c>
      <c r="F838" s="6">
        <f>LEN(Purchase_Data[[#This Row],[CL-ID]])</f>
        <v>8</v>
      </c>
      <c r="G838" s="6" t="str">
        <f>RIGHT(Purchase_Data[[#This Row],[CL-ID]],5)</f>
        <v>26236</v>
      </c>
      <c r="H838" s="6" t="str">
        <f>MID(Purchase_Data[[#This Row],[CL-ID]],4,5)</f>
        <v>26236</v>
      </c>
      <c r="I838" s="6" t="b">
        <f>Purchase_Data[[#This Row],[ID_MID]]=Purchase_Data[[#This Row],[ID_RIGHT]]</f>
        <v>1</v>
      </c>
      <c r="J838" s="6" t="str" cm="1">
        <f t="array" ref="J838">IF(Purchase_Data[[#This Row],[Children]]&gt;0,"Parent",IF(Purchase_Data[[#This Row],[Children]]=0,"Not Parent",Invalid))</f>
        <v>Parent</v>
      </c>
      <c r="K838" s="6" t="s">
        <v>34</v>
      </c>
      <c r="L838" s="6" t="str" cm="1">
        <f t="array" ref="L838">IF(Purchase_Data[[#This Row],[Purchased Bike]]="No","Non-Buyer",IF(Purchase_Data[[#This Row],[Purchased Bike]]="Yes","Buyer",Invalid))</f>
        <v>Non-Buyer</v>
      </c>
      <c r="M838" s="6"/>
      <c r="O838" s="6">
        <v>26236</v>
      </c>
      <c r="P838" s="6" t="s">
        <v>34</v>
      </c>
      <c r="Q838"/>
      <c r="R838"/>
    </row>
    <row r="839" spans="1:18" x14ac:dyDescent="0.2">
      <c r="A839" s="6" t="s">
        <v>530</v>
      </c>
      <c r="B839" s="7">
        <v>3</v>
      </c>
      <c r="C839" s="6" t="s">
        <v>32</v>
      </c>
      <c r="D839" s="7">
        <v>1</v>
      </c>
      <c r="E839" s="6" t="s">
        <v>42</v>
      </c>
      <c r="F839" s="6">
        <f>LEN(Purchase_Data[[#This Row],[CL-ID]])</f>
        <v>8</v>
      </c>
      <c r="G839" s="6" t="str">
        <f>RIGHT(Purchase_Data[[#This Row],[CL-ID]],5)</f>
        <v>26238</v>
      </c>
      <c r="H839" s="6" t="str">
        <f>MID(Purchase_Data[[#This Row],[CL-ID]],4,5)</f>
        <v>26238</v>
      </c>
      <c r="I839" s="6" t="b">
        <f>Purchase_Data[[#This Row],[ID_MID]]=Purchase_Data[[#This Row],[ID_RIGHT]]</f>
        <v>1</v>
      </c>
      <c r="J839" s="6" t="str" cm="1">
        <f t="array" ref="J839">IF(Purchase_Data[[#This Row],[Children]]&gt;0,"Parent",IF(Purchase_Data[[#This Row],[Children]]=0,"Not Parent",Invalid))</f>
        <v>Parent</v>
      </c>
      <c r="K839" s="6" t="s">
        <v>32</v>
      </c>
      <c r="L839" s="6" t="str" cm="1">
        <f t="array" ref="L839">IF(Purchase_Data[[#This Row],[Purchased Bike]]="No","Non-Buyer",IF(Purchase_Data[[#This Row],[Purchased Bike]]="Yes","Buyer",Invalid))</f>
        <v>Buyer</v>
      </c>
      <c r="M839" s="6"/>
      <c r="O839" s="6">
        <v>26238</v>
      </c>
      <c r="P839" s="6" t="s">
        <v>32</v>
      </c>
      <c r="Q839"/>
      <c r="R839"/>
    </row>
    <row r="840" spans="1:18" x14ac:dyDescent="0.2">
      <c r="A840" s="6" t="s">
        <v>720</v>
      </c>
      <c r="B840" s="7">
        <v>3</v>
      </c>
      <c r="C840" s="6" t="s">
        <v>34</v>
      </c>
      <c r="D840" s="7">
        <v>2</v>
      </c>
      <c r="E840" s="6" t="s">
        <v>33</v>
      </c>
      <c r="F840" s="6">
        <f>LEN(Purchase_Data[[#This Row],[CL-ID]])</f>
        <v>8</v>
      </c>
      <c r="G840" s="6" t="str">
        <f>RIGHT(Purchase_Data[[#This Row],[CL-ID]],5)</f>
        <v>26248</v>
      </c>
      <c r="H840" s="6" t="str">
        <f>MID(Purchase_Data[[#This Row],[CL-ID]],4,5)</f>
        <v>26248</v>
      </c>
      <c r="I840" s="6" t="b">
        <f>Purchase_Data[[#This Row],[ID_MID]]=Purchase_Data[[#This Row],[ID_RIGHT]]</f>
        <v>1</v>
      </c>
      <c r="J840" s="6" t="str" cm="1">
        <f t="array" ref="J840">IF(Purchase_Data[[#This Row],[Children]]&gt;0,"Parent",IF(Purchase_Data[[#This Row],[Children]]=0,"Not Parent",Invalid))</f>
        <v>Parent</v>
      </c>
      <c r="K840" s="6" t="s">
        <v>34</v>
      </c>
      <c r="L840" s="6" t="str" cm="1">
        <f t="array" ref="L840">IF(Purchase_Data[[#This Row],[Purchased Bike]]="No","Non-Buyer",IF(Purchase_Data[[#This Row],[Purchased Bike]]="Yes","Buyer",Invalid))</f>
        <v>Non-Buyer</v>
      </c>
      <c r="M840" s="6"/>
      <c r="O840" s="6">
        <v>26248</v>
      </c>
      <c r="P840" s="6" t="s">
        <v>34</v>
      </c>
      <c r="Q840"/>
      <c r="R840"/>
    </row>
    <row r="841" spans="1:18" x14ac:dyDescent="0.2">
      <c r="A841" s="6" t="s">
        <v>826</v>
      </c>
      <c r="B841" s="7">
        <v>2</v>
      </c>
      <c r="C841" s="6" t="s">
        <v>32</v>
      </c>
      <c r="D841" s="7">
        <v>2</v>
      </c>
      <c r="E841" s="6" t="s">
        <v>42</v>
      </c>
      <c r="F841" s="6">
        <f>LEN(Purchase_Data[[#This Row],[CL-ID]])</f>
        <v>8</v>
      </c>
      <c r="G841" s="6" t="str">
        <f>RIGHT(Purchase_Data[[#This Row],[CL-ID]],5)</f>
        <v>26270</v>
      </c>
      <c r="H841" s="6" t="str">
        <f>MID(Purchase_Data[[#This Row],[CL-ID]],4,5)</f>
        <v>26270</v>
      </c>
      <c r="I841" s="6" t="b">
        <f>Purchase_Data[[#This Row],[ID_MID]]=Purchase_Data[[#This Row],[ID_RIGHT]]</f>
        <v>1</v>
      </c>
      <c r="J841" s="6" t="str" cm="1">
        <f t="array" ref="J841">IF(Purchase_Data[[#This Row],[Children]]&gt;0,"Parent",IF(Purchase_Data[[#This Row],[Children]]=0,"Not Parent",Invalid))</f>
        <v>Parent</v>
      </c>
      <c r="K841" s="6" t="s">
        <v>34</v>
      </c>
      <c r="L841" s="6" t="str" cm="1">
        <f t="array" ref="L841">IF(Purchase_Data[[#This Row],[Purchased Bike]]="No","Non-Buyer",IF(Purchase_Data[[#This Row],[Purchased Bike]]="Yes","Buyer",Invalid))</f>
        <v>Non-Buyer</v>
      </c>
      <c r="M841" s="6"/>
      <c r="O841" s="6">
        <v>26270</v>
      </c>
      <c r="P841" s="6" t="s">
        <v>34</v>
      </c>
      <c r="Q841"/>
      <c r="R841"/>
    </row>
    <row r="842" spans="1:18" x14ac:dyDescent="0.2">
      <c r="A842" s="6" t="s">
        <v>982</v>
      </c>
      <c r="B842" s="7">
        <v>1</v>
      </c>
      <c r="C842" s="6" t="s">
        <v>32</v>
      </c>
      <c r="D842" s="7">
        <v>0</v>
      </c>
      <c r="E842" s="6" t="s">
        <v>37</v>
      </c>
      <c r="F842" s="6">
        <f>LEN(Purchase_Data[[#This Row],[CL-ID]])</f>
        <v>8</v>
      </c>
      <c r="G842" s="6" t="str">
        <f>RIGHT(Purchase_Data[[#This Row],[CL-ID]],5)</f>
        <v>26298</v>
      </c>
      <c r="H842" s="6" t="str">
        <f>MID(Purchase_Data[[#This Row],[CL-ID]],4,5)</f>
        <v>26298</v>
      </c>
      <c r="I842" s="6" t="b">
        <f>Purchase_Data[[#This Row],[ID_MID]]=Purchase_Data[[#This Row],[ID_RIGHT]]</f>
        <v>1</v>
      </c>
      <c r="J842" s="6" t="str" cm="1">
        <f t="array" ref="J842">IF(Purchase_Data[[#This Row],[Children]]&gt;0,"Parent",IF(Purchase_Data[[#This Row],[Children]]=0,"Not Parent",Invalid))</f>
        <v>Parent</v>
      </c>
      <c r="K842" s="6" t="s">
        <v>32</v>
      </c>
      <c r="L842" s="6" t="str" cm="1">
        <f t="array" ref="L842">IF(Purchase_Data[[#This Row],[Purchased Bike]]="No","Non-Buyer",IF(Purchase_Data[[#This Row],[Purchased Bike]]="Yes","Buyer",Invalid))</f>
        <v>Buyer</v>
      </c>
      <c r="M842" s="6"/>
      <c r="O842" s="6">
        <v>26298</v>
      </c>
      <c r="P842" s="6" t="s">
        <v>32</v>
      </c>
      <c r="Q842"/>
      <c r="R842"/>
    </row>
    <row r="843" spans="1:18" x14ac:dyDescent="0.2">
      <c r="A843" s="6" t="s">
        <v>942</v>
      </c>
      <c r="B843" s="7">
        <v>2</v>
      </c>
      <c r="C843" s="6" t="s">
        <v>34</v>
      </c>
      <c r="D843" s="7">
        <v>0</v>
      </c>
      <c r="E843" s="6" t="s">
        <v>33</v>
      </c>
      <c r="F843" s="6">
        <f>LEN(Purchase_Data[[#This Row],[CL-ID]])</f>
        <v>8</v>
      </c>
      <c r="G843" s="6" t="str">
        <f>RIGHT(Purchase_Data[[#This Row],[CL-ID]],5)</f>
        <v>26305</v>
      </c>
      <c r="H843" s="6" t="str">
        <f>MID(Purchase_Data[[#This Row],[CL-ID]],4,5)</f>
        <v>26305</v>
      </c>
      <c r="I843" s="6" t="b">
        <f>Purchase_Data[[#This Row],[ID_MID]]=Purchase_Data[[#This Row],[ID_RIGHT]]</f>
        <v>1</v>
      </c>
      <c r="J843" s="6" t="str" cm="1">
        <f t="array" ref="J843">IF(Purchase_Data[[#This Row],[Children]]&gt;0,"Parent",IF(Purchase_Data[[#This Row],[Children]]=0,"Not Parent",Invalid))</f>
        <v>Parent</v>
      </c>
      <c r="K843" s="6" t="s">
        <v>32</v>
      </c>
      <c r="L843" s="6" t="str" cm="1">
        <f t="array" ref="L843">IF(Purchase_Data[[#This Row],[Purchased Bike]]="No","Non-Buyer",IF(Purchase_Data[[#This Row],[Purchased Bike]]="Yes","Buyer",Invalid))</f>
        <v>Buyer</v>
      </c>
      <c r="M843" s="6"/>
      <c r="O843" s="6">
        <v>26305</v>
      </c>
      <c r="P843" s="6" t="s">
        <v>32</v>
      </c>
      <c r="Q843"/>
      <c r="R843"/>
    </row>
    <row r="844" spans="1:18" x14ac:dyDescent="0.2">
      <c r="A844" s="6" t="s">
        <v>756</v>
      </c>
      <c r="B844" s="7">
        <v>4</v>
      </c>
      <c r="C844" s="6" t="s">
        <v>32</v>
      </c>
      <c r="D844" s="7">
        <v>0</v>
      </c>
      <c r="E844" s="6" t="s">
        <v>37</v>
      </c>
      <c r="F844" s="6">
        <f>LEN(Purchase_Data[[#This Row],[CL-ID]])</f>
        <v>8</v>
      </c>
      <c r="G844" s="6" t="str">
        <f>RIGHT(Purchase_Data[[#This Row],[CL-ID]],5)</f>
        <v>26327</v>
      </c>
      <c r="H844" s="6" t="str">
        <f>MID(Purchase_Data[[#This Row],[CL-ID]],4,5)</f>
        <v>26327</v>
      </c>
      <c r="I844" s="6" t="b">
        <f>Purchase_Data[[#This Row],[ID_MID]]=Purchase_Data[[#This Row],[ID_RIGHT]]</f>
        <v>1</v>
      </c>
      <c r="J844" s="6" t="str" cm="1">
        <f t="array" ref="J844">IF(Purchase_Data[[#This Row],[Children]]&gt;0,"Parent",IF(Purchase_Data[[#This Row],[Children]]=0,"Not Parent",Invalid))</f>
        <v>Parent</v>
      </c>
      <c r="K844" s="6" t="s">
        <v>32</v>
      </c>
      <c r="L844" s="6" t="str" cm="1">
        <f t="array" ref="L844">IF(Purchase_Data[[#This Row],[Purchased Bike]]="No","Non-Buyer",IF(Purchase_Data[[#This Row],[Purchased Bike]]="Yes","Buyer",Invalid))</f>
        <v>Buyer</v>
      </c>
      <c r="M844" s="6"/>
      <c r="O844" s="6">
        <v>26327</v>
      </c>
      <c r="P844" s="6" t="s">
        <v>32</v>
      </c>
      <c r="Q844"/>
      <c r="R844"/>
    </row>
    <row r="845" spans="1:18" x14ac:dyDescent="0.2">
      <c r="A845" s="6" t="s">
        <v>757</v>
      </c>
      <c r="B845" s="7">
        <v>5</v>
      </c>
      <c r="C845" s="6" t="s">
        <v>32</v>
      </c>
      <c r="D845" s="7">
        <v>2</v>
      </c>
      <c r="E845" s="6" t="s">
        <v>33</v>
      </c>
      <c r="F845" s="6">
        <f>LEN(Purchase_Data[[#This Row],[CL-ID]])</f>
        <v>8</v>
      </c>
      <c r="G845" s="6" t="str">
        <f>RIGHT(Purchase_Data[[#This Row],[CL-ID]],5)</f>
        <v>26341</v>
      </c>
      <c r="H845" s="6" t="str">
        <f>MID(Purchase_Data[[#This Row],[CL-ID]],4,5)</f>
        <v>26341</v>
      </c>
      <c r="I845" s="6" t="b">
        <f>Purchase_Data[[#This Row],[ID_MID]]=Purchase_Data[[#This Row],[ID_RIGHT]]</f>
        <v>1</v>
      </c>
      <c r="J845" s="6" t="str" cm="1">
        <f t="array" ref="J845">IF(Purchase_Data[[#This Row],[Children]]&gt;0,"Parent",IF(Purchase_Data[[#This Row],[Children]]=0,"Not Parent",Invalid))</f>
        <v>Parent</v>
      </c>
      <c r="K845" s="6" t="s">
        <v>34</v>
      </c>
      <c r="L845" s="6" t="str" cm="1">
        <f t="array" ref="L845">IF(Purchase_Data[[#This Row],[Purchased Bike]]="No","Non-Buyer",IF(Purchase_Data[[#This Row],[Purchased Bike]]="Yes","Buyer",Invalid))</f>
        <v>Non-Buyer</v>
      </c>
      <c r="M845" s="6"/>
      <c r="O845" s="6">
        <v>26341</v>
      </c>
      <c r="P845" s="6" t="s">
        <v>34</v>
      </c>
      <c r="Q845"/>
      <c r="R845"/>
    </row>
    <row r="846" spans="1:18" x14ac:dyDescent="0.2">
      <c r="A846" s="6" t="s">
        <v>392</v>
      </c>
      <c r="B846" s="7">
        <v>0</v>
      </c>
      <c r="C846" s="6" t="s">
        <v>34</v>
      </c>
      <c r="D846" s="7">
        <v>0</v>
      </c>
      <c r="E846" s="6" t="s">
        <v>33</v>
      </c>
      <c r="F846" s="6">
        <f>LEN(Purchase_Data[[#This Row],[CL-ID]])</f>
        <v>8</v>
      </c>
      <c r="G846" s="6" t="str">
        <f>RIGHT(Purchase_Data[[#This Row],[CL-ID]],5)</f>
        <v>26354</v>
      </c>
      <c r="H846" s="6" t="str">
        <f>MID(Purchase_Data[[#This Row],[CL-ID]],4,5)</f>
        <v>26354</v>
      </c>
      <c r="I846" s="6" t="b">
        <f>Purchase_Data[[#This Row],[ID_MID]]=Purchase_Data[[#This Row],[ID_RIGHT]]</f>
        <v>1</v>
      </c>
      <c r="J846" s="6" t="str" cm="1">
        <f t="array" ref="J846">IF(Purchase_Data[[#This Row],[Children]]&gt;0,"Parent",IF(Purchase_Data[[#This Row],[Children]]=0,"Not Parent",Invalid))</f>
        <v>Not Parent</v>
      </c>
      <c r="K846" s="6" t="s">
        <v>32</v>
      </c>
      <c r="L846" s="6" t="str" cm="1">
        <f t="array" ref="L846">IF(Purchase_Data[[#This Row],[Purchased Bike]]="No","Non-Buyer",IF(Purchase_Data[[#This Row],[Purchased Bike]]="Yes","Buyer",Invalid))</f>
        <v>Buyer</v>
      </c>
      <c r="M846" s="6"/>
      <c r="O846" s="6">
        <v>26354</v>
      </c>
      <c r="P846" s="6" t="s">
        <v>32</v>
      </c>
      <c r="Q846"/>
      <c r="R846"/>
    </row>
    <row r="847" spans="1:18" x14ac:dyDescent="0.2">
      <c r="A847" s="6" t="s">
        <v>494</v>
      </c>
      <c r="B847" s="7">
        <v>3</v>
      </c>
      <c r="C847" s="6" t="s">
        <v>34</v>
      </c>
      <c r="D847" s="7">
        <v>4</v>
      </c>
      <c r="E847" s="6" t="s">
        <v>39</v>
      </c>
      <c r="F847" s="6">
        <f>LEN(Purchase_Data[[#This Row],[CL-ID]])</f>
        <v>8</v>
      </c>
      <c r="G847" s="6" t="str">
        <f>RIGHT(Purchase_Data[[#This Row],[CL-ID]],5)</f>
        <v>26385</v>
      </c>
      <c r="H847" s="6" t="str">
        <f>MID(Purchase_Data[[#This Row],[CL-ID]],4,5)</f>
        <v>26385</v>
      </c>
      <c r="I847" s="6" t="b">
        <f>Purchase_Data[[#This Row],[ID_MID]]=Purchase_Data[[#This Row],[ID_RIGHT]]</f>
        <v>1</v>
      </c>
      <c r="J847" s="6" t="str" cm="1">
        <f t="array" ref="J847">IF(Purchase_Data[[#This Row],[Children]]&gt;0,"Parent",IF(Purchase_Data[[#This Row],[Children]]=0,"Not Parent",Invalid))</f>
        <v>Parent</v>
      </c>
      <c r="K847" s="6" t="s">
        <v>34</v>
      </c>
      <c r="L847" s="6" t="str" cm="1">
        <f t="array" ref="L847">IF(Purchase_Data[[#This Row],[Purchased Bike]]="No","Non-Buyer",IF(Purchase_Data[[#This Row],[Purchased Bike]]="Yes","Buyer",Invalid))</f>
        <v>Non-Buyer</v>
      </c>
      <c r="M847" s="6"/>
      <c r="O847" s="6">
        <v>26385</v>
      </c>
      <c r="P847" s="6" t="s">
        <v>34</v>
      </c>
      <c r="Q847"/>
      <c r="R847"/>
    </row>
    <row r="848" spans="1:18" x14ac:dyDescent="0.2">
      <c r="A848" s="6" t="s">
        <v>61</v>
      </c>
      <c r="B848" s="7">
        <v>5</v>
      </c>
      <c r="C848" s="6" t="s">
        <v>34</v>
      </c>
      <c r="D848" s="7">
        <v>3</v>
      </c>
      <c r="E848" s="6" t="s">
        <v>39</v>
      </c>
      <c r="F848" s="6">
        <f>LEN(Purchase_Data[[#This Row],[CL-ID]])</f>
        <v>8</v>
      </c>
      <c r="G848" s="6" t="str">
        <f>RIGHT(Purchase_Data[[#This Row],[CL-ID]],5)</f>
        <v>26412</v>
      </c>
      <c r="H848" s="6" t="str">
        <f>MID(Purchase_Data[[#This Row],[CL-ID]],4,5)</f>
        <v>26412</v>
      </c>
      <c r="I848" s="6" t="b">
        <f>Purchase_Data[[#This Row],[ID_MID]]=Purchase_Data[[#This Row],[ID_RIGHT]]</f>
        <v>1</v>
      </c>
      <c r="J848" s="6" t="str" cm="1">
        <f t="array" ref="J848">IF(Purchase_Data[[#This Row],[Children]]&gt;0,"Parent",IF(Purchase_Data[[#This Row],[Children]]=0,"Not Parent",Invalid))</f>
        <v>Parent</v>
      </c>
      <c r="K848" s="6" t="s">
        <v>34</v>
      </c>
      <c r="L848" s="6" t="str" cm="1">
        <f t="array" ref="L848">IF(Purchase_Data[[#This Row],[Purchased Bike]]="No","Non-Buyer",IF(Purchase_Data[[#This Row],[Purchased Bike]]="Yes","Buyer",Invalid))</f>
        <v>Non-Buyer</v>
      </c>
      <c r="M848" s="6"/>
      <c r="O848" s="6">
        <v>26412</v>
      </c>
      <c r="P848" s="6" t="s">
        <v>34</v>
      </c>
      <c r="Q848"/>
      <c r="R848"/>
    </row>
    <row r="849" spans="1:18" x14ac:dyDescent="0.2">
      <c r="A849" s="6" t="s">
        <v>524</v>
      </c>
      <c r="B849" s="7">
        <v>4</v>
      </c>
      <c r="C849" s="6" t="s">
        <v>32</v>
      </c>
      <c r="D849" s="7">
        <v>4</v>
      </c>
      <c r="E849" s="6" t="s">
        <v>50</v>
      </c>
      <c r="F849" s="6">
        <f>LEN(Purchase_Data[[#This Row],[CL-ID]])</f>
        <v>8</v>
      </c>
      <c r="G849" s="6" t="str">
        <f>RIGHT(Purchase_Data[[#This Row],[CL-ID]],5)</f>
        <v>26415</v>
      </c>
      <c r="H849" s="6" t="str">
        <f>MID(Purchase_Data[[#This Row],[CL-ID]],4,5)</f>
        <v>26415</v>
      </c>
      <c r="I849" s="6" t="b">
        <f>Purchase_Data[[#This Row],[ID_MID]]=Purchase_Data[[#This Row],[ID_RIGHT]]</f>
        <v>1</v>
      </c>
      <c r="J849" s="6" t="str" cm="1">
        <f t="array" ref="J849">IF(Purchase_Data[[#This Row],[Children]]&gt;0,"Parent",IF(Purchase_Data[[#This Row],[Children]]=0,"Not Parent",Invalid))</f>
        <v>Parent</v>
      </c>
      <c r="K849" s="6" t="s">
        <v>34</v>
      </c>
      <c r="L849" s="6" t="str" cm="1">
        <f t="array" ref="L849">IF(Purchase_Data[[#This Row],[Purchased Bike]]="No","Non-Buyer",IF(Purchase_Data[[#This Row],[Purchased Bike]]="Yes","Buyer",Invalid))</f>
        <v>Non-Buyer</v>
      </c>
      <c r="M849" s="6"/>
      <c r="O849" s="6">
        <v>26415</v>
      </c>
      <c r="P849" s="6" t="s">
        <v>34</v>
      </c>
      <c r="Q849"/>
      <c r="R849"/>
    </row>
    <row r="850" spans="1:18" x14ac:dyDescent="0.2">
      <c r="A850" s="6" t="s">
        <v>607</v>
      </c>
      <c r="B850" s="7">
        <v>3</v>
      </c>
      <c r="C850" s="6" t="s">
        <v>32</v>
      </c>
      <c r="D850" s="7">
        <v>2</v>
      </c>
      <c r="E850" s="6" t="s">
        <v>50</v>
      </c>
      <c r="F850" s="6">
        <f>LEN(Purchase_Data[[#This Row],[CL-ID]])</f>
        <v>8</v>
      </c>
      <c r="G850" s="6" t="str">
        <f>RIGHT(Purchase_Data[[#This Row],[CL-ID]],5)</f>
        <v>26452</v>
      </c>
      <c r="H850" s="6" t="str">
        <f>MID(Purchase_Data[[#This Row],[CL-ID]],4,5)</f>
        <v>26452</v>
      </c>
      <c r="I850" s="6" t="b">
        <f>Purchase_Data[[#This Row],[ID_MID]]=Purchase_Data[[#This Row],[ID_RIGHT]]</f>
        <v>1</v>
      </c>
      <c r="J850" s="6" t="str" cm="1">
        <f t="array" ref="J850">IF(Purchase_Data[[#This Row],[Children]]&gt;0,"Parent",IF(Purchase_Data[[#This Row],[Children]]=0,"Not Parent",Invalid))</f>
        <v>Parent</v>
      </c>
      <c r="K850" s="6" t="s">
        <v>34</v>
      </c>
      <c r="L850" s="6" t="str" cm="1">
        <f t="array" ref="L850">IF(Purchase_Data[[#This Row],[Purchased Bike]]="No","Non-Buyer",IF(Purchase_Data[[#This Row],[Purchased Bike]]="Yes","Buyer",Invalid))</f>
        <v>Non-Buyer</v>
      </c>
      <c r="M850" s="6"/>
      <c r="O850" s="6">
        <v>26452</v>
      </c>
      <c r="P850" s="6" t="s">
        <v>34</v>
      </c>
      <c r="Q850"/>
      <c r="R850"/>
    </row>
    <row r="851" spans="1:18" x14ac:dyDescent="0.2">
      <c r="A851" s="6" t="s">
        <v>814</v>
      </c>
      <c r="B851" s="7">
        <v>2</v>
      </c>
      <c r="C851" s="6" t="s">
        <v>34</v>
      </c>
      <c r="D851" s="7">
        <v>1</v>
      </c>
      <c r="E851" s="6" t="s">
        <v>37</v>
      </c>
      <c r="F851" s="6">
        <f>LEN(Purchase_Data[[#This Row],[CL-ID]])</f>
        <v>8</v>
      </c>
      <c r="G851" s="6" t="str">
        <f>RIGHT(Purchase_Data[[#This Row],[CL-ID]],5)</f>
        <v>26490</v>
      </c>
      <c r="H851" s="6" t="str">
        <f>MID(Purchase_Data[[#This Row],[CL-ID]],4,5)</f>
        <v>26490</v>
      </c>
      <c r="I851" s="6" t="b">
        <f>Purchase_Data[[#This Row],[ID_MID]]=Purchase_Data[[#This Row],[ID_RIGHT]]</f>
        <v>1</v>
      </c>
      <c r="J851" s="6" t="str" cm="1">
        <f t="array" ref="J851">IF(Purchase_Data[[#This Row],[Children]]&gt;0,"Parent",IF(Purchase_Data[[#This Row],[Children]]=0,"Not Parent",Invalid))</f>
        <v>Parent</v>
      </c>
      <c r="K851" s="6" t="s">
        <v>32</v>
      </c>
      <c r="L851" s="6" t="str" cm="1">
        <f t="array" ref="L851">IF(Purchase_Data[[#This Row],[Purchased Bike]]="No","Non-Buyer",IF(Purchase_Data[[#This Row],[Purchased Bike]]="Yes","Buyer",Invalid))</f>
        <v>Buyer</v>
      </c>
      <c r="M851" s="6"/>
      <c r="O851" s="6">
        <v>26490</v>
      </c>
      <c r="P851" s="6" t="s">
        <v>32</v>
      </c>
      <c r="Q851"/>
      <c r="R851"/>
    </row>
    <row r="852" spans="1:18" x14ac:dyDescent="0.2">
      <c r="A852" s="6" t="s">
        <v>964</v>
      </c>
      <c r="B852" s="7">
        <v>2</v>
      </c>
      <c r="C852" s="6" t="s">
        <v>32</v>
      </c>
      <c r="D852" s="7">
        <v>2</v>
      </c>
      <c r="E852" s="6" t="s">
        <v>50</v>
      </c>
      <c r="F852" s="6">
        <f>LEN(Purchase_Data[[#This Row],[CL-ID]])</f>
        <v>8</v>
      </c>
      <c r="G852" s="6" t="str">
        <f>RIGHT(Purchase_Data[[#This Row],[CL-ID]],5)</f>
        <v>26495</v>
      </c>
      <c r="H852" s="6" t="str">
        <f>MID(Purchase_Data[[#This Row],[CL-ID]],4,5)</f>
        <v>26495</v>
      </c>
      <c r="I852" s="6" t="b">
        <f>Purchase_Data[[#This Row],[ID_MID]]=Purchase_Data[[#This Row],[ID_RIGHT]]</f>
        <v>1</v>
      </c>
      <c r="J852" s="6" t="str" cm="1">
        <f t="array" ref="J852">IF(Purchase_Data[[#This Row],[Children]]&gt;0,"Parent",IF(Purchase_Data[[#This Row],[Children]]=0,"Not Parent",Invalid))</f>
        <v>Parent</v>
      </c>
      <c r="K852" s="6" t="s">
        <v>34</v>
      </c>
      <c r="L852" s="6" t="str" cm="1">
        <f t="array" ref="L852">IF(Purchase_Data[[#This Row],[Purchased Bike]]="No","Non-Buyer",IF(Purchase_Data[[#This Row],[Purchased Bike]]="Yes","Buyer",Invalid))</f>
        <v>Non-Buyer</v>
      </c>
      <c r="M852" s="6"/>
      <c r="O852" s="6">
        <v>26495</v>
      </c>
      <c r="P852" s="6" t="s">
        <v>34</v>
      </c>
      <c r="Q852"/>
      <c r="R852"/>
    </row>
    <row r="853" spans="1:18" x14ac:dyDescent="0.2">
      <c r="A853" s="6" t="s">
        <v>178</v>
      </c>
      <c r="B853" s="7">
        <v>2</v>
      </c>
      <c r="C853" s="6" t="s">
        <v>34</v>
      </c>
      <c r="D853" s="7">
        <v>2</v>
      </c>
      <c r="E853" s="6" t="s">
        <v>39</v>
      </c>
      <c r="F853" s="6">
        <f>LEN(Purchase_Data[[#This Row],[CL-ID]])</f>
        <v>8</v>
      </c>
      <c r="G853" s="6" t="str">
        <f>RIGHT(Purchase_Data[[#This Row],[CL-ID]],5)</f>
        <v>26547</v>
      </c>
      <c r="H853" s="6" t="str">
        <f>MID(Purchase_Data[[#This Row],[CL-ID]],4,5)</f>
        <v>26547</v>
      </c>
      <c r="I853" s="6" t="b">
        <f>Purchase_Data[[#This Row],[ID_MID]]=Purchase_Data[[#This Row],[ID_RIGHT]]</f>
        <v>1</v>
      </c>
      <c r="J853" s="6" t="str" cm="1">
        <f t="array" ref="J853">IF(Purchase_Data[[#This Row],[Children]]&gt;0,"Parent",IF(Purchase_Data[[#This Row],[Children]]=0,"Not Parent",Invalid))</f>
        <v>Parent</v>
      </c>
      <c r="K853" s="6" t="s">
        <v>32</v>
      </c>
      <c r="L853" s="6" t="str" cm="1">
        <f t="array" ref="L853">IF(Purchase_Data[[#This Row],[Purchased Bike]]="No","Non-Buyer",IF(Purchase_Data[[#This Row],[Purchased Bike]]="Yes","Buyer",Invalid))</f>
        <v>Buyer</v>
      </c>
      <c r="M853" s="6"/>
      <c r="O853" s="6">
        <v>26547</v>
      </c>
      <c r="P853" s="6" t="s">
        <v>32</v>
      </c>
      <c r="Q853"/>
      <c r="R853"/>
    </row>
    <row r="854" spans="1:18" x14ac:dyDescent="0.2">
      <c r="A854" s="6" t="s">
        <v>537</v>
      </c>
      <c r="B854" s="7">
        <v>0</v>
      </c>
      <c r="C854" s="6" t="s">
        <v>34</v>
      </c>
      <c r="D854" s="7">
        <v>2</v>
      </c>
      <c r="E854" s="6" t="s">
        <v>42</v>
      </c>
      <c r="F854" s="6">
        <f>LEN(Purchase_Data[[#This Row],[CL-ID]])</f>
        <v>8</v>
      </c>
      <c r="G854" s="6" t="str">
        <f>RIGHT(Purchase_Data[[#This Row],[CL-ID]],5)</f>
        <v>26575</v>
      </c>
      <c r="H854" s="6" t="str">
        <f>MID(Purchase_Data[[#This Row],[CL-ID]],4,5)</f>
        <v>26575</v>
      </c>
      <c r="I854" s="6" t="b">
        <f>Purchase_Data[[#This Row],[ID_MID]]=Purchase_Data[[#This Row],[ID_RIGHT]]</f>
        <v>1</v>
      </c>
      <c r="J854" s="6" t="str" cm="1">
        <f t="array" ref="J854">IF(Purchase_Data[[#This Row],[Children]]&gt;0,"Parent",IF(Purchase_Data[[#This Row],[Children]]=0,"Not Parent",Invalid))</f>
        <v>Not Parent</v>
      </c>
      <c r="K854" s="6" t="s">
        <v>32</v>
      </c>
      <c r="L854" s="6" t="str" cm="1">
        <f t="array" ref="L854">IF(Purchase_Data[[#This Row],[Purchased Bike]]="No","Non-Buyer",IF(Purchase_Data[[#This Row],[Purchased Bike]]="Yes","Buyer",Invalid))</f>
        <v>Buyer</v>
      </c>
      <c r="M854" s="6"/>
      <c r="O854" s="6">
        <v>26575</v>
      </c>
      <c r="P854" s="6" t="s">
        <v>32</v>
      </c>
      <c r="Q854"/>
      <c r="R854"/>
    </row>
    <row r="855" spans="1:18" x14ac:dyDescent="0.2">
      <c r="A855" s="6" t="s">
        <v>1008</v>
      </c>
      <c r="B855" s="7">
        <v>0</v>
      </c>
      <c r="C855" s="6" t="s">
        <v>32</v>
      </c>
      <c r="D855" s="7">
        <v>2</v>
      </c>
      <c r="E855" s="6" t="s">
        <v>39</v>
      </c>
      <c r="F855" s="6">
        <f>LEN(Purchase_Data[[#This Row],[CL-ID]])</f>
        <v>8</v>
      </c>
      <c r="G855" s="6" t="str">
        <f>RIGHT(Purchase_Data[[#This Row],[CL-ID]],5)</f>
        <v>26576</v>
      </c>
      <c r="H855" s="6" t="str">
        <f>MID(Purchase_Data[[#This Row],[CL-ID]],4,5)</f>
        <v>26576</v>
      </c>
      <c r="I855" s="6" t="b">
        <f>Purchase_Data[[#This Row],[ID_MID]]=Purchase_Data[[#This Row],[ID_RIGHT]]</f>
        <v>1</v>
      </c>
      <c r="J855" s="6" t="str" cm="1">
        <f t="array" ref="J855">IF(Purchase_Data[[#This Row],[Children]]&gt;0,"Parent",IF(Purchase_Data[[#This Row],[Children]]=0,"Not Parent",Invalid))</f>
        <v>Not Parent</v>
      </c>
      <c r="K855" s="6" t="s">
        <v>34</v>
      </c>
      <c r="L855" s="6" t="str" cm="1">
        <f t="array" ref="L855">IF(Purchase_Data[[#This Row],[Purchased Bike]]="No","Non-Buyer",IF(Purchase_Data[[#This Row],[Purchased Bike]]="Yes","Buyer",Invalid))</f>
        <v>Non-Buyer</v>
      </c>
      <c r="M855" s="6"/>
      <c r="O855" s="6">
        <v>26576</v>
      </c>
      <c r="P855" s="6" t="s">
        <v>34</v>
      </c>
      <c r="Q855"/>
      <c r="R855"/>
    </row>
    <row r="856" spans="1:18" x14ac:dyDescent="0.2">
      <c r="A856" s="6" t="s">
        <v>859</v>
      </c>
      <c r="B856" s="7">
        <v>0</v>
      </c>
      <c r="C856" s="6" t="s">
        <v>32</v>
      </c>
      <c r="D856" s="7">
        <v>2</v>
      </c>
      <c r="E856" s="6" t="s">
        <v>39</v>
      </c>
      <c r="F856" s="6">
        <f>LEN(Purchase_Data[[#This Row],[CL-ID]])</f>
        <v>8</v>
      </c>
      <c r="G856" s="6" t="str">
        <f>RIGHT(Purchase_Data[[#This Row],[CL-ID]],5)</f>
        <v>26582</v>
      </c>
      <c r="H856" s="6" t="str">
        <f>MID(Purchase_Data[[#This Row],[CL-ID]],4,5)</f>
        <v>26582</v>
      </c>
      <c r="I856" s="6" t="b">
        <f>Purchase_Data[[#This Row],[ID_MID]]=Purchase_Data[[#This Row],[ID_RIGHT]]</f>
        <v>1</v>
      </c>
      <c r="J856" s="6" t="str" cm="1">
        <f t="array" ref="J856">IF(Purchase_Data[[#This Row],[Children]]&gt;0,"Parent",IF(Purchase_Data[[#This Row],[Children]]=0,"Not Parent",Invalid))</f>
        <v>Not Parent</v>
      </c>
      <c r="K856" s="6" t="s">
        <v>32</v>
      </c>
      <c r="L856" s="6" t="str" cm="1">
        <f t="array" ref="L856">IF(Purchase_Data[[#This Row],[Purchased Bike]]="No","Non-Buyer",IF(Purchase_Data[[#This Row],[Purchased Bike]]="Yes","Buyer",Invalid))</f>
        <v>Buyer</v>
      </c>
      <c r="M856" s="6"/>
      <c r="O856" s="6">
        <v>26582</v>
      </c>
      <c r="P856" s="6" t="s">
        <v>32</v>
      </c>
      <c r="Q856"/>
      <c r="R856"/>
    </row>
    <row r="857" spans="1:18" x14ac:dyDescent="0.2">
      <c r="A857" s="6" t="s">
        <v>926</v>
      </c>
      <c r="B857" s="7">
        <v>4</v>
      </c>
      <c r="C857" s="6" t="s">
        <v>34</v>
      </c>
      <c r="D857" s="7">
        <v>2</v>
      </c>
      <c r="E857" s="6" t="s">
        <v>33</v>
      </c>
      <c r="F857" s="6">
        <f>LEN(Purchase_Data[[#This Row],[CL-ID]])</f>
        <v>8</v>
      </c>
      <c r="G857" s="6" t="str">
        <f>RIGHT(Purchase_Data[[#This Row],[CL-ID]],5)</f>
        <v>26597</v>
      </c>
      <c r="H857" s="6" t="str">
        <f>MID(Purchase_Data[[#This Row],[CL-ID]],4,5)</f>
        <v>26597</v>
      </c>
      <c r="I857" s="6" t="b">
        <f>Purchase_Data[[#This Row],[ID_MID]]=Purchase_Data[[#This Row],[ID_RIGHT]]</f>
        <v>1</v>
      </c>
      <c r="J857" s="6" t="str" cm="1">
        <f t="array" ref="J857">IF(Purchase_Data[[#This Row],[Children]]&gt;0,"Parent",IF(Purchase_Data[[#This Row],[Children]]=0,"Not Parent",Invalid))</f>
        <v>Parent</v>
      </c>
      <c r="K857" s="6" t="s">
        <v>34</v>
      </c>
      <c r="L857" s="6" t="str" cm="1">
        <f t="array" ref="L857">IF(Purchase_Data[[#This Row],[Purchased Bike]]="No","Non-Buyer",IF(Purchase_Data[[#This Row],[Purchased Bike]]="Yes","Buyer",Invalid))</f>
        <v>Non-Buyer</v>
      </c>
      <c r="M857" s="6"/>
      <c r="O857" s="6">
        <v>26597</v>
      </c>
      <c r="P857" s="6" t="s">
        <v>34</v>
      </c>
      <c r="Q857"/>
      <c r="R857"/>
    </row>
    <row r="858" spans="1:18" x14ac:dyDescent="0.2">
      <c r="A858" s="6" t="s">
        <v>770</v>
      </c>
      <c r="B858" s="7">
        <v>0</v>
      </c>
      <c r="C858" s="6" t="s">
        <v>32</v>
      </c>
      <c r="D858" s="7">
        <v>1</v>
      </c>
      <c r="E858" s="6" t="s">
        <v>37</v>
      </c>
      <c r="F858" s="6">
        <f>LEN(Purchase_Data[[#This Row],[CL-ID]])</f>
        <v>8</v>
      </c>
      <c r="G858" s="6" t="str">
        <f>RIGHT(Purchase_Data[[#This Row],[CL-ID]],5)</f>
        <v>26625</v>
      </c>
      <c r="H858" s="6" t="str">
        <f>MID(Purchase_Data[[#This Row],[CL-ID]],4,5)</f>
        <v>26625</v>
      </c>
      <c r="I858" s="6" t="b">
        <f>Purchase_Data[[#This Row],[ID_MID]]=Purchase_Data[[#This Row],[ID_RIGHT]]</f>
        <v>1</v>
      </c>
      <c r="J858" s="6" t="str" cm="1">
        <f t="array" ref="J858">IF(Purchase_Data[[#This Row],[Children]]&gt;0,"Parent",IF(Purchase_Data[[#This Row],[Children]]=0,"Not Parent",Invalid))</f>
        <v>Not Parent</v>
      </c>
      <c r="K858" s="6" t="s">
        <v>32</v>
      </c>
      <c r="L858" s="6" t="str" cm="1">
        <f t="array" ref="L858">IF(Purchase_Data[[#This Row],[Purchased Bike]]="No","Non-Buyer",IF(Purchase_Data[[#This Row],[Purchased Bike]]="Yes","Buyer",Invalid))</f>
        <v>Buyer</v>
      </c>
      <c r="M858" s="6"/>
      <c r="O858" s="6">
        <v>26625</v>
      </c>
      <c r="P858" s="6" t="s">
        <v>32</v>
      </c>
      <c r="Q858"/>
      <c r="R858"/>
    </row>
    <row r="859" spans="1:18" x14ac:dyDescent="0.2">
      <c r="A859" s="6" t="s">
        <v>480</v>
      </c>
      <c r="B859" s="7">
        <v>4</v>
      </c>
      <c r="C859" s="6" t="s">
        <v>32</v>
      </c>
      <c r="D859" s="7">
        <v>0</v>
      </c>
      <c r="E859" s="6" t="s">
        <v>33</v>
      </c>
      <c r="F859" s="6">
        <f>LEN(Purchase_Data[[#This Row],[CL-ID]])</f>
        <v>8</v>
      </c>
      <c r="G859" s="6" t="str">
        <f>RIGHT(Purchase_Data[[#This Row],[CL-ID]],5)</f>
        <v>26651</v>
      </c>
      <c r="H859" s="6" t="str">
        <f>MID(Purchase_Data[[#This Row],[CL-ID]],4,5)</f>
        <v>26651</v>
      </c>
      <c r="I859" s="6" t="b">
        <f>Purchase_Data[[#This Row],[ID_MID]]=Purchase_Data[[#This Row],[ID_RIGHT]]</f>
        <v>1</v>
      </c>
      <c r="J859" s="6" t="str" cm="1">
        <f t="array" ref="J859">IF(Purchase_Data[[#This Row],[Children]]&gt;0,"Parent",IF(Purchase_Data[[#This Row],[Children]]=0,"Not Parent",Invalid))</f>
        <v>Parent</v>
      </c>
      <c r="K859" s="6" t="s">
        <v>32</v>
      </c>
      <c r="L859" s="6" t="str" cm="1">
        <f t="array" ref="L859">IF(Purchase_Data[[#This Row],[Purchased Bike]]="No","Non-Buyer",IF(Purchase_Data[[#This Row],[Purchased Bike]]="Yes","Buyer",Invalid))</f>
        <v>Buyer</v>
      </c>
      <c r="M859" s="6"/>
      <c r="O859" s="6">
        <v>26651</v>
      </c>
      <c r="P859" s="6" t="s">
        <v>32</v>
      </c>
      <c r="Q859"/>
      <c r="R859"/>
    </row>
    <row r="860" spans="1:18" x14ac:dyDescent="0.2">
      <c r="A860" s="6" t="s">
        <v>313</v>
      </c>
      <c r="B860" s="7">
        <v>1</v>
      </c>
      <c r="C860" s="6" t="s">
        <v>32</v>
      </c>
      <c r="D860" s="7">
        <v>0</v>
      </c>
      <c r="E860" s="6" t="s">
        <v>33</v>
      </c>
      <c r="F860" s="6">
        <f>LEN(Purchase_Data[[#This Row],[CL-ID]])</f>
        <v>8</v>
      </c>
      <c r="G860" s="6" t="str">
        <f>RIGHT(Purchase_Data[[#This Row],[CL-ID]],5)</f>
        <v>26654</v>
      </c>
      <c r="H860" s="6" t="str">
        <f>MID(Purchase_Data[[#This Row],[CL-ID]],4,5)</f>
        <v>26654</v>
      </c>
      <c r="I860" s="6" t="b">
        <f>Purchase_Data[[#This Row],[ID_MID]]=Purchase_Data[[#This Row],[ID_RIGHT]]</f>
        <v>1</v>
      </c>
      <c r="J860" s="6" t="str" cm="1">
        <f t="array" ref="J860">IF(Purchase_Data[[#This Row],[Children]]&gt;0,"Parent",IF(Purchase_Data[[#This Row],[Children]]=0,"Not Parent",Invalid))</f>
        <v>Parent</v>
      </c>
      <c r="K860" s="6" t="s">
        <v>32</v>
      </c>
      <c r="L860" s="6" t="str" cm="1">
        <f t="array" ref="L860">IF(Purchase_Data[[#This Row],[Purchased Bike]]="No","Non-Buyer",IF(Purchase_Data[[#This Row],[Purchased Bike]]="Yes","Buyer",Invalid))</f>
        <v>Buyer</v>
      </c>
      <c r="M860" s="6"/>
      <c r="O860" s="6">
        <v>26654</v>
      </c>
      <c r="P860" s="6" t="s">
        <v>32</v>
      </c>
      <c r="Q860"/>
      <c r="R860"/>
    </row>
    <row r="861" spans="1:18" x14ac:dyDescent="0.2">
      <c r="A861" s="6" t="s">
        <v>334</v>
      </c>
      <c r="B861" s="7">
        <v>2</v>
      </c>
      <c r="C861" s="6" t="s">
        <v>34</v>
      </c>
      <c r="D861" s="7">
        <v>1</v>
      </c>
      <c r="E861" s="6" t="s">
        <v>33</v>
      </c>
      <c r="F861" s="6">
        <f>LEN(Purchase_Data[[#This Row],[CL-ID]])</f>
        <v>8</v>
      </c>
      <c r="G861" s="6" t="str">
        <f>RIGHT(Purchase_Data[[#This Row],[CL-ID]],5)</f>
        <v>26663</v>
      </c>
      <c r="H861" s="6" t="str">
        <f>MID(Purchase_Data[[#This Row],[CL-ID]],4,5)</f>
        <v>26663</v>
      </c>
      <c r="I861" s="6" t="b">
        <f>Purchase_Data[[#This Row],[ID_MID]]=Purchase_Data[[#This Row],[ID_RIGHT]]</f>
        <v>1</v>
      </c>
      <c r="J861" s="6" t="str" cm="1">
        <f t="array" ref="J861">IF(Purchase_Data[[#This Row],[Children]]&gt;0,"Parent",IF(Purchase_Data[[#This Row],[Children]]=0,"Not Parent",Invalid))</f>
        <v>Parent</v>
      </c>
      <c r="K861" s="6" t="s">
        <v>32</v>
      </c>
      <c r="L861" s="6" t="str" cm="1">
        <f t="array" ref="L861">IF(Purchase_Data[[#This Row],[Purchased Bike]]="No","Non-Buyer",IF(Purchase_Data[[#This Row],[Purchased Bike]]="Yes","Buyer",Invalid))</f>
        <v>Buyer</v>
      </c>
      <c r="M861" s="6"/>
      <c r="O861" s="6">
        <v>26663</v>
      </c>
      <c r="P861" s="6" t="s">
        <v>32</v>
      </c>
      <c r="Q861"/>
      <c r="R861"/>
    </row>
    <row r="862" spans="1:18" x14ac:dyDescent="0.2">
      <c r="A862" s="6" t="s">
        <v>761</v>
      </c>
      <c r="B862" s="7">
        <v>2</v>
      </c>
      <c r="C862" s="6" t="s">
        <v>32</v>
      </c>
      <c r="D862" s="7">
        <v>2</v>
      </c>
      <c r="E862" s="6" t="s">
        <v>39</v>
      </c>
      <c r="F862" s="6">
        <f>LEN(Purchase_Data[[#This Row],[CL-ID]])</f>
        <v>8</v>
      </c>
      <c r="G862" s="6" t="str">
        <f>RIGHT(Purchase_Data[[#This Row],[CL-ID]],5)</f>
        <v>26678</v>
      </c>
      <c r="H862" s="6" t="str">
        <f>MID(Purchase_Data[[#This Row],[CL-ID]],4,5)</f>
        <v>26678</v>
      </c>
      <c r="I862" s="6" t="b">
        <f>Purchase_Data[[#This Row],[ID_MID]]=Purchase_Data[[#This Row],[ID_RIGHT]]</f>
        <v>1</v>
      </c>
      <c r="J862" s="6" t="str" cm="1">
        <f t="array" ref="J862">IF(Purchase_Data[[#This Row],[Children]]&gt;0,"Parent",IF(Purchase_Data[[#This Row],[Children]]=0,"Not Parent",Invalid))</f>
        <v>Parent</v>
      </c>
      <c r="K862" s="6" t="s">
        <v>34</v>
      </c>
      <c r="L862" s="6" t="str" cm="1">
        <f t="array" ref="L862">IF(Purchase_Data[[#This Row],[Purchased Bike]]="No","Non-Buyer",IF(Purchase_Data[[#This Row],[Purchased Bike]]="Yes","Buyer",Invalid))</f>
        <v>Non-Buyer</v>
      </c>
      <c r="M862" s="6"/>
      <c r="O862" s="6">
        <v>26678</v>
      </c>
      <c r="P862" s="6" t="s">
        <v>34</v>
      </c>
      <c r="Q862"/>
      <c r="R862"/>
    </row>
    <row r="863" spans="1:18" x14ac:dyDescent="0.2">
      <c r="A863" s="6" t="s">
        <v>905</v>
      </c>
      <c r="B863" s="7">
        <v>3</v>
      </c>
      <c r="C863" s="6" t="s">
        <v>32</v>
      </c>
      <c r="D863" s="7">
        <v>1</v>
      </c>
      <c r="E863" s="6" t="s">
        <v>39</v>
      </c>
      <c r="F863" s="6">
        <f>LEN(Purchase_Data[[#This Row],[CL-ID]])</f>
        <v>8</v>
      </c>
      <c r="G863" s="6" t="str">
        <f>RIGHT(Purchase_Data[[#This Row],[CL-ID]],5)</f>
        <v>26693</v>
      </c>
      <c r="H863" s="6" t="str">
        <f>MID(Purchase_Data[[#This Row],[CL-ID]],4,5)</f>
        <v>26693</v>
      </c>
      <c r="I863" s="6" t="b">
        <f>Purchase_Data[[#This Row],[ID_MID]]=Purchase_Data[[#This Row],[ID_RIGHT]]</f>
        <v>1</v>
      </c>
      <c r="J863" s="6" t="str" cm="1">
        <f t="array" ref="J863">IF(Purchase_Data[[#This Row],[Children]]&gt;0,"Parent",IF(Purchase_Data[[#This Row],[Children]]=0,"Not Parent",Invalid))</f>
        <v>Parent</v>
      </c>
      <c r="K863" s="6" t="s">
        <v>34</v>
      </c>
      <c r="L863" s="6" t="str" cm="1">
        <f t="array" ref="L863">IF(Purchase_Data[[#This Row],[Purchased Bike]]="No","Non-Buyer",IF(Purchase_Data[[#This Row],[Purchased Bike]]="Yes","Buyer",Invalid))</f>
        <v>Non-Buyer</v>
      </c>
      <c r="M863" s="6"/>
      <c r="O863" s="6">
        <v>26693</v>
      </c>
      <c r="P863" s="6" t="s">
        <v>34</v>
      </c>
      <c r="Q863"/>
      <c r="R863"/>
    </row>
    <row r="864" spans="1:18" x14ac:dyDescent="0.2">
      <c r="A864" s="6" t="s">
        <v>961</v>
      </c>
      <c r="B864" s="7">
        <v>3</v>
      </c>
      <c r="C864" s="6" t="s">
        <v>34</v>
      </c>
      <c r="D864" s="7">
        <v>2</v>
      </c>
      <c r="E864" s="6" t="s">
        <v>42</v>
      </c>
      <c r="F864" s="6">
        <f>LEN(Purchase_Data[[#This Row],[CL-ID]])</f>
        <v>8</v>
      </c>
      <c r="G864" s="6" t="str">
        <f>RIGHT(Purchase_Data[[#This Row],[CL-ID]],5)</f>
        <v>26728</v>
      </c>
      <c r="H864" s="6" t="str">
        <f>MID(Purchase_Data[[#This Row],[CL-ID]],4,5)</f>
        <v>26728</v>
      </c>
      <c r="I864" s="6" t="b">
        <f>Purchase_Data[[#This Row],[ID_MID]]=Purchase_Data[[#This Row],[ID_RIGHT]]</f>
        <v>1</v>
      </c>
      <c r="J864" s="6" t="str" cm="1">
        <f t="array" ref="J864">IF(Purchase_Data[[#This Row],[Children]]&gt;0,"Parent",IF(Purchase_Data[[#This Row],[Children]]=0,"Not Parent",Invalid))</f>
        <v>Parent</v>
      </c>
      <c r="K864" s="6" t="s">
        <v>32</v>
      </c>
      <c r="L864" s="6" t="str" cm="1">
        <f t="array" ref="L864">IF(Purchase_Data[[#This Row],[Purchased Bike]]="No","Non-Buyer",IF(Purchase_Data[[#This Row],[Purchased Bike]]="Yes","Buyer",Invalid))</f>
        <v>Buyer</v>
      </c>
      <c r="M864" s="6"/>
      <c r="O864" s="6">
        <v>26728</v>
      </c>
      <c r="P864" s="6" t="s">
        <v>32</v>
      </c>
      <c r="Q864"/>
      <c r="R864"/>
    </row>
    <row r="865" spans="1:18" x14ac:dyDescent="0.2">
      <c r="A865" s="6" t="s">
        <v>204</v>
      </c>
      <c r="B865" s="7">
        <v>1</v>
      </c>
      <c r="C865" s="6" t="s">
        <v>32</v>
      </c>
      <c r="D865" s="7">
        <v>1</v>
      </c>
      <c r="E865" s="6" t="s">
        <v>37</v>
      </c>
      <c r="F865" s="6">
        <f>LEN(Purchase_Data[[#This Row],[CL-ID]])</f>
        <v>8</v>
      </c>
      <c r="G865" s="6" t="str">
        <f>RIGHT(Purchase_Data[[#This Row],[CL-ID]],5)</f>
        <v>26757</v>
      </c>
      <c r="H865" s="6" t="str">
        <f>MID(Purchase_Data[[#This Row],[CL-ID]],4,5)</f>
        <v>26757</v>
      </c>
      <c r="I865" s="6" t="b">
        <f>Purchase_Data[[#This Row],[ID_MID]]=Purchase_Data[[#This Row],[ID_RIGHT]]</f>
        <v>1</v>
      </c>
      <c r="J865" s="6" t="str" cm="1">
        <f t="array" ref="J865">IF(Purchase_Data[[#This Row],[Children]]&gt;0,"Parent",IF(Purchase_Data[[#This Row],[Children]]=0,"Not Parent",Invalid))</f>
        <v>Parent</v>
      </c>
      <c r="K865" s="6" t="s">
        <v>32</v>
      </c>
      <c r="L865" s="6" t="str" cm="1">
        <f t="array" ref="L865">IF(Purchase_Data[[#This Row],[Purchased Bike]]="No","Non-Buyer",IF(Purchase_Data[[#This Row],[Purchased Bike]]="Yes","Buyer",Invalid))</f>
        <v>Buyer</v>
      </c>
      <c r="M865" s="6"/>
      <c r="O865" s="6">
        <v>26757</v>
      </c>
      <c r="P865" s="6" t="s">
        <v>32</v>
      </c>
      <c r="Q865"/>
      <c r="R865"/>
    </row>
    <row r="866" spans="1:18" x14ac:dyDescent="0.2">
      <c r="A866" s="6" t="s">
        <v>491</v>
      </c>
      <c r="B866" s="7">
        <v>5</v>
      </c>
      <c r="C866" s="6" t="s">
        <v>32</v>
      </c>
      <c r="D866" s="7">
        <v>2</v>
      </c>
      <c r="E866" s="6" t="s">
        <v>39</v>
      </c>
      <c r="F866" s="6">
        <f>LEN(Purchase_Data[[#This Row],[CL-ID]])</f>
        <v>8</v>
      </c>
      <c r="G866" s="6" t="str">
        <f>RIGHT(Purchase_Data[[#This Row],[CL-ID]],5)</f>
        <v>26765</v>
      </c>
      <c r="H866" s="6" t="str">
        <f>MID(Purchase_Data[[#This Row],[CL-ID]],4,5)</f>
        <v>26765</v>
      </c>
      <c r="I866" s="6" t="b">
        <f>Purchase_Data[[#This Row],[ID_MID]]=Purchase_Data[[#This Row],[ID_RIGHT]]</f>
        <v>1</v>
      </c>
      <c r="J866" s="6" t="str" cm="1">
        <f t="array" ref="J866">IF(Purchase_Data[[#This Row],[Children]]&gt;0,"Parent",IF(Purchase_Data[[#This Row],[Children]]=0,"Not Parent",Invalid))</f>
        <v>Parent</v>
      </c>
      <c r="K866" s="6" t="s">
        <v>34</v>
      </c>
      <c r="L866" s="6" t="str" cm="1">
        <f t="array" ref="L866">IF(Purchase_Data[[#This Row],[Purchased Bike]]="No","Non-Buyer",IF(Purchase_Data[[#This Row],[Purchased Bike]]="Yes","Buyer",Invalid))</f>
        <v>Non-Buyer</v>
      </c>
      <c r="M866" s="6"/>
      <c r="O866" s="6">
        <v>26765</v>
      </c>
      <c r="P866" s="6" t="s">
        <v>34</v>
      </c>
      <c r="Q866"/>
      <c r="R866"/>
    </row>
    <row r="867" spans="1:18" x14ac:dyDescent="0.2">
      <c r="A867" s="6" t="s">
        <v>843</v>
      </c>
      <c r="B867" s="7">
        <v>0</v>
      </c>
      <c r="C867" s="6" t="s">
        <v>32</v>
      </c>
      <c r="D867" s="7">
        <v>2</v>
      </c>
      <c r="E867" s="6" t="s">
        <v>39</v>
      </c>
      <c r="F867" s="6">
        <f>LEN(Purchase_Data[[#This Row],[CL-ID]])</f>
        <v>8</v>
      </c>
      <c r="G867" s="6" t="str">
        <f>RIGHT(Purchase_Data[[#This Row],[CL-ID]],5)</f>
        <v>26778</v>
      </c>
      <c r="H867" s="6" t="str">
        <f>MID(Purchase_Data[[#This Row],[CL-ID]],4,5)</f>
        <v>26778</v>
      </c>
      <c r="I867" s="6" t="b">
        <f>Purchase_Data[[#This Row],[ID_MID]]=Purchase_Data[[#This Row],[ID_RIGHT]]</f>
        <v>1</v>
      </c>
      <c r="J867" s="6" t="str" cm="1">
        <f t="array" ref="J867">IF(Purchase_Data[[#This Row],[Children]]&gt;0,"Parent",IF(Purchase_Data[[#This Row],[Children]]=0,"Not Parent",Invalid))</f>
        <v>Not Parent</v>
      </c>
      <c r="K867" s="6" t="s">
        <v>34</v>
      </c>
      <c r="L867" s="6" t="str" cm="1">
        <f t="array" ref="L867">IF(Purchase_Data[[#This Row],[Purchased Bike]]="No","Non-Buyer",IF(Purchase_Data[[#This Row],[Purchased Bike]]="Yes","Buyer",Invalid))</f>
        <v>Non-Buyer</v>
      </c>
      <c r="M867" s="6"/>
      <c r="O867" s="6">
        <v>26778</v>
      </c>
      <c r="P867" s="6" t="s">
        <v>34</v>
      </c>
      <c r="Q867"/>
      <c r="R867"/>
    </row>
    <row r="868" spans="1:18" x14ac:dyDescent="0.2">
      <c r="A868" s="6" t="s">
        <v>164</v>
      </c>
      <c r="B868" s="7">
        <v>2</v>
      </c>
      <c r="C868" s="6" t="s">
        <v>32</v>
      </c>
      <c r="D868" s="7">
        <v>2</v>
      </c>
      <c r="E868" s="6" t="s">
        <v>39</v>
      </c>
      <c r="F868" s="6">
        <f>LEN(Purchase_Data[[#This Row],[CL-ID]])</f>
        <v>8</v>
      </c>
      <c r="G868" s="6" t="str">
        <f>RIGHT(Purchase_Data[[#This Row],[CL-ID]],5)</f>
        <v>26796</v>
      </c>
      <c r="H868" s="6" t="str">
        <f>MID(Purchase_Data[[#This Row],[CL-ID]],4,5)</f>
        <v>26796</v>
      </c>
      <c r="I868" s="6" t="b">
        <f>Purchase_Data[[#This Row],[ID_MID]]=Purchase_Data[[#This Row],[ID_RIGHT]]</f>
        <v>1</v>
      </c>
      <c r="J868" s="6" t="str" cm="1">
        <f t="array" ref="J868">IF(Purchase_Data[[#This Row],[Children]]&gt;0,"Parent",IF(Purchase_Data[[#This Row],[Children]]=0,"Not Parent",Invalid))</f>
        <v>Parent</v>
      </c>
      <c r="K868" s="6" t="s">
        <v>32</v>
      </c>
      <c r="L868" s="6" t="str" cm="1">
        <f t="array" ref="L868">IF(Purchase_Data[[#This Row],[Purchased Bike]]="No","Non-Buyer",IF(Purchase_Data[[#This Row],[Purchased Bike]]="Yes","Buyer",Invalid))</f>
        <v>Buyer</v>
      </c>
      <c r="M868" s="6"/>
      <c r="O868" s="6">
        <v>26796</v>
      </c>
      <c r="P868" s="6" t="s">
        <v>32</v>
      </c>
      <c r="Q868"/>
      <c r="R868"/>
    </row>
    <row r="869" spans="1:18" x14ac:dyDescent="0.2">
      <c r="A869" s="6" t="s">
        <v>168</v>
      </c>
      <c r="B869" s="7">
        <v>3</v>
      </c>
      <c r="C869" s="6" t="s">
        <v>32</v>
      </c>
      <c r="D869" s="7">
        <v>1</v>
      </c>
      <c r="E869" s="6" t="s">
        <v>33</v>
      </c>
      <c r="F869" s="6">
        <f>LEN(Purchase_Data[[#This Row],[CL-ID]])</f>
        <v>8</v>
      </c>
      <c r="G869" s="6" t="str">
        <f>RIGHT(Purchase_Data[[#This Row],[CL-ID]],5)</f>
        <v>26818</v>
      </c>
      <c r="H869" s="6" t="str">
        <f>MID(Purchase_Data[[#This Row],[CL-ID]],4,5)</f>
        <v>26818</v>
      </c>
      <c r="I869" s="6" t="b">
        <f>Purchase_Data[[#This Row],[ID_MID]]=Purchase_Data[[#This Row],[ID_RIGHT]]</f>
        <v>1</v>
      </c>
      <c r="J869" s="6" t="str" cm="1">
        <f t="array" ref="J869">IF(Purchase_Data[[#This Row],[Children]]&gt;0,"Parent",IF(Purchase_Data[[#This Row],[Children]]=0,"Not Parent",Invalid))</f>
        <v>Parent</v>
      </c>
      <c r="K869" s="6" t="s">
        <v>32</v>
      </c>
      <c r="L869" s="6" t="str" cm="1">
        <f t="array" ref="L869">IF(Purchase_Data[[#This Row],[Purchased Bike]]="No","Non-Buyer",IF(Purchase_Data[[#This Row],[Purchased Bike]]="Yes","Buyer",Invalid))</f>
        <v>Buyer</v>
      </c>
      <c r="M869" s="6"/>
      <c r="O869" s="6">
        <v>26818</v>
      </c>
      <c r="P869" s="6" t="s">
        <v>32</v>
      </c>
      <c r="Q869"/>
      <c r="R869"/>
    </row>
    <row r="870" spans="1:18" x14ac:dyDescent="0.2">
      <c r="A870" s="6" t="s">
        <v>147</v>
      </c>
      <c r="B870" s="7">
        <v>0</v>
      </c>
      <c r="C870" s="6" t="s">
        <v>32</v>
      </c>
      <c r="D870" s="7">
        <v>0</v>
      </c>
      <c r="E870" s="6" t="s">
        <v>33</v>
      </c>
      <c r="F870" s="6">
        <f>LEN(Purchase_Data[[#This Row],[CL-ID]])</f>
        <v>8</v>
      </c>
      <c r="G870" s="6" t="str">
        <f>RIGHT(Purchase_Data[[#This Row],[CL-ID]],5)</f>
        <v>26829</v>
      </c>
      <c r="H870" s="6" t="str">
        <f>MID(Purchase_Data[[#This Row],[CL-ID]],4,5)</f>
        <v>26829</v>
      </c>
      <c r="I870" s="6" t="b">
        <f>Purchase_Data[[#This Row],[ID_MID]]=Purchase_Data[[#This Row],[ID_RIGHT]]</f>
        <v>1</v>
      </c>
      <c r="J870" s="6" t="str" cm="1">
        <f t="array" ref="J870">IF(Purchase_Data[[#This Row],[Children]]&gt;0,"Parent",IF(Purchase_Data[[#This Row],[Children]]=0,"Not Parent",Invalid))</f>
        <v>Not Parent</v>
      </c>
      <c r="K870" s="6" t="s">
        <v>32</v>
      </c>
      <c r="L870" s="6" t="str" cm="1">
        <f t="array" ref="L870">IF(Purchase_Data[[#This Row],[Purchased Bike]]="No","Non-Buyer",IF(Purchase_Data[[#This Row],[Purchased Bike]]="Yes","Buyer",Invalid))</f>
        <v>Buyer</v>
      </c>
      <c r="M870" s="6"/>
      <c r="O870" s="6">
        <v>26829</v>
      </c>
      <c r="P870" s="6" t="s">
        <v>32</v>
      </c>
      <c r="Q870"/>
      <c r="R870"/>
    </row>
    <row r="871" spans="1:18" x14ac:dyDescent="0.2">
      <c r="A871" s="6" t="s">
        <v>265</v>
      </c>
      <c r="B871" s="7">
        <v>3</v>
      </c>
      <c r="C871" s="6" t="s">
        <v>32</v>
      </c>
      <c r="D871" s="7">
        <v>2</v>
      </c>
      <c r="E871" s="6" t="s">
        <v>33</v>
      </c>
      <c r="F871" s="6">
        <f>LEN(Purchase_Data[[#This Row],[CL-ID]])</f>
        <v>8</v>
      </c>
      <c r="G871" s="6" t="str">
        <f>RIGHT(Purchase_Data[[#This Row],[CL-ID]],5)</f>
        <v>26849</v>
      </c>
      <c r="H871" s="6" t="str">
        <f>MID(Purchase_Data[[#This Row],[CL-ID]],4,5)</f>
        <v>26849</v>
      </c>
      <c r="I871" s="6" t="b">
        <f>Purchase_Data[[#This Row],[ID_MID]]=Purchase_Data[[#This Row],[ID_RIGHT]]</f>
        <v>1</v>
      </c>
      <c r="J871" s="6" t="str" cm="1">
        <f t="array" ref="J871">IF(Purchase_Data[[#This Row],[Children]]&gt;0,"Parent",IF(Purchase_Data[[#This Row],[Children]]=0,"Not Parent",Invalid))</f>
        <v>Parent</v>
      </c>
      <c r="K871" s="6" t="s">
        <v>34</v>
      </c>
      <c r="L871" s="6" t="str" cm="1">
        <f t="array" ref="L871">IF(Purchase_Data[[#This Row],[Purchased Bike]]="No","Non-Buyer",IF(Purchase_Data[[#This Row],[Purchased Bike]]="Yes","Buyer",Invalid))</f>
        <v>Non-Buyer</v>
      </c>
      <c r="M871" s="6"/>
      <c r="O871" s="6">
        <v>26849</v>
      </c>
      <c r="P871" s="6" t="s">
        <v>34</v>
      </c>
      <c r="Q871"/>
      <c r="R871"/>
    </row>
    <row r="872" spans="1:18" x14ac:dyDescent="0.2">
      <c r="A872" s="6" t="s">
        <v>137</v>
      </c>
      <c r="B872" s="7">
        <v>3</v>
      </c>
      <c r="C872" s="6" t="s">
        <v>32</v>
      </c>
      <c r="D872" s="7">
        <v>2</v>
      </c>
      <c r="E872" s="6" t="s">
        <v>33</v>
      </c>
      <c r="F872" s="6">
        <f>LEN(Purchase_Data[[#This Row],[CL-ID]])</f>
        <v>8</v>
      </c>
      <c r="G872" s="6" t="str">
        <f>RIGHT(Purchase_Data[[#This Row],[CL-ID]],5)</f>
        <v>26852</v>
      </c>
      <c r="H872" s="6" t="str">
        <f>MID(Purchase_Data[[#This Row],[CL-ID]],4,5)</f>
        <v>26852</v>
      </c>
      <c r="I872" s="6" t="b">
        <f>Purchase_Data[[#This Row],[ID_MID]]=Purchase_Data[[#This Row],[ID_RIGHT]]</f>
        <v>1</v>
      </c>
      <c r="J872" s="6" t="str" cm="1">
        <f t="array" ref="J872">IF(Purchase_Data[[#This Row],[Children]]&gt;0,"Parent",IF(Purchase_Data[[#This Row],[Children]]=0,"Not Parent",Invalid))</f>
        <v>Parent</v>
      </c>
      <c r="K872" s="6" t="s">
        <v>34</v>
      </c>
      <c r="L872" s="6" t="str" cm="1">
        <f t="array" ref="L872">IF(Purchase_Data[[#This Row],[Purchased Bike]]="No","Non-Buyer",IF(Purchase_Data[[#This Row],[Purchased Bike]]="Yes","Buyer",Invalid))</f>
        <v>Non-Buyer</v>
      </c>
      <c r="M872" s="6"/>
      <c r="O872" s="6">
        <v>26852</v>
      </c>
      <c r="P872" s="6" t="s">
        <v>34</v>
      </c>
      <c r="Q872"/>
      <c r="R872"/>
    </row>
    <row r="873" spans="1:18" x14ac:dyDescent="0.2">
      <c r="A873" s="6" t="s">
        <v>77</v>
      </c>
      <c r="B873" s="7">
        <v>0</v>
      </c>
      <c r="C873" s="6" t="s">
        <v>34</v>
      </c>
      <c r="D873" s="7">
        <v>1</v>
      </c>
      <c r="E873" s="6" t="s">
        <v>37</v>
      </c>
      <c r="F873" s="6">
        <f>LEN(Purchase_Data[[#This Row],[CL-ID]])</f>
        <v>8</v>
      </c>
      <c r="G873" s="6" t="str">
        <f>RIGHT(Purchase_Data[[#This Row],[CL-ID]],5)</f>
        <v>26863</v>
      </c>
      <c r="H873" s="6" t="str">
        <f>MID(Purchase_Data[[#This Row],[CL-ID]],4,5)</f>
        <v>26863</v>
      </c>
      <c r="I873" s="6" t="b">
        <f>Purchase_Data[[#This Row],[ID_MID]]=Purchase_Data[[#This Row],[ID_RIGHT]]</f>
        <v>1</v>
      </c>
      <c r="J873" s="6" t="str" cm="1">
        <f t="array" ref="J873">IF(Purchase_Data[[#This Row],[Children]]&gt;0,"Parent",IF(Purchase_Data[[#This Row],[Children]]=0,"Not Parent",Invalid))</f>
        <v>Not Parent</v>
      </c>
      <c r="K873" s="6" t="s">
        <v>34</v>
      </c>
      <c r="L873" s="6" t="str" cm="1">
        <f t="array" ref="L873">IF(Purchase_Data[[#This Row],[Purchased Bike]]="No","Non-Buyer",IF(Purchase_Data[[#This Row],[Purchased Bike]]="Yes","Buyer",Invalid))</f>
        <v>Non-Buyer</v>
      </c>
      <c r="M873" s="6"/>
      <c r="O873" s="6">
        <v>26863</v>
      </c>
      <c r="P873" s="6" t="s">
        <v>34</v>
      </c>
      <c r="Q873"/>
      <c r="R873"/>
    </row>
    <row r="874" spans="1:18" x14ac:dyDescent="0.2">
      <c r="A874" s="6" t="s">
        <v>311</v>
      </c>
      <c r="B874" s="7">
        <v>0</v>
      </c>
      <c r="C874" s="6" t="s">
        <v>34</v>
      </c>
      <c r="D874" s="7">
        <v>1</v>
      </c>
      <c r="E874" s="6" t="s">
        <v>37</v>
      </c>
      <c r="F874" s="6">
        <f>LEN(Purchase_Data[[#This Row],[CL-ID]])</f>
        <v>8</v>
      </c>
      <c r="G874" s="6" t="str">
        <f>RIGHT(Purchase_Data[[#This Row],[CL-ID]],5)</f>
        <v>26879</v>
      </c>
      <c r="H874" s="6" t="str">
        <f>MID(Purchase_Data[[#This Row],[CL-ID]],4,5)</f>
        <v>26879</v>
      </c>
      <c r="I874" s="6" t="b">
        <f>Purchase_Data[[#This Row],[ID_MID]]=Purchase_Data[[#This Row],[ID_RIGHT]]</f>
        <v>1</v>
      </c>
      <c r="J874" s="6" t="str" cm="1">
        <f t="array" ref="J874">IF(Purchase_Data[[#This Row],[Children]]&gt;0,"Parent",IF(Purchase_Data[[#This Row],[Children]]=0,"Not Parent",Invalid))</f>
        <v>Not Parent</v>
      </c>
      <c r="K874" s="6" t="s">
        <v>34</v>
      </c>
      <c r="L874" s="6" t="str" cm="1">
        <f t="array" ref="L874">IF(Purchase_Data[[#This Row],[Purchased Bike]]="No","Non-Buyer",IF(Purchase_Data[[#This Row],[Purchased Bike]]="Yes","Buyer",Invalid))</f>
        <v>Non-Buyer</v>
      </c>
      <c r="M874" s="6"/>
      <c r="O874" s="6">
        <v>26879</v>
      </c>
      <c r="P874" s="6" t="s">
        <v>34</v>
      </c>
      <c r="Q874"/>
      <c r="R874"/>
    </row>
    <row r="875" spans="1:18" x14ac:dyDescent="0.2">
      <c r="A875" s="6" t="s">
        <v>129</v>
      </c>
      <c r="B875" s="7">
        <v>0</v>
      </c>
      <c r="C875" s="6" t="s">
        <v>34</v>
      </c>
      <c r="D875" s="7">
        <v>1</v>
      </c>
      <c r="E875" s="6" t="s">
        <v>33</v>
      </c>
      <c r="F875" s="6">
        <f>LEN(Purchase_Data[[#This Row],[CL-ID]])</f>
        <v>8</v>
      </c>
      <c r="G875" s="6" t="str">
        <f>RIGHT(Purchase_Data[[#This Row],[CL-ID]],5)</f>
        <v>26886</v>
      </c>
      <c r="H875" s="6" t="str">
        <f>MID(Purchase_Data[[#This Row],[CL-ID]],4,5)</f>
        <v>26886</v>
      </c>
      <c r="I875" s="6" t="b">
        <f>Purchase_Data[[#This Row],[ID_MID]]=Purchase_Data[[#This Row],[ID_RIGHT]]</f>
        <v>1</v>
      </c>
      <c r="J875" s="6" t="str" cm="1">
        <f t="array" ref="J875">IF(Purchase_Data[[#This Row],[Children]]&gt;0,"Parent",IF(Purchase_Data[[#This Row],[Children]]=0,"Not Parent",Invalid))</f>
        <v>Not Parent</v>
      </c>
      <c r="K875" s="6" t="s">
        <v>32</v>
      </c>
      <c r="L875" s="6" t="str" cm="1">
        <f t="array" ref="L875">IF(Purchase_Data[[#This Row],[Purchased Bike]]="No","Non-Buyer",IF(Purchase_Data[[#This Row],[Purchased Bike]]="Yes","Buyer",Invalid))</f>
        <v>Buyer</v>
      </c>
      <c r="M875" s="6"/>
      <c r="O875" s="6">
        <v>26886</v>
      </c>
      <c r="P875" s="6" t="s">
        <v>32</v>
      </c>
      <c r="Q875"/>
      <c r="R875"/>
    </row>
    <row r="876" spans="1:18" x14ac:dyDescent="0.2">
      <c r="A876" s="6" t="s">
        <v>341</v>
      </c>
      <c r="B876" s="7">
        <v>1</v>
      </c>
      <c r="C876" s="6" t="s">
        <v>32</v>
      </c>
      <c r="D876" s="7">
        <v>0</v>
      </c>
      <c r="E876" s="6" t="s">
        <v>33</v>
      </c>
      <c r="F876" s="6">
        <f>LEN(Purchase_Data[[#This Row],[CL-ID]])</f>
        <v>8</v>
      </c>
      <c r="G876" s="6" t="str">
        <f>RIGHT(Purchase_Data[[#This Row],[CL-ID]],5)</f>
        <v>26928</v>
      </c>
      <c r="H876" s="6" t="str">
        <f>MID(Purchase_Data[[#This Row],[CL-ID]],4,5)</f>
        <v>26928</v>
      </c>
      <c r="I876" s="6" t="b">
        <f>Purchase_Data[[#This Row],[ID_MID]]=Purchase_Data[[#This Row],[ID_RIGHT]]</f>
        <v>1</v>
      </c>
      <c r="J876" s="6" t="str" cm="1">
        <f t="array" ref="J876">IF(Purchase_Data[[#This Row],[Children]]&gt;0,"Parent",IF(Purchase_Data[[#This Row],[Children]]=0,"Not Parent",Invalid))</f>
        <v>Parent</v>
      </c>
      <c r="K876" s="6" t="s">
        <v>32</v>
      </c>
      <c r="L876" s="6" t="str" cm="1">
        <f t="array" ref="L876">IF(Purchase_Data[[#This Row],[Purchased Bike]]="No","Non-Buyer",IF(Purchase_Data[[#This Row],[Purchased Bike]]="Yes","Buyer",Invalid))</f>
        <v>Buyer</v>
      </c>
      <c r="M876" s="6"/>
      <c r="O876" s="6">
        <v>26928</v>
      </c>
      <c r="P876" s="6" t="s">
        <v>32</v>
      </c>
      <c r="Q876"/>
      <c r="R876"/>
    </row>
    <row r="877" spans="1:18" x14ac:dyDescent="0.2">
      <c r="A877" s="6" t="s">
        <v>121</v>
      </c>
      <c r="B877" s="7">
        <v>0</v>
      </c>
      <c r="C877" s="6" t="s">
        <v>32</v>
      </c>
      <c r="D877" s="7">
        <v>0</v>
      </c>
      <c r="E877" s="6" t="s">
        <v>33</v>
      </c>
      <c r="F877" s="6">
        <f>LEN(Purchase_Data[[#This Row],[CL-ID]])</f>
        <v>8</v>
      </c>
      <c r="G877" s="6" t="str">
        <f>RIGHT(Purchase_Data[[#This Row],[CL-ID]],5)</f>
        <v>26941</v>
      </c>
      <c r="H877" s="6" t="str">
        <f>MID(Purchase_Data[[#This Row],[CL-ID]],4,5)</f>
        <v>26941</v>
      </c>
      <c r="I877" s="6" t="b">
        <f>Purchase_Data[[#This Row],[ID_MID]]=Purchase_Data[[#This Row],[ID_RIGHT]]</f>
        <v>1</v>
      </c>
      <c r="J877" s="6" t="str" cm="1">
        <f t="array" ref="J877">IF(Purchase_Data[[#This Row],[Children]]&gt;0,"Parent",IF(Purchase_Data[[#This Row],[Children]]=0,"Not Parent",Invalid))</f>
        <v>Not Parent</v>
      </c>
      <c r="K877" s="6" t="s">
        <v>32</v>
      </c>
      <c r="L877" s="6" t="str" cm="1">
        <f t="array" ref="L877">IF(Purchase_Data[[#This Row],[Purchased Bike]]="No","Non-Buyer",IF(Purchase_Data[[#This Row],[Purchased Bike]]="Yes","Buyer",Invalid))</f>
        <v>Buyer</v>
      </c>
      <c r="M877" s="6"/>
      <c r="O877" s="6">
        <v>26941</v>
      </c>
      <c r="P877" s="6" t="s">
        <v>32</v>
      </c>
      <c r="Q877"/>
      <c r="R877"/>
    </row>
    <row r="878" spans="1:18" x14ac:dyDescent="0.2">
      <c r="A878" s="6" t="s">
        <v>229</v>
      </c>
      <c r="B878" s="7">
        <v>2</v>
      </c>
      <c r="C878" s="6" t="s">
        <v>32</v>
      </c>
      <c r="D878" s="7">
        <v>0</v>
      </c>
      <c r="E878" s="6" t="s">
        <v>33</v>
      </c>
      <c r="F878" s="6">
        <f>LEN(Purchase_Data[[#This Row],[CL-ID]])</f>
        <v>8</v>
      </c>
      <c r="G878" s="6" t="str">
        <f>RIGHT(Purchase_Data[[#This Row],[CL-ID]],5)</f>
        <v>26944</v>
      </c>
      <c r="H878" s="6" t="str">
        <f>MID(Purchase_Data[[#This Row],[CL-ID]],4,5)</f>
        <v>26944</v>
      </c>
      <c r="I878" s="6" t="b">
        <f>Purchase_Data[[#This Row],[ID_MID]]=Purchase_Data[[#This Row],[ID_RIGHT]]</f>
        <v>1</v>
      </c>
      <c r="J878" s="6" t="str" cm="1">
        <f t="array" ref="J878">IF(Purchase_Data[[#This Row],[Children]]&gt;0,"Parent",IF(Purchase_Data[[#This Row],[Children]]=0,"Not Parent",Invalid))</f>
        <v>Parent</v>
      </c>
      <c r="K878" s="6" t="s">
        <v>32</v>
      </c>
      <c r="L878" s="6" t="str" cm="1">
        <f t="array" ref="L878">IF(Purchase_Data[[#This Row],[Purchased Bike]]="No","Non-Buyer",IF(Purchase_Data[[#This Row],[Purchased Bike]]="Yes","Buyer",Invalid))</f>
        <v>Buyer</v>
      </c>
      <c r="M878" s="6"/>
      <c r="O878" s="6">
        <v>26944</v>
      </c>
      <c r="P878" s="6" t="s">
        <v>32</v>
      </c>
      <c r="Q878"/>
      <c r="R878"/>
    </row>
    <row r="879" spans="1:18" x14ac:dyDescent="0.2">
      <c r="A879" s="6" t="s">
        <v>111</v>
      </c>
      <c r="B879" s="7">
        <v>0</v>
      </c>
      <c r="C879" s="6" t="s">
        <v>34</v>
      </c>
      <c r="D879" s="7">
        <v>1</v>
      </c>
      <c r="E879" s="6" t="s">
        <v>37</v>
      </c>
      <c r="F879" s="6">
        <f>LEN(Purchase_Data[[#This Row],[CL-ID]])</f>
        <v>8</v>
      </c>
      <c r="G879" s="6" t="str">
        <f>RIGHT(Purchase_Data[[#This Row],[CL-ID]],5)</f>
        <v>26956</v>
      </c>
      <c r="H879" s="6" t="str">
        <f>MID(Purchase_Data[[#This Row],[CL-ID]],4,5)</f>
        <v>26956</v>
      </c>
      <c r="I879" s="6" t="b">
        <f>Purchase_Data[[#This Row],[ID_MID]]=Purchase_Data[[#This Row],[ID_RIGHT]]</f>
        <v>1</v>
      </c>
      <c r="J879" s="6" t="str" cm="1">
        <f t="array" ref="J879">IF(Purchase_Data[[#This Row],[Children]]&gt;0,"Parent",IF(Purchase_Data[[#This Row],[Children]]=0,"Not Parent",Invalid))</f>
        <v>Not Parent</v>
      </c>
      <c r="K879" s="6" t="s">
        <v>32</v>
      </c>
      <c r="L879" s="6" t="str" cm="1">
        <f t="array" ref="L879">IF(Purchase_Data[[#This Row],[Purchased Bike]]="No","Non-Buyer",IF(Purchase_Data[[#This Row],[Purchased Bike]]="Yes","Buyer",Invalid))</f>
        <v>Buyer</v>
      </c>
      <c r="M879" s="6"/>
      <c r="O879" s="6">
        <v>26956</v>
      </c>
      <c r="P879" s="6" t="s">
        <v>32</v>
      </c>
      <c r="Q879"/>
      <c r="R879"/>
    </row>
    <row r="880" spans="1:18" x14ac:dyDescent="0.2">
      <c r="A880" s="6" t="s">
        <v>517</v>
      </c>
      <c r="B880" s="7">
        <v>1</v>
      </c>
      <c r="C880" s="6" t="s">
        <v>32</v>
      </c>
      <c r="D880" s="7">
        <v>1</v>
      </c>
      <c r="E880" s="6" t="s">
        <v>33</v>
      </c>
      <c r="F880" s="6">
        <f>LEN(Purchase_Data[[#This Row],[CL-ID]])</f>
        <v>8</v>
      </c>
      <c r="G880" s="6" t="str">
        <f>RIGHT(Purchase_Data[[#This Row],[CL-ID]],5)</f>
        <v>26984</v>
      </c>
      <c r="H880" s="6" t="str">
        <f>MID(Purchase_Data[[#This Row],[CL-ID]],4,5)</f>
        <v>26984</v>
      </c>
      <c r="I880" s="6" t="b">
        <f>Purchase_Data[[#This Row],[ID_MID]]=Purchase_Data[[#This Row],[ID_RIGHT]]</f>
        <v>1</v>
      </c>
      <c r="J880" s="6" t="str" cm="1">
        <f t="array" ref="J880">IF(Purchase_Data[[#This Row],[Children]]&gt;0,"Parent",IF(Purchase_Data[[#This Row],[Children]]=0,"Not Parent",Invalid))</f>
        <v>Parent</v>
      </c>
      <c r="K880" s="6" t="s">
        <v>32</v>
      </c>
      <c r="L880" s="6" t="str" cm="1">
        <f t="array" ref="L880">IF(Purchase_Data[[#This Row],[Purchased Bike]]="No","Non-Buyer",IF(Purchase_Data[[#This Row],[Purchased Bike]]="Yes","Buyer",Invalid))</f>
        <v>Buyer</v>
      </c>
      <c r="M880" s="6"/>
      <c r="O880" s="6">
        <v>26984</v>
      </c>
      <c r="P880" s="6" t="s">
        <v>32</v>
      </c>
      <c r="Q880"/>
      <c r="R880"/>
    </row>
    <row r="881" spans="1:18" x14ac:dyDescent="0.2">
      <c r="A881" s="6" t="s">
        <v>736</v>
      </c>
      <c r="B881" s="7">
        <v>2</v>
      </c>
      <c r="C881" s="6" t="s">
        <v>32</v>
      </c>
      <c r="D881" s="7">
        <v>2</v>
      </c>
      <c r="E881" s="6" t="s">
        <v>42</v>
      </c>
      <c r="F881" s="6">
        <f>LEN(Purchase_Data[[#This Row],[CL-ID]])</f>
        <v>8</v>
      </c>
      <c r="G881" s="6" t="str">
        <f>RIGHT(Purchase_Data[[#This Row],[CL-ID]],5)</f>
        <v>27040</v>
      </c>
      <c r="H881" s="6" t="str">
        <f>MID(Purchase_Data[[#This Row],[CL-ID]],4,5)</f>
        <v>27040</v>
      </c>
      <c r="I881" s="6" t="b">
        <f>Purchase_Data[[#This Row],[ID_MID]]=Purchase_Data[[#This Row],[ID_RIGHT]]</f>
        <v>1</v>
      </c>
      <c r="J881" s="6" t="str" cm="1">
        <f t="array" ref="J881">IF(Purchase_Data[[#This Row],[Children]]&gt;0,"Parent",IF(Purchase_Data[[#This Row],[Children]]=0,"Not Parent",Invalid))</f>
        <v>Parent</v>
      </c>
      <c r="K881" s="6" t="s">
        <v>34</v>
      </c>
      <c r="L881" s="6" t="str" cm="1">
        <f t="array" ref="L881">IF(Purchase_Data[[#This Row],[Purchased Bike]]="No","Non-Buyer",IF(Purchase_Data[[#This Row],[Purchased Bike]]="Yes","Buyer",Invalid))</f>
        <v>Non-Buyer</v>
      </c>
      <c r="M881" s="6"/>
      <c r="O881" s="6">
        <v>27040</v>
      </c>
      <c r="P881" s="6" t="s">
        <v>34</v>
      </c>
      <c r="Q881"/>
      <c r="R881"/>
    </row>
    <row r="882" spans="1:18" x14ac:dyDescent="0.2">
      <c r="A882" s="6" t="s">
        <v>927</v>
      </c>
      <c r="B882" s="7">
        <v>1</v>
      </c>
      <c r="C882" s="6" t="s">
        <v>32</v>
      </c>
      <c r="D882" s="7">
        <v>0</v>
      </c>
      <c r="E882" s="6" t="s">
        <v>33</v>
      </c>
      <c r="F882" s="6">
        <f>LEN(Purchase_Data[[#This Row],[CL-ID]])</f>
        <v>8</v>
      </c>
      <c r="G882" s="6" t="str">
        <f>RIGHT(Purchase_Data[[#This Row],[CL-ID]],5)</f>
        <v>27074</v>
      </c>
      <c r="H882" s="6" t="str">
        <f>MID(Purchase_Data[[#This Row],[CL-ID]],4,5)</f>
        <v>27074</v>
      </c>
      <c r="I882" s="6" t="b">
        <f>Purchase_Data[[#This Row],[ID_MID]]=Purchase_Data[[#This Row],[ID_RIGHT]]</f>
        <v>1</v>
      </c>
      <c r="J882" s="6" t="str" cm="1">
        <f t="array" ref="J882">IF(Purchase_Data[[#This Row],[Children]]&gt;0,"Parent",IF(Purchase_Data[[#This Row],[Children]]=0,"Not Parent",Invalid))</f>
        <v>Parent</v>
      </c>
      <c r="K882" s="6" t="s">
        <v>32</v>
      </c>
      <c r="L882" s="6" t="str" cm="1">
        <f t="array" ref="L882">IF(Purchase_Data[[#This Row],[Purchased Bike]]="No","Non-Buyer",IF(Purchase_Data[[#This Row],[Purchased Bike]]="Yes","Buyer",Invalid))</f>
        <v>Buyer</v>
      </c>
      <c r="M882" s="6"/>
      <c r="O882" s="6">
        <v>27074</v>
      </c>
      <c r="P882" s="6" t="s">
        <v>32</v>
      </c>
      <c r="Q882"/>
      <c r="R882"/>
    </row>
    <row r="883" spans="1:18" x14ac:dyDescent="0.2">
      <c r="A883" s="6" t="s">
        <v>753</v>
      </c>
      <c r="B883" s="7">
        <v>1</v>
      </c>
      <c r="C883" s="6" t="s">
        <v>32</v>
      </c>
      <c r="D883" s="7">
        <v>0</v>
      </c>
      <c r="E883" s="6" t="s">
        <v>37</v>
      </c>
      <c r="F883" s="6">
        <f>LEN(Purchase_Data[[#This Row],[CL-ID]])</f>
        <v>8</v>
      </c>
      <c r="G883" s="6" t="str">
        <f>RIGHT(Purchase_Data[[#This Row],[CL-ID]],5)</f>
        <v>27090</v>
      </c>
      <c r="H883" s="6" t="str">
        <f>MID(Purchase_Data[[#This Row],[CL-ID]],4,5)</f>
        <v>27090</v>
      </c>
      <c r="I883" s="6" t="b">
        <f>Purchase_Data[[#This Row],[ID_MID]]=Purchase_Data[[#This Row],[ID_RIGHT]]</f>
        <v>1</v>
      </c>
      <c r="J883" s="6" t="str" cm="1">
        <f t="array" ref="J883">IF(Purchase_Data[[#This Row],[Children]]&gt;0,"Parent",IF(Purchase_Data[[#This Row],[Children]]=0,"Not Parent",Invalid))</f>
        <v>Parent</v>
      </c>
      <c r="K883" s="6" t="s">
        <v>32</v>
      </c>
      <c r="L883" s="6" t="str" cm="1">
        <f t="array" ref="L883">IF(Purchase_Data[[#This Row],[Purchased Bike]]="No","Non-Buyer",IF(Purchase_Data[[#This Row],[Purchased Bike]]="Yes","Buyer",Invalid))</f>
        <v>Buyer</v>
      </c>
      <c r="M883" s="6"/>
      <c r="O883" s="6">
        <v>27090</v>
      </c>
      <c r="P883" s="6" t="s">
        <v>32</v>
      </c>
      <c r="Q883"/>
      <c r="R883"/>
    </row>
    <row r="884" spans="1:18" x14ac:dyDescent="0.2">
      <c r="A884" s="6" t="s">
        <v>374</v>
      </c>
      <c r="B884" s="7">
        <v>0</v>
      </c>
      <c r="C884" s="6" t="s">
        <v>34</v>
      </c>
      <c r="D884" s="7">
        <v>2</v>
      </c>
      <c r="E884" s="6" t="s">
        <v>33</v>
      </c>
      <c r="F884" s="6">
        <f>LEN(Purchase_Data[[#This Row],[CL-ID]])</f>
        <v>8</v>
      </c>
      <c r="G884" s="6" t="str">
        <f>RIGHT(Purchase_Data[[#This Row],[CL-ID]],5)</f>
        <v>27165</v>
      </c>
      <c r="H884" s="6" t="str">
        <f>MID(Purchase_Data[[#This Row],[CL-ID]],4,5)</f>
        <v>27165</v>
      </c>
      <c r="I884" s="6" t="b">
        <f>Purchase_Data[[#This Row],[ID_MID]]=Purchase_Data[[#This Row],[ID_RIGHT]]</f>
        <v>1</v>
      </c>
      <c r="J884" s="6" t="str" cm="1">
        <f t="array" ref="J884">IF(Purchase_Data[[#This Row],[Children]]&gt;0,"Parent",IF(Purchase_Data[[#This Row],[Children]]=0,"Not Parent",Invalid))</f>
        <v>Not Parent</v>
      </c>
      <c r="K884" s="6" t="s">
        <v>34</v>
      </c>
      <c r="L884" s="6" t="str" cm="1">
        <f t="array" ref="L884">IF(Purchase_Data[[#This Row],[Purchased Bike]]="No","Non-Buyer",IF(Purchase_Data[[#This Row],[Purchased Bike]]="Yes","Buyer",Invalid))</f>
        <v>Non-Buyer</v>
      </c>
      <c r="M884" s="6"/>
      <c r="O884" s="6">
        <v>27165</v>
      </c>
      <c r="P884" s="6" t="s">
        <v>34</v>
      </c>
      <c r="Q884"/>
      <c r="R884"/>
    </row>
    <row r="885" spans="1:18" x14ac:dyDescent="0.2">
      <c r="A885" s="6" t="s">
        <v>461</v>
      </c>
      <c r="B885" s="7">
        <v>0</v>
      </c>
      <c r="C885" s="6" t="s">
        <v>32</v>
      </c>
      <c r="D885" s="7">
        <v>1</v>
      </c>
      <c r="E885" s="6" t="s">
        <v>37</v>
      </c>
      <c r="F885" s="6">
        <f>LEN(Purchase_Data[[#This Row],[CL-ID]])</f>
        <v>8</v>
      </c>
      <c r="G885" s="6" t="str">
        <f>RIGHT(Purchase_Data[[#This Row],[CL-ID]],5)</f>
        <v>27169</v>
      </c>
      <c r="H885" s="6" t="str">
        <f>MID(Purchase_Data[[#This Row],[CL-ID]],4,5)</f>
        <v>27169</v>
      </c>
      <c r="I885" s="6" t="b">
        <f>Purchase_Data[[#This Row],[ID_MID]]=Purchase_Data[[#This Row],[ID_RIGHT]]</f>
        <v>1</v>
      </c>
      <c r="J885" s="6" t="str" cm="1">
        <f t="array" ref="J885">IF(Purchase_Data[[#This Row],[Children]]&gt;0,"Parent",IF(Purchase_Data[[#This Row],[Children]]=0,"Not Parent",Invalid))</f>
        <v>Not Parent</v>
      </c>
      <c r="K885" s="6" t="s">
        <v>32</v>
      </c>
      <c r="L885" s="6" t="str" cm="1">
        <f t="array" ref="L885">IF(Purchase_Data[[#This Row],[Purchased Bike]]="No","Non-Buyer",IF(Purchase_Data[[#This Row],[Purchased Bike]]="Yes","Buyer",Invalid))</f>
        <v>Buyer</v>
      </c>
      <c r="M885" s="6"/>
      <c r="O885" s="6">
        <v>27169</v>
      </c>
      <c r="P885" s="6" t="s">
        <v>32</v>
      </c>
      <c r="Q885"/>
      <c r="R885"/>
    </row>
    <row r="886" spans="1:18" x14ac:dyDescent="0.2">
      <c r="A886" s="6" t="s">
        <v>45</v>
      </c>
      <c r="B886" s="7">
        <v>2</v>
      </c>
      <c r="C886" s="6" t="s">
        <v>32</v>
      </c>
      <c r="D886" s="7">
        <v>1</v>
      </c>
      <c r="E886" s="6" t="s">
        <v>42</v>
      </c>
      <c r="F886" s="6">
        <f>LEN(Purchase_Data[[#This Row],[CL-ID]])</f>
        <v>8</v>
      </c>
      <c r="G886" s="6" t="str">
        <f>RIGHT(Purchase_Data[[#This Row],[CL-ID]],5)</f>
        <v>27183</v>
      </c>
      <c r="H886" s="6" t="str">
        <f>MID(Purchase_Data[[#This Row],[CL-ID]],4,5)</f>
        <v>27183</v>
      </c>
      <c r="I886" s="6" t="b">
        <f>Purchase_Data[[#This Row],[ID_MID]]=Purchase_Data[[#This Row],[ID_RIGHT]]</f>
        <v>1</v>
      </c>
      <c r="J886" s="6" t="str" cm="1">
        <f t="array" ref="J886">IF(Purchase_Data[[#This Row],[Children]]&gt;0,"Parent",IF(Purchase_Data[[#This Row],[Children]]=0,"Not Parent",Invalid))</f>
        <v>Parent</v>
      </c>
      <c r="K886" s="6" t="s">
        <v>32</v>
      </c>
      <c r="L886" s="6" t="str" cm="1">
        <f t="array" ref="L886">IF(Purchase_Data[[#This Row],[Purchased Bike]]="No","Non-Buyer",IF(Purchase_Data[[#This Row],[Purchased Bike]]="Yes","Buyer",Invalid))</f>
        <v>Buyer</v>
      </c>
      <c r="M886" s="6"/>
      <c r="O886" s="6">
        <v>27183</v>
      </c>
      <c r="P886" s="6" t="s">
        <v>32</v>
      </c>
      <c r="Q886"/>
      <c r="R886"/>
    </row>
    <row r="887" spans="1:18" x14ac:dyDescent="0.2">
      <c r="A887" s="6" t="s">
        <v>62</v>
      </c>
      <c r="B887" s="7">
        <v>2</v>
      </c>
      <c r="C887" s="6" t="s">
        <v>34</v>
      </c>
      <c r="D887" s="7">
        <v>1</v>
      </c>
      <c r="E887" s="6" t="s">
        <v>33</v>
      </c>
      <c r="F887" s="6">
        <f>LEN(Purchase_Data[[#This Row],[CL-ID]])</f>
        <v>8</v>
      </c>
      <c r="G887" s="6" t="str">
        <f>RIGHT(Purchase_Data[[#This Row],[CL-ID]],5)</f>
        <v>27184</v>
      </c>
      <c r="H887" s="6" t="str">
        <f>MID(Purchase_Data[[#This Row],[CL-ID]],4,5)</f>
        <v>27184</v>
      </c>
      <c r="I887" s="6" t="b">
        <f>Purchase_Data[[#This Row],[ID_MID]]=Purchase_Data[[#This Row],[ID_RIGHT]]</f>
        <v>1</v>
      </c>
      <c r="J887" s="6" t="str" cm="1">
        <f t="array" ref="J887">IF(Purchase_Data[[#This Row],[Children]]&gt;0,"Parent",IF(Purchase_Data[[#This Row],[Children]]=0,"Not Parent",Invalid))</f>
        <v>Parent</v>
      </c>
      <c r="K887" s="6" t="s">
        <v>34</v>
      </c>
      <c r="L887" s="6" t="str" cm="1">
        <f t="array" ref="L887">IF(Purchase_Data[[#This Row],[Purchased Bike]]="No","Non-Buyer",IF(Purchase_Data[[#This Row],[Purchased Bike]]="Yes","Buyer",Invalid))</f>
        <v>Non-Buyer</v>
      </c>
      <c r="M887" s="6"/>
      <c r="O887" s="6">
        <v>27184</v>
      </c>
      <c r="P887" s="6" t="s">
        <v>34</v>
      </c>
      <c r="Q887"/>
      <c r="R887"/>
    </row>
    <row r="888" spans="1:18" x14ac:dyDescent="0.2">
      <c r="A888" s="6" t="s">
        <v>950</v>
      </c>
      <c r="B888" s="7">
        <v>3</v>
      </c>
      <c r="C888" s="6" t="s">
        <v>32</v>
      </c>
      <c r="D888" s="7">
        <v>1</v>
      </c>
      <c r="E888" s="6" t="s">
        <v>42</v>
      </c>
      <c r="F888" s="6">
        <f>LEN(Purchase_Data[[#This Row],[CL-ID]])</f>
        <v>8</v>
      </c>
      <c r="G888" s="6" t="str">
        <f>RIGHT(Purchase_Data[[#This Row],[CL-ID]],5)</f>
        <v>27190</v>
      </c>
      <c r="H888" s="6" t="str">
        <f>MID(Purchase_Data[[#This Row],[CL-ID]],4,5)</f>
        <v>27190</v>
      </c>
      <c r="I888" s="6" t="b">
        <f>Purchase_Data[[#This Row],[ID_MID]]=Purchase_Data[[#This Row],[ID_RIGHT]]</f>
        <v>1</v>
      </c>
      <c r="J888" s="6" t="str" cm="1">
        <f t="array" ref="J888">IF(Purchase_Data[[#This Row],[Children]]&gt;0,"Parent",IF(Purchase_Data[[#This Row],[Children]]=0,"Not Parent",Invalid))</f>
        <v>Parent</v>
      </c>
      <c r="K888" s="6" t="s">
        <v>34</v>
      </c>
      <c r="L888" s="6" t="str" cm="1">
        <f t="array" ref="L888">IF(Purchase_Data[[#This Row],[Purchased Bike]]="No","Non-Buyer",IF(Purchase_Data[[#This Row],[Purchased Bike]]="Yes","Buyer",Invalid))</f>
        <v>Non-Buyer</v>
      </c>
      <c r="M888" s="6"/>
      <c r="O888" s="6">
        <v>27190</v>
      </c>
      <c r="P888" s="6" t="s">
        <v>34</v>
      </c>
      <c r="Q888"/>
      <c r="R888"/>
    </row>
    <row r="889" spans="1:18" x14ac:dyDescent="0.2">
      <c r="A889" s="6" t="s">
        <v>754</v>
      </c>
      <c r="B889" s="7">
        <v>0</v>
      </c>
      <c r="C889" s="6" t="s">
        <v>34</v>
      </c>
      <c r="D889" s="7">
        <v>0</v>
      </c>
      <c r="E889" s="6" t="s">
        <v>33</v>
      </c>
      <c r="F889" s="6">
        <f>LEN(Purchase_Data[[#This Row],[CL-ID]])</f>
        <v>8</v>
      </c>
      <c r="G889" s="6" t="str">
        <f>RIGHT(Purchase_Data[[#This Row],[CL-ID]],5)</f>
        <v>27198</v>
      </c>
      <c r="H889" s="6" t="str">
        <f>MID(Purchase_Data[[#This Row],[CL-ID]],4,5)</f>
        <v>27198</v>
      </c>
      <c r="I889" s="6" t="b">
        <f>Purchase_Data[[#This Row],[ID_MID]]=Purchase_Data[[#This Row],[ID_RIGHT]]</f>
        <v>1</v>
      </c>
      <c r="J889" s="6" t="str" cm="1">
        <f t="array" ref="J889">IF(Purchase_Data[[#This Row],[Children]]&gt;0,"Parent",IF(Purchase_Data[[#This Row],[Children]]=0,"Not Parent",Invalid))</f>
        <v>Not Parent</v>
      </c>
      <c r="K889" s="6" t="s">
        <v>34</v>
      </c>
      <c r="L889" s="6" t="str" cm="1">
        <f t="array" ref="L889">IF(Purchase_Data[[#This Row],[Purchased Bike]]="No","Non-Buyer",IF(Purchase_Data[[#This Row],[Purchased Bike]]="Yes","Buyer",Invalid))</f>
        <v>Non-Buyer</v>
      </c>
      <c r="M889" s="6"/>
      <c r="O889" s="6">
        <v>27198</v>
      </c>
      <c r="P889" s="6" t="s">
        <v>34</v>
      </c>
      <c r="Q889"/>
      <c r="R889"/>
    </row>
    <row r="890" spans="1:18" x14ac:dyDescent="0.2">
      <c r="A890" s="6" t="s">
        <v>599</v>
      </c>
      <c r="B890" s="7">
        <v>2</v>
      </c>
      <c r="C890" s="6" t="s">
        <v>34</v>
      </c>
      <c r="D890" s="7">
        <v>0</v>
      </c>
      <c r="E890" s="6" t="s">
        <v>33</v>
      </c>
      <c r="F890" s="6">
        <f>LEN(Purchase_Data[[#This Row],[CL-ID]])</f>
        <v>8</v>
      </c>
      <c r="G890" s="6" t="str">
        <f>RIGHT(Purchase_Data[[#This Row],[CL-ID]],5)</f>
        <v>27218</v>
      </c>
      <c r="H890" s="6" t="str">
        <f>MID(Purchase_Data[[#This Row],[CL-ID]],4,5)</f>
        <v>27218</v>
      </c>
      <c r="I890" s="6" t="b">
        <f>Purchase_Data[[#This Row],[ID_MID]]=Purchase_Data[[#This Row],[ID_RIGHT]]</f>
        <v>1</v>
      </c>
      <c r="J890" s="6" t="str" cm="1">
        <f t="array" ref="J890">IF(Purchase_Data[[#This Row],[Children]]&gt;0,"Parent",IF(Purchase_Data[[#This Row],[Children]]=0,"Not Parent",Invalid))</f>
        <v>Parent</v>
      </c>
      <c r="K890" s="6" t="s">
        <v>34</v>
      </c>
      <c r="L890" s="6" t="str" cm="1">
        <f t="array" ref="L890">IF(Purchase_Data[[#This Row],[Purchased Bike]]="No","Non-Buyer",IF(Purchase_Data[[#This Row],[Purchased Bike]]="Yes","Buyer",Invalid))</f>
        <v>Non-Buyer</v>
      </c>
      <c r="M890" s="6"/>
      <c r="O890" s="6">
        <v>27218</v>
      </c>
      <c r="P890" s="6" t="s">
        <v>34</v>
      </c>
      <c r="Q890"/>
      <c r="R890"/>
    </row>
    <row r="891" spans="1:18" x14ac:dyDescent="0.2">
      <c r="A891" s="6" t="s">
        <v>794</v>
      </c>
      <c r="B891" s="7">
        <v>1</v>
      </c>
      <c r="C891" s="6" t="s">
        <v>34</v>
      </c>
      <c r="D891" s="7">
        <v>1</v>
      </c>
      <c r="E891" s="6" t="s">
        <v>33</v>
      </c>
      <c r="F891" s="6">
        <f>LEN(Purchase_Data[[#This Row],[CL-ID]])</f>
        <v>8</v>
      </c>
      <c r="G891" s="6" t="str">
        <f>RIGHT(Purchase_Data[[#This Row],[CL-ID]],5)</f>
        <v>27261</v>
      </c>
      <c r="H891" s="6" t="str">
        <f>MID(Purchase_Data[[#This Row],[CL-ID]],4,5)</f>
        <v>27261</v>
      </c>
      <c r="I891" s="6" t="b">
        <f>Purchase_Data[[#This Row],[ID_MID]]=Purchase_Data[[#This Row],[ID_RIGHT]]</f>
        <v>1</v>
      </c>
      <c r="J891" s="6" t="str" cm="1">
        <f t="array" ref="J891">IF(Purchase_Data[[#This Row],[Children]]&gt;0,"Parent",IF(Purchase_Data[[#This Row],[Children]]=0,"Not Parent",Invalid))</f>
        <v>Parent</v>
      </c>
      <c r="K891" s="6" t="s">
        <v>32</v>
      </c>
      <c r="L891" s="6" t="str" cm="1">
        <f t="array" ref="L891">IF(Purchase_Data[[#This Row],[Purchased Bike]]="No","Non-Buyer",IF(Purchase_Data[[#This Row],[Purchased Bike]]="Yes","Buyer",Invalid))</f>
        <v>Buyer</v>
      </c>
      <c r="M891" s="6"/>
      <c r="O891" s="6">
        <v>27261</v>
      </c>
      <c r="P891" s="6" t="s">
        <v>32</v>
      </c>
      <c r="Q891"/>
      <c r="R891"/>
    </row>
    <row r="892" spans="1:18" x14ac:dyDescent="0.2">
      <c r="A892" s="6" t="s">
        <v>954</v>
      </c>
      <c r="B892" s="7">
        <v>3</v>
      </c>
      <c r="C892" s="6" t="s">
        <v>34</v>
      </c>
      <c r="D892" s="7">
        <v>0</v>
      </c>
      <c r="E892" s="6" t="s">
        <v>33</v>
      </c>
      <c r="F892" s="6">
        <f>LEN(Purchase_Data[[#This Row],[CL-ID]])</f>
        <v>8</v>
      </c>
      <c r="G892" s="6" t="str">
        <f>RIGHT(Purchase_Data[[#This Row],[CL-ID]],5)</f>
        <v>27273</v>
      </c>
      <c r="H892" s="6" t="str">
        <f>MID(Purchase_Data[[#This Row],[CL-ID]],4,5)</f>
        <v>27273</v>
      </c>
      <c r="I892" s="6" t="b">
        <f>Purchase_Data[[#This Row],[ID_MID]]=Purchase_Data[[#This Row],[ID_RIGHT]]</f>
        <v>1</v>
      </c>
      <c r="J892" s="6" t="str" cm="1">
        <f t="array" ref="J892">IF(Purchase_Data[[#This Row],[Children]]&gt;0,"Parent",IF(Purchase_Data[[#This Row],[Children]]=0,"Not Parent",Invalid))</f>
        <v>Parent</v>
      </c>
      <c r="K892" s="6" t="s">
        <v>32</v>
      </c>
      <c r="L892" s="6" t="str" cm="1">
        <f t="array" ref="L892">IF(Purchase_Data[[#This Row],[Purchased Bike]]="No","Non-Buyer",IF(Purchase_Data[[#This Row],[Purchased Bike]]="Yes","Buyer",Invalid))</f>
        <v>Buyer</v>
      </c>
      <c r="M892" s="6"/>
      <c r="O892" s="6">
        <v>27273</v>
      </c>
      <c r="P892" s="6" t="s">
        <v>32</v>
      </c>
      <c r="Q892"/>
      <c r="R892"/>
    </row>
    <row r="893" spans="1:18" x14ac:dyDescent="0.2">
      <c r="A893" s="6" t="s">
        <v>913</v>
      </c>
      <c r="B893" s="7">
        <v>2</v>
      </c>
      <c r="C893" s="6" t="s">
        <v>32</v>
      </c>
      <c r="D893" s="7">
        <v>0</v>
      </c>
      <c r="E893" s="6" t="s">
        <v>37</v>
      </c>
      <c r="F893" s="6">
        <f>LEN(Purchase_Data[[#This Row],[CL-ID]])</f>
        <v>8</v>
      </c>
      <c r="G893" s="6" t="str">
        <f>RIGHT(Purchase_Data[[#This Row],[CL-ID]],5)</f>
        <v>27279</v>
      </c>
      <c r="H893" s="6" t="str">
        <f>MID(Purchase_Data[[#This Row],[CL-ID]],4,5)</f>
        <v>27279</v>
      </c>
      <c r="I893" s="6" t="b">
        <f>Purchase_Data[[#This Row],[ID_MID]]=Purchase_Data[[#This Row],[ID_RIGHT]]</f>
        <v>1</v>
      </c>
      <c r="J893" s="6" t="str" cm="1">
        <f t="array" ref="J893">IF(Purchase_Data[[#This Row],[Children]]&gt;0,"Parent",IF(Purchase_Data[[#This Row],[Children]]=0,"Not Parent",Invalid))</f>
        <v>Parent</v>
      </c>
      <c r="K893" s="6" t="s">
        <v>32</v>
      </c>
      <c r="L893" s="6" t="str" cm="1">
        <f t="array" ref="L893">IF(Purchase_Data[[#This Row],[Purchased Bike]]="No","Non-Buyer",IF(Purchase_Data[[#This Row],[Purchased Bike]]="Yes","Buyer",Invalid))</f>
        <v>Buyer</v>
      </c>
      <c r="M893" s="6"/>
      <c r="O893" s="6">
        <v>27279</v>
      </c>
      <c r="P893" s="6" t="s">
        <v>32</v>
      </c>
      <c r="Q893"/>
      <c r="R893"/>
    </row>
    <row r="894" spans="1:18" x14ac:dyDescent="0.2">
      <c r="A894" s="6" t="s">
        <v>215</v>
      </c>
      <c r="B894" s="7">
        <v>2</v>
      </c>
      <c r="C894" s="6" t="s">
        <v>34</v>
      </c>
      <c r="D894" s="7">
        <v>3</v>
      </c>
      <c r="E894" s="6" t="s">
        <v>39</v>
      </c>
      <c r="F894" s="6">
        <f>LEN(Purchase_Data[[#This Row],[CL-ID]])</f>
        <v>8</v>
      </c>
      <c r="G894" s="6" t="str">
        <f>RIGHT(Purchase_Data[[#This Row],[CL-ID]],5)</f>
        <v>27304</v>
      </c>
      <c r="H894" s="6" t="str">
        <f>MID(Purchase_Data[[#This Row],[CL-ID]],4,5)</f>
        <v>27304</v>
      </c>
      <c r="I894" s="6" t="b">
        <f>Purchase_Data[[#This Row],[ID_MID]]=Purchase_Data[[#This Row],[ID_RIGHT]]</f>
        <v>1</v>
      </c>
      <c r="J894" s="6" t="str" cm="1">
        <f t="array" ref="J894">IF(Purchase_Data[[#This Row],[Children]]&gt;0,"Parent",IF(Purchase_Data[[#This Row],[Children]]=0,"Not Parent",Invalid))</f>
        <v>Parent</v>
      </c>
      <c r="K894" s="6" t="s">
        <v>34</v>
      </c>
      <c r="L894" s="6" t="str" cm="1">
        <f t="array" ref="L894">IF(Purchase_Data[[#This Row],[Purchased Bike]]="No","Non-Buyer",IF(Purchase_Data[[#This Row],[Purchased Bike]]="Yes","Buyer",Invalid))</f>
        <v>Non-Buyer</v>
      </c>
      <c r="M894" s="6"/>
      <c r="O894" s="6">
        <v>27304</v>
      </c>
      <c r="P894" s="6" t="s">
        <v>34</v>
      </c>
      <c r="Q894"/>
      <c r="R894"/>
    </row>
    <row r="895" spans="1:18" x14ac:dyDescent="0.2">
      <c r="A895" s="6" t="s">
        <v>672</v>
      </c>
      <c r="B895" s="7">
        <v>3</v>
      </c>
      <c r="C895" s="6" t="s">
        <v>34</v>
      </c>
      <c r="D895" s="7">
        <v>2</v>
      </c>
      <c r="E895" s="6" t="s">
        <v>42</v>
      </c>
      <c r="F895" s="6">
        <f>LEN(Purchase_Data[[#This Row],[CL-ID]])</f>
        <v>8</v>
      </c>
      <c r="G895" s="6" t="str">
        <f>RIGHT(Purchase_Data[[#This Row],[CL-ID]],5)</f>
        <v>27388</v>
      </c>
      <c r="H895" s="6" t="str">
        <f>MID(Purchase_Data[[#This Row],[CL-ID]],4,5)</f>
        <v>27388</v>
      </c>
      <c r="I895" s="6" t="b">
        <f>Purchase_Data[[#This Row],[ID_MID]]=Purchase_Data[[#This Row],[ID_RIGHT]]</f>
        <v>1</v>
      </c>
      <c r="J895" s="6" t="str" cm="1">
        <f t="array" ref="J895">IF(Purchase_Data[[#This Row],[Children]]&gt;0,"Parent",IF(Purchase_Data[[#This Row],[Children]]=0,"Not Parent",Invalid))</f>
        <v>Parent</v>
      </c>
      <c r="K895" s="6" t="s">
        <v>34</v>
      </c>
      <c r="L895" s="6" t="str" cm="1">
        <f t="array" ref="L895">IF(Purchase_Data[[#This Row],[Purchased Bike]]="No","Non-Buyer",IF(Purchase_Data[[#This Row],[Purchased Bike]]="Yes","Buyer",Invalid))</f>
        <v>Non-Buyer</v>
      </c>
      <c r="M895" s="6"/>
      <c r="O895" s="6">
        <v>27388</v>
      </c>
      <c r="P895" s="6" t="s">
        <v>34</v>
      </c>
      <c r="Q895"/>
      <c r="R895"/>
    </row>
    <row r="896" spans="1:18" x14ac:dyDescent="0.2">
      <c r="A896" s="6" t="s">
        <v>589</v>
      </c>
      <c r="B896" s="7">
        <v>4</v>
      </c>
      <c r="C896" s="6" t="s">
        <v>32</v>
      </c>
      <c r="D896" s="7">
        <v>2</v>
      </c>
      <c r="E896" s="6" t="s">
        <v>50</v>
      </c>
      <c r="F896" s="6">
        <f>LEN(Purchase_Data[[#This Row],[CL-ID]])</f>
        <v>8</v>
      </c>
      <c r="G896" s="6" t="str">
        <f>RIGHT(Purchase_Data[[#This Row],[CL-ID]],5)</f>
        <v>27393</v>
      </c>
      <c r="H896" s="6" t="str">
        <f>MID(Purchase_Data[[#This Row],[CL-ID]],4,5)</f>
        <v>27393</v>
      </c>
      <c r="I896" s="6" t="b">
        <f>Purchase_Data[[#This Row],[ID_MID]]=Purchase_Data[[#This Row],[ID_RIGHT]]</f>
        <v>1</v>
      </c>
      <c r="J896" s="6" t="str" cm="1">
        <f t="array" ref="J896">IF(Purchase_Data[[#This Row],[Children]]&gt;0,"Parent",IF(Purchase_Data[[#This Row],[Children]]=0,"Not Parent",Invalid))</f>
        <v>Parent</v>
      </c>
      <c r="K896" s="6" t="s">
        <v>34</v>
      </c>
      <c r="L896" s="6" t="str" cm="1">
        <f t="array" ref="L896">IF(Purchase_Data[[#This Row],[Purchased Bike]]="No","Non-Buyer",IF(Purchase_Data[[#This Row],[Purchased Bike]]="Yes","Buyer",Invalid))</f>
        <v>Non-Buyer</v>
      </c>
      <c r="M896" s="6"/>
      <c r="O896" s="6">
        <v>27393</v>
      </c>
      <c r="P896" s="6" t="s">
        <v>34</v>
      </c>
      <c r="Q896"/>
      <c r="R896"/>
    </row>
    <row r="897" spans="1:18" x14ac:dyDescent="0.2">
      <c r="A897" s="6" t="s">
        <v>1002</v>
      </c>
      <c r="B897" s="7">
        <v>4</v>
      </c>
      <c r="C897" s="6" t="s">
        <v>32</v>
      </c>
      <c r="D897" s="7">
        <v>1</v>
      </c>
      <c r="E897" s="6" t="s">
        <v>50</v>
      </c>
      <c r="F897" s="6">
        <f>LEN(Purchase_Data[[#This Row],[CL-ID]])</f>
        <v>8</v>
      </c>
      <c r="G897" s="6" t="str">
        <f>RIGHT(Purchase_Data[[#This Row],[CL-ID]],5)</f>
        <v>27434</v>
      </c>
      <c r="H897" s="6" t="str">
        <f>MID(Purchase_Data[[#This Row],[CL-ID]],4,5)</f>
        <v>27434</v>
      </c>
      <c r="I897" s="6" t="b">
        <f>Purchase_Data[[#This Row],[ID_MID]]=Purchase_Data[[#This Row],[ID_RIGHT]]</f>
        <v>1</v>
      </c>
      <c r="J897" s="6" t="str" cm="1">
        <f t="array" ref="J897">IF(Purchase_Data[[#This Row],[Children]]&gt;0,"Parent",IF(Purchase_Data[[#This Row],[Children]]=0,"Not Parent",Invalid))</f>
        <v>Parent</v>
      </c>
      <c r="K897" s="6" t="s">
        <v>34</v>
      </c>
      <c r="L897" s="6" t="str" cm="1">
        <f t="array" ref="L897">IF(Purchase_Data[[#This Row],[Purchased Bike]]="No","Non-Buyer",IF(Purchase_Data[[#This Row],[Purchased Bike]]="Yes","Buyer",Invalid))</f>
        <v>Non-Buyer</v>
      </c>
      <c r="M897" s="6"/>
      <c r="O897" s="6">
        <v>27434</v>
      </c>
      <c r="P897" s="6" t="s">
        <v>34</v>
      </c>
      <c r="Q897"/>
      <c r="R897"/>
    </row>
    <row r="898" spans="1:18" x14ac:dyDescent="0.2">
      <c r="A898" s="6" t="s">
        <v>793</v>
      </c>
      <c r="B898" s="7">
        <v>3</v>
      </c>
      <c r="C898" s="6" t="s">
        <v>34</v>
      </c>
      <c r="D898" s="7">
        <v>2</v>
      </c>
      <c r="E898" s="6" t="s">
        <v>37</v>
      </c>
      <c r="F898" s="6">
        <f>LEN(Purchase_Data[[#This Row],[CL-ID]])</f>
        <v>8</v>
      </c>
      <c r="G898" s="6" t="str">
        <f>RIGHT(Purchase_Data[[#This Row],[CL-ID]],5)</f>
        <v>27441</v>
      </c>
      <c r="H898" s="6" t="str">
        <f>MID(Purchase_Data[[#This Row],[CL-ID]],4,5)</f>
        <v>27441</v>
      </c>
      <c r="I898" s="6" t="b">
        <f>Purchase_Data[[#This Row],[ID_MID]]=Purchase_Data[[#This Row],[ID_RIGHT]]</f>
        <v>1</v>
      </c>
      <c r="J898" s="6" t="str" cm="1">
        <f t="array" ref="J898">IF(Purchase_Data[[#This Row],[Children]]&gt;0,"Parent",IF(Purchase_Data[[#This Row],[Children]]=0,"Not Parent",Invalid))</f>
        <v>Parent</v>
      </c>
      <c r="K898" s="6" t="s">
        <v>34</v>
      </c>
      <c r="L898" s="6" t="str" cm="1">
        <f t="array" ref="L898">IF(Purchase_Data[[#This Row],[Purchased Bike]]="No","Non-Buyer",IF(Purchase_Data[[#This Row],[Purchased Bike]]="Yes","Buyer",Invalid))</f>
        <v>Non-Buyer</v>
      </c>
      <c r="M898" s="6"/>
      <c r="O898" s="6">
        <v>27441</v>
      </c>
      <c r="P898" s="6" t="s">
        <v>34</v>
      </c>
      <c r="Q898"/>
      <c r="R898"/>
    </row>
    <row r="899" spans="1:18" x14ac:dyDescent="0.2">
      <c r="A899" s="6" t="s">
        <v>146</v>
      </c>
      <c r="B899" s="7">
        <v>2</v>
      </c>
      <c r="C899" s="6" t="s">
        <v>34</v>
      </c>
      <c r="D899" s="7">
        <v>2</v>
      </c>
      <c r="E899" s="6" t="s">
        <v>42</v>
      </c>
      <c r="F899" s="6">
        <f>LEN(Purchase_Data[[#This Row],[CL-ID]])</f>
        <v>8</v>
      </c>
      <c r="G899" s="6" t="str">
        <f>RIGHT(Purchase_Data[[#This Row],[CL-ID]],5)</f>
        <v>27494</v>
      </c>
      <c r="H899" s="6" t="str">
        <f>MID(Purchase_Data[[#This Row],[CL-ID]],4,5)</f>
        <v>27494</v>
      </c>
      <c r="I899" s="6" t="b">
        <f>Purchase_Data[[#This Row],[ID_MID]]=Purchase_Data[[#This Row],[ID_RIGHT]]</f>
        <v>1</v>
      </c>
      <c r="J899" s="6" t="str" cm="1">
        <f t="array" ref="J899">IF(Purchase_Data[[#This Row],[Children]]&gt;0,"Parent",IF(Purchase_Data[[#This Row],[Children]]=0,"Not Parent",Invalid))</f>
        <v>Parent</v>
      </c>
      <c r="K899" s="6" t="s">
        <v>32</v>
      </c>
      <c r="L899" s="6" t="str" cm="1">
        <f t="array" ref="L899">IF(Purchase_Data[[#This Row],[Purchased Bike]]="No","Non-Buyer",IF(Purchase_Data[[#This Row],[Purchased Bike]]="Yes","Buyer",Invalid))</f>
        <v>Buyer</v>
      </c>
      <c r="M899" s="6"/>
      <c r="O899" s="6">
        <v>27494</v>
      </c>
      <c r="P899" s="6" t="s">
        <v>32</v>
      </c>
      <c r="Q899"/>
      <c r="R899"/>
    </row>
    <row r="900" spans="1:18" x14ac:dyDescent="0.2">
      <c r="A900" s="6" t="s">
        <v>857</v>
      </c>
      <c r="B900" s="7">
        <v>0</v>
      </c>
      <c r="C900" s="6" t="s">
        <v>32</v>
      </c>
      <c r="D900" s="7">
        <v>2</v>
      </c>
      <c r="E900" s="6" t="s">
        <v>39</v>
      </c>
      <c r="F900" s="6">
        <f>LEN(Purchase_Data[[#This Row],[CL-ID]])</f>
        <v>8</v>
      </c>
      <c r="G900" s="6" t="str">
        <f>RIGHT(Purchase_Data[[#This Row],[CL-ID]],5)</f>
        <v>27505</v>
      </c>
      <c r="H900" s="6" t="str">
        <f>MID(Purchase_Data[[#This Row],[CL-ID]],4,5)</f>
        <v>27505</v>
      </c>
      <c r="I900" s="6" t="b">
        <f>Purchase_Data[[#This Row],[ID_MID]]=Purchase_Data[[#This Row],[ID_RIGHT]]</f>
        <v>1</v>
      </c>
      <c r="J900" s="6" t="str" cm="1">
        <f t="array" ref="J900">IF(Purchase_Data[[#This Row],[Children]]&gt;0,"Parent",IF(Purchase_Data[[#This Row],[Children]]=0,"Not Parent",Invalid))</f>
        <v>Not Parent</v>
      </c>
      <c r="K900" s="6" t="s">
        <v>34</v>
      </c>
      <c r="L900" s="6" t="str" cm="1">
        <f t="array" ref="L900">IF(Purchase_Data[[#This Row],[Purchased Bike]]="No","Non-Buyer",IF(Purchase_Data[[#This Row],[Purchased Bike]]="Yes","Buyer",Invalid))</f>
        <v>Non-Buyer</v>
      </c>
      <c r="M900" s="6"/>
      <c r="O900" s="6">
        <v>27505</v>
      </c>
      <c r="P900" s="6" t="s">
        <v>34</v>
      </c>
      <c r="Q900"/>
      <c r="R900"/>
    </row>
    <row r="901" spans="1:18" x14ac:dyDescent="0.2">
      <c r="A901" s="6" t="s">
        <v>871</v>
      </c>
      <c r="B901" s="7">
        <v>0</v>
      </c>
      <c r="C901" s="6" t="s">
        <v>34</v>
      </c>
      <c r="D901" s="7">
        <v>1</v>
      </c>
      <c r="E901" s="6" t="s">
        <v>33</v>
      </c>
      <c r="F901" s="6">
        <f>LEN(Purchase_Data[[#This Row],[CL-ID]])</f>
        <v>8</v>
      </c>
      <c r="G901" s="6" t="str">
        <f>RIGHT(Purchase_Data[[#This Row],[CL-ID]],5)</f>
        <v>27540</v>
      </c>
      <c r="H901" s="6" t="str">
        <f>MID(Purchase_Data[[#This Row],[CL-ID]],4,5)</f>
        <v>27540</v>
      </c>
      <c r="I901" s="6" t="b">
        <f>Purchase_Data[[#This Row],[ID_MID]]=Purchase_Data[[#This Row],[ID_RIGHT]]</f>
        <v>1</v>
      </c>
      <c r="J901" s="6" t="str" cm="1">
        <f t="array" ref="J901">IF(Purchase_Data[[#This Row],[Children]]&gt;0,"Parent",IF(Purchase_Data[[#This Row],[Children]]=0,"Not Parent",Invalid))</f>
        <v>Not Parent</v>
      </c>
      <c r="K901" s="6" t="s">
        <v>32</v>
      </c>
      <c r="L901" s="6" t="str" cm="1">
        <f t="array" ref="L901">IF(Purchase_Data[[#This Row],[Purchased Bike]]="No","Non-Buyer",IF(Purchase_Data[[#This Row],[Purchased Bike]]="Yes","Buyer",Invalid))</f>
        <v>Buyer</v>
      </c>
      <c r="M901" s="6"/>
      <c r="O901" s="6">
        <v>27540</v>
      </c>
      <c r="P901" s="6" t="s">
        <v>32</v>
      </c>
      <c r="Q901"/>
      <c r="R901"/>
    </row>
    <row r="902" spans="1:18" x14ac:dyDescent="0.2">
      <c r="A902" s="6" t="s">
        <v>445</v>
      </c>
      <c r="B902" s="7">
        <v>2</v>
      </c>
      <c r="C902" s="6" t="s">
        <v>34</v>
      </c>
      <c r="D902" s="7">
        <v>0</v>
      </c>
      <c r="E902" s="6" t="s">
        <v>33</v>
      </c>
      <c r="F902" s="6">
        <f>LEN(Purchase_Data[[#This Row],[CL-ID]])</f>
        <v>8</v>
      </c>
      <c r="G902" s="6" t="str">
        <f>RIGHT(Purchase_Data[[#This Row],[CL-ID]],5)</f>
        <v>27582</v>
      </c>
      <c r="H902" s="6" t="str">
        <f>MID(Purchase_Data[[#This Row],[CL-ID]],4,5)</f>
        <v>27582</v>
      </c>
      <c r="I902" s="6" t="b">
        <f>Purchase_Data[[#This Row],[ID_MID]]=Purchase_Data[[#This Row],[ID_RIGHT]]</f>
        <v>1</v>
      </c>
      <c r="J902" s="6" t="str" cm="1">
        <f t="array" ref="J902">IF(Purchase_Data[[#This Row],[Children]]&gt;0,"Parent",IF(Purchase_Data[[#This Row],[Children]]=0,"Not Parent",Invalid))</f>
        <v>Parent</v>
      </c>
      <c r="K902" s="6" t="s">
        <v>32</v>
      </c>
      <c r="L902" s="6" t="str" cm="1">
        <f t="array" ref="L902">IF(Purchase_Data[[#This Row],[Purchased Bike]]="No","Non-Buyer",IF(Purchase_Data[[#This Row],[Purchased Bike]]="Yes","Buyer",Invalid))</f>
        <v>Buyer</v>
      </c>
      <c r="M902" s="6"/>
      <c r="O902" s="6">
        <v>27582</v>
      </c>
      <c r="P902" s="6" t="s">
        <v>32</v>
      </c>
      <c r="Q902"/>
      <c r="R902"/>
    </row>
    <row r="903" spans="1:18" x14ac:dyDescent="0.2">
      <c r="A903" s="6" t="s">
        <v>512</v>
      </c>
      <c r="B903" s="7">
        <v>2</v>
      </c>
      <c r="C903" s="6" t="s">
        <v>34</v>
      </c>
      <c r="D903" s="7">
        <v>0</v>
      </c>
      <c r="E903" s="6" t="s">
        <v>33</v>
      </c>
      <c r="F903" s="6">
        <f>LEN(Purchase_Data[[#This Row],[CL-ID]])</f>
        <v>8</v>
      </c>
      <c r="G903" s="6" t="str">
        <f>RIGHT(Purchase_Data[[#This Row],[CL-ID]],5)</f>
        <v>27585</v>
      </c>
      <c r="H903" s="6" t="str">
        <f>MID(Purchase_Data[[#This Row],[CL-ID]],4,5)</f>
        <v>27585</v>
      </c>
      <c r="I903" s="6" t="b">
        <f>Purchase_Data[[#This Row],[ID_MID]]=Purchase_Data[[#This Row],[ID_RIGHT]]</f>
        <v>1</v>
      </c>
      <c r="J903" s="6" t="str" cm="1">
        <f t="array" ref="J903">IF(Purchase_Data[[#This Row],[Children]]&gt;0,"Parent",IF(Purchase_Data[[#This Row],[Children]]=0,"Not Parent",Invalid))</f>
        <v>Parent</v>
      </c>
      <c r="K903" s="6" t="s">
        <v>32</v>
      </c>
      <c r="L903" s="6" t="str" cm="1">
        <f t="array" ref="L903">IF(Purchase_Data[[#This Row],[Purchased Bike]]="No","Non-Buyer",IF(Purchase_Data[[#This Row],[Purchased Bike]]="Yes","Buyer",Invalid))</f>
        <v>Buyer</v>
      </c>
      <c r="M903" s="6"/>
      <c r="O903" s="6">
        <v>27585</v>
      </c>
      <c r="P903" s="6" t="s">
        <v>32</v>
      </c>
      <c r="Q903"/>
      <c r="R903"/>
    </row>
    <row r="904" spans="1:18" x14ac:dyDescent="0.2">
      <c r="A904" s="6" t="s">
        <v>700</v>
      </c>
      <c r="B904" s="7">
        <v>1</v>
      </c>
      <c r="C904" s="6" t="s">
        <v>34</v>
      </c>
      <c r="D904" s="7">
        <v>3</v>
      </c>
      <c r="E904" s="6" t="s">
        <v>42</v>
      </c>
      <c r="F904" s="6">
        <f>LEN(Purchase_Data[[#This Row],[CL-ID]])</f>
        <v>8</v>
      </c>
      <c r="G904" s="6" t="str">
        <f>RIGHT(Purchase_Data[[#This Row],[CL-ID]],5)</f>
        <v>27637</v>
      </c>
      <c r="H904" s="6" t="str">
        <f>MID(Purchase_Data[[#This Row],[CL-ID]],4,5)</f>
        <v>27637</v>
      </c>
      <c r="I904" s="6" t="b">
        <f>Purchase_Data[[#This Row],[ID_MID]]=Purchase_Data[[#This Row],[ID_RIGHT]]</f>
        <v>1</v>
      </c>
      <c r="J904" s="6" t="str" cm="1">
        <f t="array" ref="J904">IF(Purchase_Data[[#This Row],[Children]]&gt;0,"Parent",IF(Purchase_Data[[#This Row],[Children]]=0,"Not Parent",Invalid))</f>
        <v>Parent</v>
      </c>
      <c r="K904" s="6" t="s">
        <v>34</v>
      </c>
      <c r="L904" s="6" t="str" cm="1">
        <f t="array" ref="L904">IF(Purchase_Data[[#This Row],[Purchased Bike]]="No","Non-Buyer",IF(Purchase_Data[[#This Row],[Purchased Bike]]="Yes","Buyer",Invalid))</f>
        <v>Non-Buyer</v>
      </c>
      <c r="M904" s="6"/>
      <c r="O904" s="6">
        <v>27637</v>
      </c>
      <c r="P904" s="6" t="s">
        <v>34</v>
      </c>
      <c r="Q904"/>
      <c r="R904"/>
    </row>
    <row r="905" spans="1:18" x14ac:dyDescent="0.2">
      <c r="A905" s="6" t="s">
        <v>558</v>
      </c>
      <c r="B905" s="7">
        <v>1</v>
      </c>
      <c r="C905" s="6" t="s">
        <v>34</v>
      </c>
      <c r="D905" s="7">
        <v>3</v>
      </c>
      <c r="E905" s="6" t="s">
        <v>42</v>
      </c>
      <c r="F905" s="6">
        <f>LEN(Purchase_Data[[#This Row],[CL-ID]])</f>
        <v>8</v>
      </c>
      <c r="G905" s="6" t="str">
        <f>RIGHT(Purchase_Data[[#This Row],[CL-ID]],5)</f>
        <v>27638</v>
      </c>
      <c r="H905" s="6" t="str">
        <f>MID(Purchase_Data[[#This Row],[CL-ID]],4,5)</f>
        <v>27638</v>
      </c>
      <c r="I905" s="6" t="b">
        <f>Purchase_Data[[#This Row],[ID_MID]]=Purchase_Data[[#This Row],[ID_RIGHT]]</f>
        <v>1</v>
      </c>
      <c r="J905" s="6" t="str" cm="1">
        <f t="array" ref="J905">IF(Purchase_Data[[#This Row],[Children]]&gt;0,"Parent",IF(Purchase_Data[[#This Row],[Children]]=0,"Not Parent",Invalid))</f>
        <v>Parent</v>
      </c>
      <c r="K905" s="6" t="s">
        <v>34</v>
      </c>
      <c r="L905" s="6" t="str" cm="1">
        <f t="array" ref="L905">IF(Purchase_Data[[#This Row],[Purchased Bike]]="No","Non-Buyer",IF(Purchase_Data[[#This Row],[Purchased Bike]]="Yes","Buyer",Invalid))</f>
        <v>Non-Buyer</v>
      </c>
      <c r="M905" s="6"/>
      <c r="O905" s="6">
        <v>27638</v>
      </c>
      <c r="P905" s="6" t="s">
        <v>34</v>
      </c>
      <c r="Q905"/>
      <c r="R905"/>
    </row>
    <row r="906" spans="1:18" x14ac:dyDescent="0.2">
      <c r="A906" s="6" t="s">
        <v>669</v>
      </c>
      <c r="B906" s="7">
        <v>5</v>
      </c>
      <c r="C906" s="6" t="s">
        <v>32</v>
      </c>
      <c r="D906" s="7">
        <v>3</v>
      </c>
      <c r="E906" s="6" t="s">
        <v>37</v>
      </c>
      <c r="F906" s="6">
        <f>LEN(Purchase_Data[[#This Row],[CL-ID]])</f>
        <v>8</v>
      </c>
      <c r="G906" s="6" t="str">
        <f>RIGHT(Purchase_Data[[#This Row],[CL-ID]],5)</f>
        <v>27643</v>
      </c>
      <c r="H906" s="6" t="str">
        <f>MID(Purchase_Data[[#This Row],[CL-ID]],4,5)</f>
        <v>27643</v>
      </c>
      <c r="I906" s="6" t="b">
        <f>Purchase_Data[[#This Row],[ID_MID]]=Purchase_Data[[#This Row],[ID_RIGHT]]</f>
        <v>1</v>
      </c>
      <c r="J906" s="6" t="str" cm="1">
        <f t="array" ref="J906">IF(Purchase_Data[[#This Row],[Children]]&gt;0,"Parent",IF(Purchase_Data[[#This Row],[Children]]=0,"Not Parent",Invalid))</f>
        <v>Parent</v>
      </c>
      <c r="K906" s="6" t="s">
        <v>34</v>
      </c>
      <c r="L906" s="6" t="str" cm="1">
        <f t="array" ref="L906">IF(Purchase_Data[[#This Row],[Purchased Bike]]="No","Non-Buyer",IF(Purchase_Data[[#This Row],[Purchased Bike]]="Yes","Buyer",Invalid))</f>
        <v>Non-Buyer</v>
      </c>
      <c r="M906" s="6"/>
      <c r="O906" s="6">
        <v>27643</v>
      </c>
      <c r="P906" s="6" t="s">
        <v>34</v>
      </c>
      <c r="Q906"/>
      <c r="R906"/>
    </row>
    <row r="907" spans="1:18" x14ac:dyDescent="0.2">
      <c r="A907" s="6" t="s">
        <v>532</v>
      </c>
      <c r="B907" s="7">
        <v>4</v>
      </c>
      <c r="C907" s="6" t="s">
        <v>32</v>
      </c>
      <c r="D907" s="7">
        <v>0</v>
      </c>
      <c r="E907" s="6" t="s">
        <v>39</v>
      </c>
      <c r="F907" s="6">
        <f>LEN(Purchase_Data[[#This Row],[CL-ID]])</f>
        <v>8</v>
      </c>
      <c r="G907" s="6" t="str">
        <f>RIGHT(Purchase_Data[[#This Row],[CL-ID]],5)</f>
        <v>27650</v>
      </c>
      <c r="H907" s="6" t="str">
        <f>MID(Purchase_Data[[#This Row],[CL-ID]],4,5)</f>
        <v>27650</v>
      </c>
      <c r="I907" s="6" t="b">
        <f>Purchase_Data[[#This Row],[ID_MID]]=Purchase_Data[[#This Row],[ID_RIGHT]]</f>
        <v>1</v>
      </c>
      <c r="J907" s="6" t="str" cm="1">
        <f t="array" ref="J907">IF(Purchase_Data[[#This Row],[Children]]&gt;0,"Parent",IF(Purchase_Data[[#This Row],[Children]]=0,"Not Parent",Invalid))</f>
        <v>Parent</v>
      </c>
      <c r="K907" s="6" t="s">
        <v>34</v>
      </c>
      <c r="L907" s="6" t="str" cm="1">
        <f t="array" ref="L907">IF(Purchase_Data[[#This Row],[Purchased Bike]]="No","Non-Buyer",IF(Purchase_Data[[#This Row],[Purchased Bike]]="Yes","Buyer",Invalid))</f>
        <v>Non-Buyer</v>
      </c>
      <c r="M907" s="6"/>
      <c r="O907" s="6">
        <v>27650</v>
      </c>
      <c r="P907" s="6" t="s">
        <v>34</v>
      </c>
      <c r="Q907"/>
      <c r="R907"/>
    </row>
    <row r="908" spans="1:18" x14ac:dyDescent="0.2">
      <c r="A908" s="6" t="s">
        <v>632</v>
      </c>
      <c r="B908" s="7">
        <v>4</v>
      </c>
      <c r="C908" s="6" t="s">
        <v>32</v>
      </c>
      <c r="D908" s="7">
        <v>2</v>
      </c>
      <c r="E908" s="6" t="s">
        <v>39</v>
      </c>
      <c r="F908" s="6">
        <f>LEN(Purchase_Data[[#This Row],[CL-ID]])</f>
        <v>8</v>
      </c>
      <c r="G908" s="6" t="str">
        <f>RIGHT(Purchase_Data[[#This Row],[CL-ID]],5)</f>
        <v>27660</v>
      </c>
      <c r="H908" s="6" t="str">
        <f>MID(Purchase_Data[[#This Row],[CL-ID]],4,5)</f>
        <v>27660</v>
      </c>
      <c r="I908" s="6" t="b">
        <f>Purchase_Data[[#This Row],[ID_MID]]=Purchase_Data[[#This Row],[ID_RIGHT]]</f>
        <v>1</v>
      </c>
      <c r="J908" s="6" t="str" cm="1">
        <f t="array" ref="J908">IF(Purchase_Data[[#This Row],[Children]]&gt;0,"Parent",IF(Purchase_Data[[#This Row],[Children]]=0,"Not Parent",Invalid))</f>
        <v>Parent</v>
      </c>
      <c r="K908" s="6" t="s">
        <v>34</v>
      </c>
      <c r="L908" s="6" t="str" cm="1">
        <f t="array" ref="L908">IF(Purchase_Data[[#This Row],[Purchased Bike]]="No","Non-Buyer",IF(Purchase_Data[[#This Row],[Purchased Bike]]="Yes","Buyer",Invalid))</f>
        <v>Non-Buyer</v>
      </c>
      <c r="M908" s="6"/>
      <c r="O908" s="6">
        <v>27660</v>
      </c>
      <c r="P908" s="6" t="s">
        <v>34</v>
      </c>
      <c r="Q908"/>
      <c r="R908"/>
    </row>
    <row r="909" spans="1:18" x14ac:dyDescent="0.2">
      <c r="A909" s="6" t="s">
        <v>723</v>
      </c>
      <c r="B909" s="7">
        <v>3</v>
      </c>
      <c r="C909" s="6" t="s">
        <v>32</v>
      </c>
      <c r="D909" s="7">
        <v>2</v>
      </c>
      <c r="E909" s="6" t="s">
        <v>39</v>
      </c>
      <c r="F909" s="6">
        <f>LEN(Purchase_Data[[#This Row],[CL-ID]])</f>
        <v>8</v>
      </c>
      <c r="G909" s="6" t="str">
        <f>RIGHT(Purchase_Data[[#This Row],[CL-ID]],5)</f>
        <v>27673</v>
      </c>
      <c r="H909" s="6" t="str">
        <f>MID(Purchase_Data[[#This Row],[CL-ID]],4,5)</f>
        <v>27673</v>
      </c>
      <c r="I909" s="6" t="b">
        <f>Purchase_Data[[#This Row],[ID_MID]]=Purchase_Data[[#This Row],[ID_RIGHT]]</f>
        <v>1</v>
      </c>
      <c r="J909" s="6" t="str" cm="1">
        <f t="array" ref="J909">IF(Purchase_Data[[#This Row],[Children]]&gt;0,"Parent",IF(Purchase_Data[[#This Row],[Children]]=0,"Not Parent",Invalid))</f>
        <v>Parent</v>
      </c>
      <c r="K909" s="6" t="s">
        <v>32</v>
      </c>
      <c r="L909" s="6" t="str" cm="1">
        <f t="array" ref="L909">IF(Purchase_Data[[#This Row],[Purchased Bike]]="No","Non-Buyer",IF(Purchase_Data[[#This Row],[Purchased Bike]]="Yes","Buyer",Invalid))</f>
        <v>Buyer</v>
      </c>
      <c r="M909" s="6"/>
      <c r="O909" s="6">
        <v>27673</v>
      </c>
      <c r="P909" s="6" t="s">
        <v>32</v>
      </c>
      <c r="Q909"/>
      <c r="R909"/>
    </row>
    <row r="910" spans="1:18" x14ac:dyDescent="0.2">
      <c r="A910" s="6" t="s">
        <v>259</v>
      </c>
      <c r="B910" s="7">
        <v>1</v>
      </c>
      <c r="C910" s="6" t="s">
        <v>32</v>
      </c>
      <c r="D910" s="7">
        <v>1</v>
      </c>
      <c r="E910" s="6" t="s">
        <v>39</v>
      </c>
      <c r="F910" s="6">
        <f>LEN(Purchase_Data[[#This Row],[CL-ID]])</f>
        <v>8</v>
      </c>
      <c r="G910" s="6" t="str">
        <f>RIGHT(Purchase_Data[[#This Row],[CL-ID]],5)</f>
        <v>27696</v>
      </c>
      <c r="H910" s="6" t="str">
        <f>MID(Purchase_Data[[#This Row],[CL-ID]],4,5)</f>
        <v>27696</v>
      </c>
      <c r="I910" s="6" t="b">
        <f>Purchase_Data[[#This Row],[ID_MID]]=Purchase_Data[[#This Row],[ID_RIGHT]]</f>
        <v>1</v>
      </c>
      <c r="J910" s="6" t="str" cm="1">
        <f t="array" ref="J910">IF(Purchase_Data[[#This Row],[Children]]&gt;0,"Parent",IF(Purchase_Data[[#This Row],[Children]]=0,"Not Parent",Invalid))</f>
        <v>Parent</v>
      </c>
      <c r="K910" s="6" t="s">
        <v>32</v>
      </c>
      <c r="L910" s="6" t="str" cm="1">
        <f t="array" ref="L910">IF(Purchase_Data[[#This Row],[Purchased Bike]]="No","Non-Buyer",IF(Purchase_Data[[#This Row],[Purchased Bike]]="Yes","Buyer",Invalid))</f>
        <v>Buyer</v>
      </c>
      <c r="M910" s="6"/>
      <c r="O910" s="6">
        <v>27696</v>
      </c>
      <c r="P910" s="6" t="s">
        <v>32</v>
      </c>
      <c r="Q910"/>
      <c r="R910"/>
    </row>
    <row r="911" spans="1:18" x14ac:dyDescent="0.2">
      <c r="A911" s="6" t="s">
        <v>766</v>
      </c>
      <c r="B911" s="7">
        <v>0</v>
      </c>
      <c r="C911" s="6" t="s">
        <v>32</v>
      </c>
      <c r="D911" s="7">
        <v>2</v>
      </c>
      <c r="E911" s="6" t="s">
        <v>39</v>
      </c>
      <c r="F911" s="6">
        <f>LEN(Purchase_Data[[#This Row],[CL-ID]])</f>
        <v>8</v>
      </c>
      <c r="G911" s="6" t="str">
        <f>RIGHT(Purchase_Data[[#This Row],[CL-ID]],5)</f>
        <v>27731</v>
      </c>
      <c r="H911" s="6" t="str">
        <f>MID(Purchase_Data[[#This Row],[CL-ID]],4,5)</f>
        <v>27731</v>
      </c>
      <c r="I911" s="6" t="b">
        <f>Purchase_Data[[#This Row],[ID_MID]]=Purchase_Data[[#This Row],[ID_RIGHT]]</f>
        <v>1</v>
      </c>
      <c r="J911" s="6" t="str" cm="1">
        <f t="array" ref="J911">IF(Purchase_Data[[#This Row],[Children]]&gt;0,"Parent",IF(Purchase_Data[[#This Row],[Children]]=0,"Not Parent",Invalid))</f>
        <v>Not Parent</v>
      </c>
      <c r="K911" s="6" t="s">
        <v>34</v>
      </c>
      <c r="L911" s="6" t="str" cm="1">
        <f t="array" ref="L911">IF(Purchase_Data[[#This Row],[Purchased Bike]]="No","Non-Buyer",IF(Purchase_Data[[#This Row],[Purchased Bike]]="Yes","Buyer",Invalid))</f>
        <v>Non-Buyer</v>
      </c>
      <c r="M911" s="6"/>
      <c r="O911" s="6">
        <v>27731</v>
      </c>
      <c r="P911" s="6" t="s">
        <v>34</v>
      </c>
      <c r="Q911"/>
      <c r="R911"/>
    </row>
    <row r="912" spans="1:18" x14ac:dyDescent="0.2">
      <c r="A912" s="6" t="s">
        <v>976</v>
      </c>
      <c r="B912" s="7">
        <v>0</v>
      </c>
      <c r="C912" s="6" t="s">
        <v>32</v>
      </c>
      <c r="D912" s="7">
        <v>2</v>
      </c>
      <c r="E912" s="6" t="s">
        <v>39</v>
      </c>
      <c r="F912" s="6">
        <f>LEN(Purchase_Data[[#This Row],[CL-ID]])</f>
        <v>8</v>
      </c>
      <c r="G912" s="6" t="str">
        <f>RIGHT(Purchase_Data[[#This Row],[CL-ID]],5)</f>
        <v>27740</v>
      </c>
      <c r="H912" s="6" t="str">
        <f>MID(Purchase_Data[[#This Row],[CL-ID]],4,5)</f>
        <v>27740</v>
      </c>
      <c r="I912" s="6" t="b">
        <f>Purchase_Data[[#This Row],[ID_MID]]=Purchase_Data[[#This Row],[ID_RIGHT]]</f>
        <v>1</v>
      </c>
      <c r="J912" s="6" t="str" cm="1">
        <f t="array" ref="J912">IF(Purchase_Data[[#This Row],[Children]]&gt;0,"Parent",IF(Purchase_Data[[#This Row],[Children]]=0,"Not Parent",Invalid))</f>
        <v>Not Parent</v>
      </c>
      <c r="K912" s="6" t="s">
        <v>34</v>
      </c>
      <c r="L912" s="6" t="str" cm="1">
        <f t="array" ref="L912">IF(Purchase_Data[[#This Row],[Purchased Bike]]="No","Non-Buyer",IF(Purchase_Data[[#This Row],[Purchased Bike]]="Yes","Buyer",Invalid))</f>
        <v>Non-Buyer</v>
      </c>
      <c r="M912" s="6"/>
      <c r="O912" s="6">
        <v>27740</v>
      </c>
      <c r="P912" s="6" t="s">
        <v>34</v>
      </c>
      <c r="Q912"/>
      <c r="R912"/>
    </row>
    <row r="913" spans="1:18" x14ac:dyDescent="0.2">
      <c r="A913" s="6" t="s">
        <v>117</v>
      </c>
      <c r="B913" s="7">
        <v>2</v>
      </c>
      <c r="C913" s="6" t="s">
        <v>32</v>
      </c>
      <c r="D913" s="7">
        <v>2</v>
      </c>
      <c r="E913" s="6" t="s">
        <v>39</v>
      </c>
      <c r="F913" s="6">
        <f>LEN(Purchase_Data[[#This Row],[CL-ID]])</f>
        <v>8</v>
      </c>
      <c r="G913" s="6" t="str">
        <f>RIGHT(Purchase_Data[[#This Row],[CL-ID]],5)</f>
        <v>27745</v>
      </c>
      <c r="H913" s="6" t="str">
        <f>MID(Purchase_Data[[#This Row],[CL-ID]],4,5)</f>
        <v>27745</v>
      </c>
      <c r="I913" s="6" t="b">
        <f>Purchase_Data[[#This Row],[ID_MID]]=Purchase_Data[[#This Row],[ID_RIGHT]]</f>
        <v>1</v>
      </c>
      <c r="J913" s="6" t="str" cm="1">
        <f t="array" ref="J913">IF(Purchase_Data[[#This Row],[Children]]&gt;0,"Parent",IF(Purchase_Data[[#This Row],[Children]]=0,"Not Parent",Invalid))</f>
        <v>Parent</v>
      </c>
      <c r="K913" s="6" t="s">
        <v>32</v>
      </c>
      <c r="L913" s="6" t="str" cm="1">
        <f t="array" ref="L913">IF(Purchase_Data[[#This Row],[Purchased Bike]]="No","Non-Buyer",IF(Purchase_Data[[#This Row],[Purchased Bike]]="Yes","Buyer",Invalid))</f>
        <v>Buyer</v>
      </c>
      <c r="M913" s="6"/>
      <c r="O913" s="6">
        <v>27745</v>
      </c>
      <c r="P913" s="6" t="s">
        <v>32</v>
      </c>
      <c r="Q913"/>
      <c r="R913"/>
    </row>
    <row r="914" spans="1:18" x14ac:dyDescent="0.2">
      <c r="A914" s="6" t="s">
        <v>668</v>
      </c>
      <c r="B914" s="7">
        <v>0</v>
      </c>
      <c r="C914" s="6" t="s">
        <v>34</v>
      </c>
      <c r="D914" s="7">
        <v>2</v>
      </c>
      <c r="E914" s="6" t="s">
        <v>42</v>
      </c>
      <c r="F914" s="6">
        <f>LEN(Purchase_Data[[#This Row],[CL-ID]])</f>
        <v>8</v>
      </c>
      <c r="G914" s="6" t="str">
        <f>RIGHT(Purchase_Data[[#This Row],[CL-ID]],5)</f>
        <v>27753</v>
      </c>
      <c r="H914" s="6" t="str">
        <f>MID(Purchase_Data[[#This Row],[CL-ID]],4,5)</f>
        <v>27753</v>
      </c>
      <c r="I914" s="6" t="b">
        <f>Purchase_Data[[#This Row],[ID_MID]]=Purchase_Data[[#This Row],[ID_RIGHT]]</f>
        <v>1</v>
      </c>
      <c r="J914" s="6" t="str" cm="1">
        <f t="array" ref="J914">IF(Purchase_Data[[#This Row],[Children]]&gt;0,"Parent",IF(Purchase_Data[[#This Row],[Children]]=0,"Not Parent",Invalid))</f>
        <v>Not Parent</v>
      </c>
      <c r="K914" s="6" t="s">
        <v>34</v>
      </c>
      <c r="L914" s="6" t="str" cm="1">
        <f t="array" ref="L914">IF(Purchase_Data[[#This Row],[Purchased Bike]]="No","Non-Buyer",IF(Purchase_Data[[#This Row],[Purchased Bike]]="Yes","Buyer",Invalid))</f>
        <v>Non-Buyer</v>
      </c>
      <c r="M914" s="6"/>
      <c r="O914" s="6">
        <v>27753</v>
      </c>
      <c r="P914" s="6" t="s">
        <v>34</v>
      </c>
      <c r="Q914"/>
      <c r="R914"/>
    </row>
    <row r="915" spans="1:18" x14ac:dyDescent="0.2">
      <c r="A915" s="6" t="s">
        <v>1003</v>
      </c>
      <c r="B915" s="7">
        <v>3</v>
      </c>
      <c r="C915" s="6" t="s">
        <v>34</v>
      </c>
      <c r="D915" s="7">
        <v>1</v>
      </c>
      <c r="E915" s="6" t="s">
        <v>33</v>
      </c>
      <c r="F915" s="6">
        <f>LEN(Purchase_Data[[#This Row],[CL-ID]])</f>
        <v>8</v>
      </c>
      <c r="G915" s="6" t="str">
        <f>RIGHT(Purchase_Data[[#This Row],[CL-ID]],5)</f>
        <v>27756</v>
      </c>
      <c r="H915" s="6" t="str">
        <f>MID(Purchase_Data[[#This Row],[CL-ID]],4,5)</f>
        <v>27756</v>
      </c>
      <c r="I915" s="6" t="b">
        <f>Purchase_Data[[#This Row],[ID_MID]]=Purchase_Data[[#This Row],[ID_RIGHT]]</f>
        <v>1</v>
      </c>
      <c r="J915" s="6" t="str" cm="1">
        <f t="array" ref="J915">IF(Purchase_Data[[#This Row],[Children]]&gt;0,"Parent",IF(Purchase_Data[[#This Row],[Children]]=0,"Not Parent",Invalid))</f>
        <v>Parent</v>
      </c>
      <c r="K915" s="6" t="s">
        <v>34</v>
      </c>
      <c r="L915" s="6" t="str" cm="1">
        <f t="array" ref="L915">IF(Purchase_Data[[#This Row],[Purchased Bike]]="No","Non-Buyer",IF(Purchase_Data[[#This Row],[Purchased Bike]]="Yes","Buyer",Invalid))</f>
        <v>Non-Buyer</v>
      </c>
      <c r="M915" s="6"/>
      <c r="O915" s="6">
        <v>27756</v>
      </c>
      <c r="P915" s="6" t="s">
        <v>34</v>
      </c>
      <c r="Q915"/>
      <c r="R915"/>
    </row>
    <row r="916" spans="1:18" x14ac:dyDescent="0.2">
      <c r="A916" s="6" t="s">
        <v>361</v>
      </c>
      <c r="B916" s="7">
        <v>0</v>
      </c>
      <c r="C916" s="6" t="s">
        <v>34</v>
      </c>
      <c r="D916" s="7">
        <v>0</v>
      </c>
      <c r="E916" s="6" t="s">
        <v>33</v>
      </c>
      <c r="F916" s="6">
        <f>LEN(Purchase_Data[[#This Row],[CL-ID]])</f>
        <v>8</v>
      </c>
      <c r="G916" s="6" t="str">
        <f>RIGHT(Purchase_Data[[#This Row],[CL-ID]],5)</f>
        <v>27760</v>
      </c>
      <c r="H916" s="6" t="str">
        <f>MID(Purchase_Data[[#This Row],[CL-ID]],4,5)</f>
        <v>27760</v>
      </c>
      <c r="I916" s="6" t="b">
        <f>Purchase_Data[[#This Row],[ID_MID]]=Purchase_Data[[#This Row],[ID_RIGHT]]</f>
        <v>1</v>
      </c>
      <c r="J916" s="6" t="str" cm="1">
        <f t="array" ref="J916">IF(Purchase_Data[[#This Row],[Children]]&gt;0,"Parent",IF(Purchase_Data[[#This Row],[Children]]=0,"Not Parent",Invalid))</f>
        <v>Not Parent</v>
      </c>
      <c r="K916" s="6" t="s">
        <v>32</v>
      </c>
      <c r="L916" s="6" t="str" cm="1">
        <f t="array" ref="L916">IF(Purchase_Data[[#This Row],[Purchased Bike]]="No","Non-Buyer",IF(Purchase_Data[[#This Row],[Purchased Bike]]="Yes","Buyer",Invalid))</f>
        <v>Buyer</v>
      </c>
      <c r="M916" s="6"/>
      <c r="O916" s="6">
        <v>27760</v>
      </c>
      <c r="P916" s="6" t="s">
        <v>32</v>
      </c>
      <c r="Q916"/>
      <c r="R916"/>
    </row>
    <row r="917" spans="1:18" x14ac:dyDescent="0.2">
      <c r="A917" s="6" t="s">
        <v>436</v>
      </c>
      <c r="B917" s="7">
        <v>1</v>
      </c>
      <c r="C917" s="6" t="s">
        <v>32</v>
      </c>
      <c r="D917" s="7">
        <v>1</v>
      </c>
      <c r="E917" s="6" t="s">
        <v>42</v>
      </c>
      <c r="F917" s="6">
        <f>LEN(Purchase_Data[[#This Row],[CL-ID]])</f>
        <v>8</v>
      </c>
      <c r="G917" s="6" t="str">
        <f>RIGHT(Purchase_Data[[#This Row],[CL-ID]],5)</f>
        <v>27771</v>
      </c>
      <c r="H917" s="6" t="str">
        <f>MID(Purchase_Data[[#This Row],[CL-ID]],4,5)</f>
        <v>27771</v>
      </c>
      <c r="I917" s="6" t="b">
        <f>Purchase_Data[[#This Row],[ID_MID]]=Purchase_Data[[#This Row],[ID_RIGHT]]</f>
        <v>1</v>
      </c>
      <c r="J917" s="6" t="str" cm="1">
        <f t="array" ref="J917">IF(Purchase_Data[[#This Row],[Children]]&gt;0,"Parent",IF(Purchase_Data[[#This Row],[Children]]=0,"Not Parent",Invalid))</f>
        <v>Parent</v>
      </c>
      <c r="K917" s="6" t="s">
        <v>32</v>
      </c>
      <c r="L917" s="6" t="str" cm="1">
        <f t="array" ref="L917">IF(Purchase_Data[[#This Row],[Purchased Bike]]="No","Non-Buyer",IF(Purchase_Data[[#This Row],[Purchased Bike]]="Yes","Buyer",Invalid))</f>
        <v>Buyer</v>
      </c>
      <c r="M917" s="6"/>
      <c r="O917" s="6">
        <v>27771</v>
      </c>
      <c r="P917" s="6" t="s">
        <v>32</v>
      </c>
      <c r="Q917"/>
      <c r="R917"/>
    </row>
    <row r="918" spans="1:18" x14ac:dyDescent="0.2">
      <c r="A918" s="6" t="s">
        <v>162</v>
      </c>
      <c r="B918" s="7">
        <v>0</v>
      </c>
      <c r="C918" s="6" t="s">
        <v>34</v>
      </c>
      <c r="D918" s="7">
        <v>0</v>
      </c>
      <c r="E918" s="6" t="s">
        <v>33</v>
      </c>
      <c r="F918" s="6">
        <f>LEN(Purchase_Data[[#This Row],[CL-ID]])</f>
        <v>8</v>
      </c>
      <c r="G918" s="6" t="str">
        <f>RIGHT(Purchase_Data[[#This Row],[CL-ID]],5)</f>
        <v>27775</v>
      </c>
      <c r="H918" s="6" t="str">
        <f>MID(Purchase_Data[[#This Row],[CL-ID]],4,5)</f>
        <v>27775</v>
      </c>
      <c r="I918" s="6" t="b">
        <f>Purchase_Data[[#This Row],[ID_MID]]=Purchase_Data[[#This Row],[ID_RIGHT]]</f>
        <v>1</v>
      </c>
      <c r="J918" s="6" t="str" cm="1">
        <f t="array" ref="J918">IF(Purchase_Data[[#This Row],[Children]]&gt;0,"Parent",IF(Purchase_Data[[#This Row],[Children]]=0,"Not Parent",Invalid))</f>
        <v>Not Parent</v>
      </c>
      <c r="K918" s="6" t="s">
        <v>32</v>
      </c>
      <c r="L918" s="6" t="str" cm="1">
        <f t="array" ref="L918">IF(Purchase_Data[[#This Row],[Purchased Bike]]="No","Non-Buyer",IF(Purchase_Data[[#This Row],[Purchased Bike]]="Yes","Buyer",Invalid))</f>
        <v>Buyer</v>
      </c>
      <c r="M918" s="6"/>
      <c r="O918" s="6">
        <v>27775</v>
      </c>
      <c r="P918" s="6" t="s">
        <v>32</v>
      </c>
      <c r="Q918"/>
      <c r="R918"/>
    </row>
    <row r="919" spans="1:18" x14ac:dyDescent="0.2">
      <c r="A919" s="6" t="s">
        <v>79</v>
      </c>
      <c r="B919" s="7">
        <v>2</v>
      </c>
      <c r="C919" s="6" t="s">
        <v>34</v>
      </c>
      <c r="D919" s="7">
        <v>0</v>
      </c>
      <c r="E919" s="6" t="s">
        <v>33</v>
      </c>
      <c r="F919" s="6">
        <f>LEN(Purchase_Data[[#This Row],[CL-ID]])</f>
        <v>8</v>
      </c>
      <c r="G919" s="6" t="str">
        <f>RIGHT(Purchase_Data[[#This Row],[CL-ID]],5)</f>
        <v>27803</v>
      </c>
      <c r="H919" s="6" t="str">
        <f>MID(Purchase_Data[[#This Row],[CL-ID]],4,5)</f>
        <v>27803</v>
      </c>
      <c r="I919" s="6" t="b">
        <f>Purchase_Data[[#This Row],[ID_MID]]=Purchase_Data[[#This Row],[ID_RIGHT]]</f>
        <v>1</v>
      </c>
      <c r="J919" s="6" t="str" cm="1">
        <f t="array" ref="J919">IF(Purchase_Data[[#This Row],[Children]]&gt;0,"Parent",IF(Purchase_Data[[#This Row],[Children]]=0,"Not Parent",Invalid))</f>
        <v>Parent</v>
      </c>
      <c r="K919" s="6" t="s">
        <v>34</v>
      </c>
      <c r="L919" s="6" t="str" cm="1">
        <f t="array" ref="L919">IF(Purchase_Data[[#This Row],[Purchased Bike]]="No","Non-Buyer",IF(Purchase_Data[[#This Row],[Purchased Bike]]="Yes","Buyer",Invalid))</f>
        <v>Non-Buyer</v>
      </c>
      <c r="M919" s="6"/>
      <c r="O919" s="6">
        <v>27803</v>
      </c>
      <c r="P919" s="6" t="s">
        <v>34</v>
      </c>
      <c r="Q919"/>
      <c r="R919"/>
    </row>
    <row r="920" spans="1:18" x14ac:dyDescent="0.2">
      <c r="A920" s="6" t="s">
        <v>471</v>
      </c>
      <c r="B920" s="7">
        <v>3</v>
      </c>
      <c r="C920" s="6" t="s">
        <v>34</v>
      </c>
      <c r="D920" s="7">
        <v>1</v>
      </c>
      <c r="E920" s="6" t="s">
        <v>33</v>
      </c>
      <c r="F920" s="6">
        <f>LEN(Purchase_Data[[#This Row],[CL-ID]])</f>
        <v>8</v>
      </c>
      <c r="G920" s="6" t="str">
        <f>RIGHT(Purchase_Data[[#This Row],[CL-ID]],5)</f>
        <v>27814</v>
      </c>
      <c r="H920" s="6" t="str">
        <f>MID(Purchase_Data[[#This Row],[CL-ID]],4,5)</f>
        <v>27814</v>
      </c>
      <c r="I920" s="6" t="b">
        <f>Purchase_Data[[#This Row],[ID_MID]]=Purchase_Data[[#This Row],[ID_RIGHT]]</f>
        <v>1</v>
      </c>
      <c r="J920" s="6" t="str" cm="1">
        <f t="array" ref="J920">IF(Purchase_Data[[#This Row],[Children]]&gt;0,"Parent",IF(Purchase_Data[[#This Row],[Children]]=0,"Not Parent",Invalid))</f>
        <v>Parent</v>
      </c>
      <c r="K920" s="6" t="s">
        <v>34</v>
      </c>
      <c r="L920" s="6" t="str" cm="1">
        <f t="array" ref="L920">IF(Purchase_Data[[#This Row],[Purchased Bike]]="No","Non-Buyer",IF(Purchase_Data[[#This Row],[Purchased Bike]]="Yes","Buyer",Invalid))</f>
        <v>Non-Buyer</v>
      </c>
      <c r="M920" s="6"/>
      <c r="O920" s="6">
        <v>27814</v>
      </c>
      <c r="P920" s="6" t="s">
        <v>34</v>
      </c>
      <c r="Q920"/>
      <c r="R920"/>
    </row>
    <row r="921" spans="1:18" x14ac:dyDescent="0.2">
      <c r="A921" s="6" t="s">
        <v>475</v>
      </c>
      <c r="B921" s="7">
        <v>3</v>
      </c>
      <c r="C921" s="6" t="s">
        <v>32</v>
      </c>
      <c r="D921" s="7">
        <v>2</v>
      </c>
      <c r="E921" s="6" t="s">
        <v>33</v>
      </c>
      <c r="F921" s="6">
        <f>LEN(Purchase_Data[[#This Row],[CL-ID]])</f>
        <v>8</v>
      </c>
      <c r="G921" s="6" t="str">
        <f>RIGHT(Purchase_Data[[#This Row],[CL-ID]],5)</f>
        <v>27824</v>
      </c>
      <c r="H921" s="6" t="str">
        <f>MID(Purchase_Data[[#This Row],[CL-ID]],4,5)</f>
        <v>27824</v>
      </c>
      <c r="I921" s="6" t="b">
        <f>Purchase_Data[[#This Row],[ID_MID]]=Purchase_Data[[#This Row],[ID_RIGHT]]</f>
        <v>1</v>
      </c>
      <c r="J921" s="6" t="str" cm="1">
        <f t="array" ref="J921">IF(Purchase_Data[[#This Row],[Children]]&gt;0,"Parent",IF(Purchase_Data[[#This Row],[Children]]=0,"Not Parent",Invalid))</f>
        <v>Parent</v>
      </c>
      <c r="K921" s="6" t="s">
        <v>32</v>
      </c>
      <c r="L921" s="6" t="str" cm="1">
        <f t="array" ref="L921">IF(Purchase_Data[[#This Row],[Purchased Bike]]="No","Non-Buyer",IF(Purchase_Data[[#This Row],[Purchased Bike]]="Yes","Buyer",Invalid))</f>
        <v>Buyer</v>
      </c>
      <c r="M921" s="6"/>
      <c r="O921" s="6">
        <v>27824</v>
      </c>
      <c r="P921" s="6" t="s">
        <v>32</v>
      </c>
      <c r="Q921"/>
      <c r="R921"/>
    </row>
    <row r="922" spans="1:18" x14ac:dyDescent="0.2">
      <c r="A922" s="6" t="s">
        <v>75</v>
      </c>
      <c r="B922" s="7">
        <v>0</v>
      </c>
      <c r="C922" s="6" t="s">
        <v>34</v>
      </c>
      <c r="D922" s="7">
        <v>1</v>
      </c>
      <c r="E922" s="6" t="s">
        <v>37</v>
      </c>
      <c r="F922" s="6">
        <f>LEN(Purchase_Data[[#This Row],[CL-ID]])</f>
        <v>8</v>
      </c>
      <c r="G922" s="6" t="str">
        <f>RIGHT(Purchase_Data[[#This Row],[CL-ID]],5)</f>
        <v>27832</v>
      </c>
      <c r="H922" s="6" t="str">
        <f>MID(Purchase_Data[[#This Row],[CL-ID]],4,5)</f>
        <v>27832</v>
      </c>
      <c r="I922" s="6" t="b">
        <f>Purchase_Data[[#This Row],[ID_MID]]=Purchase_Data[[#This Row],[ID_RIGHT]]</f>
        <v>1</v>
      </c>
      <c r="J922" s="6" t="str" cm="1">
        <f t="array" ref="J922">IF(Purchase_Data[[#This Row],[Children]]&gt;0,"Parent",IF(Purchase_Data[[#This Row],[Children]]=0,"Not Parent",Invalid))</f>
        <v>Not Parent</v>
      </c>
      <c r="K922" s="6" t="s">
        <v>34</v>
      </c>
      <c r="L922" s="6" t="str" cm="1">
        <f t="array" ref="L922">IF(Purchase_Data[[#This Row],[Purchased Bike]]="No","Non-Buyer",IF(Purchase_Data[[#This Row],[Purchased Bike]]="Yes","Buyer",Invalid))</f>
        <v>Non-Buyer</v>
      </c>
      <c r="M922" s="6"/>
      <c r="O922" s="6">
        <v>27832</v>
      </c>
      <c r="P922" s="6" t="s">
        <v>34</v>
      </c>
      <c r="Q922"/>
      <c r="R922"/>
    </row>
    <row r="923" spans="1:18" x14ac:dyDescent="0.2">
      <c r="A923" s="6" t="s">
        <v>527</v>
      </c>
      <c r="B923" s="7">
        <v>0</v>
      </c>
      <c r="C923" s="6" t="s">
        <v>32</v>
      </c>
      <c r="D923" s="7">
        <v>2</v>
      </c>
      <c r="E923" s="6" t="s">
        <v>33</v>
      </c>
      <c r="F923" s="6">
        <f>LEN(Purchase_Data[[#This Row],[CL-ID]])</f>
        <v>8</v>
      </c>
      <c r="G923" s="6" t="str">
        <f>RIGHT(Purchase_Data[[#This Row],[CL-ID]],5)</f>
        <v>27835</v>
      </c>
      <c r="H923" s="6" t="str">
        <f>MID(Purchase_Data[[#This Row],[CL-ID]],4,5)</f>
        <v>27835</v>
      </c>
      <c r="I923" s="6" t="b">
        <f>Purchase_Data[[#This Row],[ID_MID]]=Purchase_Data[[#This Row],[ID_RIGHT]]</f>
        <v>1</v>
      </c>
      <c r="J923" s="6" t="str" cm="1">
        <f t="array" ref="J923">IF(Purchase_Data[[#This Row],[Children]]&gt;0,"Parent",IF(Purchase_Data[[#This Row],[Children]]=0,"Not Parent",Invalid))</f>
        <v>Not Parent</v>
      </c>
      <c r="K923" s="6" t="s">
        <v>34</v>
      </c>
      <c r="L923" s="6" t="str" cm="1">
        <f t="array" ref="L923">IF(Purchase_Data[[#This Row],[Purchased Bike]]="No","Non-Buyer",IF(Purchase_Data[[#This Row],[Purchased Bike]]="Yes","Buyer",Invalid))</f>
        <v>Non-Buyer</v>
      </c>
      <c r="M923" s="6"/>
      <c r="O923" s="6">
        <v>27835</v>
      </c>
      <c r="P923" s="6" t="s">
        <v>34</v>
      </c>
      <c r="Q923"/>
      <c r="R923"/>
    </row>
    <row r="924" spans="1:18" x14ac:dyDescent="0.2">
      <c r="A924" s="6" t="s">
        <v>388</v>
      </c>
      <c r="B924" s="7">
        <v>0</v>
      </c>
      <c r="C924" s="6" t="s">
        <v>34</v>
      </c>
      <c r="D924" s="7">
        <v>0</v>
      </c>
      <c r="E924" s="6" t="s">
        <v>33</v>
      </c>
      <c r="F924" s="6">
        <f>LEN(Purchase_Data[[#This Row],[CL-ID]])</f>
        <v>8</v>
      </c>
      <c r="G924" s="6" t="str">
        <f>RIGHT(Purchase_Data[[#This Row],[CL-ID]],5)</f>
        <v>27878</v>
      </c>
      <c r="H924" s="6" t="str">
        <f>MID(Purchase_Data[[#This Row],[CL-ID]],4,5)</f>
        <v>27878</v>
      </c>
      <c r="I924" s="6" t="b">
        <f>Purchase_Data[[#This Row],[ID_MID]]=Purchase_Data[[#This Row],[ID_RIGHT]]</f>
        <v>1</v>
      </c>
      <c r="J924" s="6" t="str" cm="1">
        <f t="array" ref="J924">IF(Purchase_Data[[#This Row],[Children]]&gt;0,"Parent",IF(Purchase_Data[[#This Row],[Children]]=0,"Not Parent",Invalid))</f>
        <v>Not Parent</v>
      </c>
      <c r="K924" s="6" t="s">
        <v>32</v>
      </c>
      <c r="L924" s="6" t="str" cm="1">
        <f t="array" ref="L924">IF(Purchase_Data[[#This Row],[Purchased Bike]]="No","Non-Buyer",IF(Purchase_Data[[#This Row],[Purchased Bike]]="Yes","Buyer",Invalid))</f>
        <v>Buyer</v>
      </c>
      <c r="M924" s="6"/>
      <c r="O924" s="6">
        <v>27878</v>
      </c>
      <c r="P924" s="6" t="s">
        <v>32</v>
      </c>
      <c r="Q924"/>
      <c r="R924"/>
    </row>
    <row r="925" spans="1:18" x14ac:dyDescent="0.2">
      <c r="A925" s="6" t="s">
        <v>390</v>
      </c>
      <c r="B925" s="7">
        <v>4</v>
      </c>
      <c r="C925" s="6" t="s">
        <v>32</v>
      </c>
      <c r="D925" s="7">
        <v>2</v>
      </c>
      <c r="E925" s="6" t="s">
        <v>37</v>
      </c>
      <c r="F925" s="6">
        <f>LEN(Purchase_Data[[#This Row],[CL-ID]])</f>
        <v>8</v>
      </c>
      <c r="G925" s="6" t="str">
        <f>RIGHT(Purchase_Data[[#This Row],[CL-ID]],5)</f>
        <v>27941</v>
      </c>
      <c r="H925" s="6" t="str">
        <f>MID(Purchase_Data[[#This Row],[CL-ID]],4,5)</f>
        <v>27941</v>
      </c>
      <c r="I925" s="6" t="b">
        <f>Purchase_Data[[#This Row],[ID_MID]]=Purchase_Data[[#This Row],[ID_RIGHT]]</f>
        <v>1</v>
      </c>
      <c r="J925" s="6" t="str" cm="1">
        <f t="array" ref="J925">IF(Purchase_Data[[#This Row],[Children]]&gt;0,"Parent",IF(Purchase_Data[[#This Row],[Children]]=0,"Not Parent",Invalid))</f>
        <v>Parent</v>
      </c>
      <c r="K925" s="6" t="s">
        <v>34</v>
      </c>
      <c r="L925" s="6" t="str" cm="1">
        <f t="array" ref="L925">IF(Purchase_Data[[#This Row],[Purchased Bike]]="No","Non-Buyer",IF(Purchase_Data[[#This Row],[Purchased Bike]]="Yes","Buyer",Invalid))</f>
        <v>Non-Buyer</v>
      </c>
      <c r="M925" s="6"/>
      <c r="O925" s="6">
        <v>27941</v>
      </c>
      <c r="P925" s="6" t="s">
        <v>34</v>
      </c>
      <c r="Q925"/>
      <c r="R925"/>
    </row>
    <row r="926" spans="1:18" x14ac:dyDescent="0.2">
      <c r="A926" s="6" t="s">
        <v>236</v>
      </c>
      <c r="B926" s="7">
        <v>4</v>
      </c>
      <c r="C926" s="6" t="s">
        <v>34</v>
      </c>
      <c r="D926" s="7">
        <v>2</v>
      </c>
      <c r="E926" s="6" t="s">
        <v>37</v>
      </c>
      <c r="F926" s="6">
        <f>LEN(Purchase_Data[[#This Row],[CL-ID]])</f>
        <v>8</v>
      </c>
      <c r="G926" s="6" t="str">
        <f>RIGHT(Purchase_Data[[#This Row],[CL-ID]],5)</f>
        <v>27951</v>
      </c>
      <c r="H926" s="6" t="str">
        <f>MID(Purchase_Data[[#This Row],[CL-ID]],4,5)</f>
        <v>27951</v>
      </c>
      <c r="I926" s="6" t="b">
        <f>Purchase_Data[[#This Row],[ID_MID]]=Purchase_Data[[#This Row],[ID_RIGHT]]</f>
        <v>1</v>
      </c>
      <c r="J926" s="6" t="str" cm="1">
        <f t="array" ref="J926">IF(Purchase_Data[[#This Row],[Children]]&gt;0,"Parent",IF(Purchase_Data[[#This Row],[Children]]=0,"Not Parent",Invalid))</f>
        <v>Parent</v>
      </c>
      <c r="K926" s="6" t="s">
        <v>32</v>
      </c>
      <c r="L926" s="6" t="str" cm="1">
        <f t="array" ref="L926">IF(Purchase_Data[[#This Row],[Purchased Bike]]="No","Non-Buyer",IF(Purchase_Data[[#This Row],[Purchased Bike]]="Yes","Buyer",Invalid))</f>
        <v>Buyer</v>
      </c>
      <c r="M926" s="6"/>
      <c r="O926" s="6">
        <v>27951</v>
      </c>
      <c r="P926" s="6" t="s">
        <v>32</v>
      </c>
      <c r="Q926"/>
      <c r="R926"/>
    </row>
    <row r="927" spans="1:18" x14ac:dyDescent="0.2">
      <c r="A927" s="6" t="s">
        <v>115</v>
      </c>
      <c r="B927" s="7">
        <v>0</v>
      </c>
      <c r="C927" s="6" t="s">
        <v>32</v>
      </c>
      <c r="D927" s="7">
        <v>2</v>
      </c>
      <c r="E927" s="6" t="s">
        <v>50</v>
      </c>
      <c r="F927" s="6">
        <f>LEN(Purchase_Data[[#This Row],[CL-ID]])</f>
        <v>8</v>
      </c>
      <c r="G927" s="6" t="str">
        <f>RIGHT(Purchase_Data[[#This Row],[CL-ID]],5)</f>
        <v>27969</v>
      </c>
      <c r="H927" s="6" t="str">
        <f>MID(Purchase_Data[[#This Row],[CL-ID]],4,5)</f>
        <v>27969</v>
      </c>
      <c r="I927" s="6" t="b">
        <f>Purchase_Data[[#This Row],[ID_MID]]=Purchase_Data[[#This Row],[ID_RIGHT]]</f>
        <v>1</v>
      </c>
      <c r="J927" s="6" t="str" cm="1">
        <f t="array" ref="J927">IF(Purchase_Data[[#This Row],[Children]]&gt;0,"Parent",IF(Purchase_Data[[#This Row],[Children]]=0,"Not Parent",Invalid))</f>
        <v>Not Parent</v>
      </c>
      <c r="K927" s="6" t="s">
        <v>32</v>
      </c>
      <c r="L927" s="6" t="str" cm="1">
        <f t="array" ref="L927">IF(Purchase_Data[[#This Row],[Purchased Bike]]="No","Non-Buyer",IF(Purchase_Data[[#This Row],[Purchased Bike]]="Yes","Buyer",Invalid))</f>
        <v>Buyer</v>
      </c>
      <c r="M927" s="6"/>
      <c r="O927" s="6">
        <v>27969</v>
      </c>
      <c r="P927" s="6" t="s">
        <v>32</v>
      </c>
      <c r="Q927"/>
      <c r="R927"/>
    </row>
    <row r="928" spans="1:18" x14ac:dyDescent="0.2">
      <c r="A928" s="6" t="s">
        <v>43</v>
      </c>
      <c r="B928" s="7">
        <v>2</v>
      </c>
      <c r="C928" s="6" t="s">
        <v>32</v>
      </c>
      <c r="D928" s="7">
        <v>4</v>
      </c>
      <c r="E928" s="6" t="s">
        <v>33</v>
      </c>
      <c r="F928" s="6">
        <f>LEN(Purchase_Data[[#This Row],[CL-ID]])</f>
        <v>8</v>
      </c>
      <c r="G928" s="6" t="str">
        <f>RIGHT(Purchase_Data[[#This Row],[CL-ID]],5)</f>
        <v>27974</v>
      </c>
      <c r="H928" s="6" t="str">
        <f>MID(Purchase_Data[[#This Row],[CL-ID]],4,5)</f>
        <v>27974</v>
      </c>
      <c r="I928" s="6" t="b">
        <f>Purchase_Data[[#This Row],[ID_MID]]=Purchase_Data[[#This Row],[ID_RIGHT]]</f>
        <v>1</v>
      </c>
      <c r="J928" s="6" t="str" cm="1">
        <f t="array" ref="J928">IF(Purchase_Data[[#This Row],[Children]]&gt;0,"Parent",IF(Purchase_Data[[#This Row],[Children]]=0,"Not Parent",Invalid))</f>
        <v>Parent</v>
      </c>
      <c r="K928" s="6" t="s">
        <v>32</v>
      </c>
      <c r="L928" s="6" t="str" cm="1">
        <f t="array" ref="L928">IF(Purchase_Data[[#This Row],[Purchased Bike]]="No","Non-Buyer",IF(Purchase_Data[[#This Row],[Purchased Bike]]="Yes","Buyer",Invalid))</f>
        <v>Buyer</v>
      </c>
      <c r="M928" s="6"/>
      <c r="O928" s="6">
        <v>27974</v>
      </c>
      <c r="P928" s="6" t="s">
        <v>32</v>
      </c>
      <c r="Q928"/>
      <c r="R928"/>
    </row>
    <row r="929" spans="1:18" x14ac:dyDescent="0.2">
      <c r="A929" s="6" t="s">
        <v>847</v>
      </c>
      <c r="B929" s="7">
        <v>4</v>
      </c>
      <c r="C929" s="6" t="s">
        <v>32</v>
      </c>
      <c r="D929" s="7">
        <v>2</v>
      </c>
      <c r="E929" s="6" t="s">
        <v>39</v>
      </c>
      <c r="F929" s="6">
        <f>LEN(Purchase_Data[[#This Row],[CL-ID]])</f>
        <v>8</v>
      </c>
      <c r="G929" s="6" t="str">
        <f>RIGHT(Purchase_Data[[#This Row],[CL-ID]],5)</f>
        <v>27994</v>
      </c>
      <c r="H929" s="6" t="str">
        <f>MID(Purchase_Data[[#This Row],[CL-ID]],4,5)</f>
        <v>27994</v>
      </c>
      <c r="I929" s="6" t="b">
        <f>Purchase_Data[[#This Row],[ID_MID]]=Purchase_Data[[#This Row],[ID_RIGHT]]</f>
        <v>1</v>
      </c>
      <c r="J929" s="6" t="str" cm="1">
        <f t="array" ref="J929">IF(Purchase_Data[[#This Row],[Children]]&gt;0,"Parent",IF(Purchase_Data[[#This Row],[Children]]=0,"Not Parent",Invalid))</f>
        <v>Parent</v>
      </c>
      <c r="K929" s="6" t="s">
        <v>34</v>
      </c>
      <c r="L929" s="6" t="str" cm="1">
        <f t="array" ref="L929">IF(Purchase_Data[[#This Row],[Purchased Bike]]="No","Non-Buyer",IF(Purchase_Data[[#This Row],[Purchased Bike]]="Yes","Buyer",Invalid))</f>
        <v>Non-Buyer</v>
      </c>
      <c r="M929" s="6"/>
      <c r="O929" s="6">
        <v>27994</v>
      </c>
      <c r="P929" s="6" t="s">
        <v>34</v>
      </c>
      <c r="Q929"/>
      <c r="R929"/>
    </row>
    <row r="930" spans="1:18" x14ac:dyDescent="0.2">
      <c r="A930" s="6" t="s">
        <v>1014</v>
      </c>
      <c r="B930" s="7">
        <v>3</v>
      </c>
      <c r="C930" s="6" t="s">
        <v>32</v>
      </c>
      <c r="D930" s="7">
        <v>2</v>
      </c>
      <c r="E930" s="6" t="s">
        <v>50</v>
      </c>
      <c r="F930" s="6">
        <f>LEN(Purchase_Data[[#This Row],[CL-ID]])</f>
        <v>8</v>
      </c>
      <c r="G930" s="6" t="str">
        <f>RIGHT(Purchase_Data[[#This Row],[CL-ID]],5)</f>
        <v>28004</v>
      </c>
      <c r="H930" s="6" t="str">
        <f>MID(Purchase_Data[[#This Row],[CL-ID]],4,5)</f>
        <v>28004</v>
      </c>
      <c r="I930" s="6" t="b">
        <f>Purchase_Data[[#This Row],[ID_MID]]=Purchase_Data[[#This Row],[ID_RIGHT]]</f>
        <v>1</v>
      </c>
      <c r="J930" s="6" t="str" cm="1">
        <f t="array" ref="J930">IF(Purchase_Data[[#This Row],[Children]]&gt;0,"Parent",IF(Purchase_Data[[#This Row],[Children]]=0,"Not Parent",Invalid))</f>
        <v>Parent</v>
      </c>
      <c r="K930" s="6" t="s">
        <v>34</v>
      </c>
      <c r="L930" s="6" t="str" cm="1">
        <f t="array" ref="L930">IF(Purchase_Data[[#This Row],[Purchased Bike]]="No","Non-Buyer",IF(Purchase_Data[[#This Row],[Purchased Bike]]="Yes","Buyer",Invalid))</f>
        <v>Non-Buyer</v>
      </c>
      <c r="M930" s="6"/>
      <c r="O930" s="6">
        <v>28004</v>
      </c>
      <c r="P930" s="6" t="s">
        <v>34</v>
      </c>
      <c r="Q930"/>
      <c r="R930"/>
    </row>
    <row r="931" spans="1:18" x14ac:dyDescent="0.2">
      <c r="A931" s="6" t="s">
        <v>750</v>
      </c>
      <c r="B931" s="7">
        <v>2</v>
      </c>
      <c r="C931" s="6" t="s">
        <v>34</v>
      </c>
      <c r="D931" s="7">
        <v>2</v>
      </c>
      <c r="E931" s="6" t="s">
        <v>37</v>
      </c>
      <c r="F931" s="6">
        <f>LEN(Purchase_Data[[#This Row],[CL-ID]])</f>
        <v>8</v>
      </c>
      <c r="G931" s="6" t="str">
        <f>RIGHT(Purchase_Data[[#This Row],[CL-ID]],5)</f>
        <v>28026</v>
      </c>
      <c r="H931" s="6" t="str">
        <f>MID(Purchase_Data[[#This Row],[CL-ID]],4,5)</f>
        <v>28026</v>
      </c>
      <c r="I931" s="6" t="b">
        <f>Purchase_Data[[#This Row],[ID_MID]]=Purchase_Data[[#This Row],[ID_RIGHT]]</f>
        <v>1</v>
      </c>
      <c r="J931" s="6" t="str" cm="1">
        <f t="array" ref="J931">IF(Purchase_Data[[#This Row],[Children]]&gt;0,"Parent",IF(Purchase_Data[[#This Row],[Children]]=0,"Not Parent",Invalid))</f>
        <v>Parent</v>
      </c>
      <c r="K931" s="6" t="s">
        <v>34</v>
      </c>
      <c r="L931" s="6" t="str" cm="1">
        <f t="array" ref="L931">IF(Purchase_Data[[#This Row],[Purchased Bike]]="No","Non-Buyer",IF(Purchase_Data[[#This Row],[Purchased Bike]]="Yes","Buyer",Invalid))</f>
        <v>Non-Buyer</v>
      </c>
      <c r="M931" s="6"/>
      <c r="O931" s="6">
        <v>28026</v>
      </c>
      <c r="P931" s="6" t="s">
        <v>34</v>
      </c>
      <c r="Q931"/>
      <c r="R931"/>
    </row>
    <row r="932" spans="1:18" x14ac:dyDescent="0.2">
      <c r="A932" s="6" t="s">
        <v>825</v>
      </c>
      <c r="B932" s="7">
        <v>2</v>
      </c>
      <c r="C932" s="6" t="s">
        <v>34</v>
      </c>
      <c r="D932" s="7">
        <v>1</v>
      </c>
      <c r="E932" s="6" t="s">
        <v>37</v>
      </c>
      <c r="F932" s="6">
        <f>LEN(Purchase_Data[[#This Row],[CL-ID]])</f>
        <v>8</v>
      </c>
      <c r="G932" s="6" t="str">
        <f>RIGHT(Purchase_Data[[#This Row],[CL-ID]],5)</f>
        <v>28031</v>
      </c>
      <c r="H932" s="6" t="str">
        <f>MID(Purchase_Data[[#This Row],[CL-ID]],4,5)</f>
        <v>28031</v>
      </c>
      <c r="I932" s="6" t="b">
        <f>Purchase_Data[[#This Row],[ID_MID]]=Purchase_Data[[#This Row],[ID_RIGHT]]</f>
        <v>1</v>
      </c>
      <c r="J932" s="6" t="str" cm="1">
        <f t="array" ref="J932">IF(Purchase_Data[[#This Row],[Children]]&gt;0,"Parent",IF(Purchase_Data[[#This Row],[Children]]=0,"Not Parent",Invalid))</f>
        <v>Parent</v>
      </c>
      <c r="K932" s="6" t="s">
        <v>32</v>
      </c>
      <c r="L932" s="6" t="str" cm="1">
        <f t="array" ref="L932">IF(Purchase_Data[[#This Row],[Purchased Bike]]="No","Non-Buyer",IF(Purchase_Data[[#This Row],[Purchased Bike]]="Yes","Buyer",Invalid))</f>
        <v>Buyer</v>
      </c>
      <c r="M932" s="6"/>
      <c r="O932" s="6">
        <v>28031</v>
      </c>
      <c r="P932" s="6" t="s">
        <v>32</v>
      </c>
      <c r="Q932"/>
      <c r="R932"/>
    </row>
    <row r="933" spans="1:18" x14ac:dyDescent="0.2">
      <c r="A933" s="6" t="s">
        <v>784</v>
      </c>
      <c r="B933" s="7">
        <v>2</v>
      </c>
      <c r="C933" s="6" t="s">
        <v>32</v>
      </c>
      <c r="D933" s="7">
        <v>0</v>
      </c>
      <c r="E933" s="6" t="s">
        <v>50</v>
      </c>
      <c r="F933" s="6">
        <f>LEN(Purchase_Data[[#This Row],[CL-ID]])</f>
        <v>8</v>
      </c>
      <c r="G933" s="6" t="str">
        <f>RIGHT(Purchase_Data[[#This Row],[CL-ID]],5)</f>
        <v>28043</v>
      </c>
      <c r="H933" s="6" t="str">
        <f>MID(Purchase_Data[[#This Row],[CL-ID]],4,5)</f>
        <v>28043</v>
      </c>
      <c r="I933" s="6" t="b">
        <f>Purchase_Data[[#This Row],[ID_MID]]=Purchase_Data[[#This Row],[ID_RIGHT]]</f>
        <v>1</v>
      </c>
      <c r="J933" s="6" t="str" cm="1">
        <f t="array" ref="J933">IF(Purchase_Data[[#This Row],[Children]]&gt;0,"Parent",IF(Purchase_Data[[#This Row],[Children]]=0,"Not Parent",Invalid))</f>
        <v>Parent</v>
      </c>
      <c r="K933" s="6" t="s">
        <v>34</v>
      </c>
      <c r="L933" s="6" t="str" cm="1">
        <f t="array" ref="L933">IF(Purchase_Data[[#This Row],[Purchased Bike]]="No","Non-Buyer",IF(Purchase_Data[[#This Row],[Purchased Bike]]="Yes","Buyer",Invalid))</f>
        <v>Non-Buyer</v>
      </c>
      <c r="M933" s="6"/>
      <c r="O933" s="6">
        <v>28043</v>
      </c>
      <c r="P933" s="6" t="s">
        <v>34</v>
      </c>
      <c r="Q933"/>
      <c r="R933"/>
    </row>
    <row r="934" spans="1:18" x14ac:dyDescent="0.2">
      <c r="A934" s="6" t="s">
        <v>904</v>
      </c>
      <c r="B934" s="7">
        <v>2</v>
      </c>
      <c r="C934" s="6" t="s">
        <v>32</v>
      </c>
      <c r="D934" s="7">
        <v>2</v>
      </c>
      <c r="E934" s="6" t="s">
        <v>50</v>
      </c>
      <c r="F934" s="6">
        <f>LEN(Purchase_Data[[#This Row],[CL-ID]])</f>
        <v>8</v>
      </c>
      <c r="G934" s="6" t="str">
        <f>RIGHT(Purchase_Data[[#This Row],[CL-ID]],5)</f>
        <v>28052</v>
      </c>
      <c r="H934" s="6" t="str">
        <f>MID(Purchase_Data[[#This Row],[CL-ID]],4,5)</f>
        <v>28052</v>
      </c>
      <c r="I934" s="6" t="b">
        <f>Purchase_Data[[#This Row],[ID_MID]]=Purchase_Data[[#This Row],[ID_RIGHT]]</f>
        <v>1</v>
      </c>
      <c r="J934" s="6" t="str" cm="1">
        <f t="array" ref="J934">IF(Purchase_Data[[#This Row],[Children]]&gt;0,"Parent",IF(Purchase_Data[[#This Row],[Children]]=0,"Not Parent",Invalid))</f>
        <v>Parent</v>
      </c>
      <c r="K934" s="6" t="s">
        <v>34</v>
      </c>
      <c r="L934" s="6" t="str" cm="1">
        <f t="array" ref="L934">IF(Purchase_Data[[#This Row],[Purchased Bike]]="No","Non-Buyer",IF(Purchase_Data[[#This Row],[Purchased Bike]]="Yes","Buyer",Invalid))</f>
        <v>Non-Buyer</v>
      </c>
      <c r="M934" s="6"/>
      <c r="O934" s="6">
        <v>28052</v>
      </c>
      <c r="P934" s="6" t="s">
        <v>34</v>
      </c>
      <c r="Q934"/>
      <c r="R934"/>
    </row>
    <row r="935" spans="1:18" x14ac:dyDescent="0.2">
      <c r="A935" s="6" t="s">
        <v>987</v>
      </c>
      <c r="B935" s="7">
        <v>2</v>
      </c>
      <c r="C935" s="6" t="s">
        <v>32</v>
      </c>
      <c r="D935" s="7">
        <v>2</v>
      </c>
      <c r="E935" s="6" t="s">
        <v>50</v>
      </c>
      <c r="F935" s="6">
        <f>LEN(Purchase_Data[[#This Row],[CL-ID]])</f>
        <v>8</v>
      </c>
      <c r="G935" s="6" t="str">
        <f>RIGHT(Purchase_Data[[#This Row],[CL-ID]],5)</f>
        <v>28056</v>
      </c>
      <c r="H935" s="6" t="str">
        <f>MID(Purchase_Data[[#This Row],[CL-ID]],4,5)</f>
        <v>28056</v>
      </c>
      <c r="I935" s="6" t="b">
        <f>Purchase_Data[[#This Row],[ID_MID]]=Purchase_Data[[#This Row],[ID_RIGHT]]</f>
        <v>1</v>
      </c>
      <c r="J935" s="6" t="str" cm="1">
        <f t="array" ref="J935">IF(Purchase_Data[[#This Row],[Children]]&gt;0,"Parent",IF(Purchase_Data[[#This Row],[Children]]=0,"Not Parent",Invalid))</f>
        <v>Parent</v>
      </c>
      <c r="K935" s="6" t="s">
        <v>34</v>
      </c>
      <c r="L935" s="6" t="str" cm="1">
        <f t="array" ref="L935">IF(Purchase_Data[[#This Row],[Purchased Bike]]="No","Non-Buyer",IF(Purchase_Data[[#This Row],[Purchased Bike]]="Yes","Buyer",Invalid))</f>
        <v>Non-Buyer</v>
      </c>
      <c r="M935" s="6"/>
      <c r="O935" s="6">
        <v>28056</v>
      </c>
      <c r="P935" s="6" t="s">
        <v>34</v>
      </c>
      <c r="Q935"/>
      <c r="R935"/>
    </row>
    <row r="936" spans="1:18" x14ac:dyDescent="0.2">
      <c r="A936" s="6" t="s">
        <v>918</v>
      </c>
      <c r="B936" s="7">
        <v>2</v>
      </c>
      <c r="C936" s="6" t="s">
        <v>32</v>
      </c>
      <c r="D936" s="7">
        <v>0</v>
      </c>
      <c r="E936" s="6" t="s">
        <v>33</v>
      </c>
      <c r="F936" s="6">
        <f>LEN(Purchase_Data[[#This Row],[CL-ID]])</f>
        <v>8</v>
      </c>
      <c r="G936" s="6" t="str">
        <f>RIGHT(Purchase_Data[[#This Row],[CL-ID]],5)</f>
        <v>28066</v>
      </c>
      <c r="H936" s="6" t="str">
        <f>MID(Purchase_Data[[#This Row],[CL-ID]],4,5)</f>
        <v>28066</v>
      </c>
      <c r="I936" s="6" t="b">
        <f>Purchase_Data[[#This Row],[ID_MID]]=Purchase_Data[[#This Row],[ID_RIGHT]]</f>
        <v>1</v>
      </c>
      <c r="J936" s="6" t="str" cm="1">
        <f t="array" ref="J936">IF(Purchase_Data[[#This Row],[Children]]&gt;0,"Parent",IF(Purchase_Data[[#This Row],[Children]]=0,"Not Parent",Invalid))</f>
        <v>Parent</v>
      </c>
      <c r="K936" s="6" t="s">
        <v>32</v>
      </c>
      <c r="L936" s="6" t="str" cm="1">
        <f t="array" ref="L936">IF(Purchase_Data[[#This Row],[Purchased Bike]]="No","Non-Buyer",IF(Purchase_Data[[#This Row],[Purchased Bike]]="Yes","Buyer",Invalid))</f>
        <v>Buyer</v>
      </c>
      <c r="M936" s="6"/>
      <c r="O936" s="6">
        <v>28066</v>
      </c>
      <c r="P936" s="6" t="s">
        <v>32</v>
      </c>
      <c r="Q936"/>
      <c r="R936"/>
    </row>
    <row r="937" spans="1:18" x14ac:dyDescent="0.2">
      <c r="A937" s="6" t="s">
        <v>732</v>
      </c>
      <c r="B937" s="7">
        <v>3</v>
      </c>
      <c r="C937" s="6" t="s">
        <v>34</v>
      </c>
      <c r="D937" s="7">
        <v>0</v>
      </c>
      <c r="E937" s="6" t="s">
        <v>33</v>
      </c>
      <c r="F937" s="6">
        <f>LEN(Purchase_Data[[#This Row],[CL-ID]])</f>
        <v>8</v>
      </c>
      <c r="G937" s="6" t="str">
        <f>RIGHT(Purchase_Data[[#This Row],[CL-ID]],5)</f>
        <v>28068</v>
      </c>
      <c r="H937" s="6" t="str">
        <f>MID(Purchase_Data[[#This Row],[CL-ID]],4,5)</f>
        <v>28068</v>
      </c>
      <c r="I937" s="6" t="b">
        <f>Purchase_Data[[#This Row],[ID_MID]]=Purchase_Data[[#This Row],[ID_RIGHT]]</f>
        <v>1</v>
      </c>
      <c r="J937" s="6" t="str" cm="1">
        <f t="array" ref="J937">IF(Purchase_Data[[#This Row],[Children]]&gt;0,"Parent",IF(Purchase_Data[[#This Row],[Children]]=0,"Not Parent",Invalid))</f>
        <v>Parent</v>
      </c>
      <c r="K937" s="6" t="s">
        <v>32</v>
      </c>
      <c r="L937" s="6" t="str" cm="1">
        <f t="array" ref="L937">IF(Purchase_Data[[#This Row],[Purchased Bike]]="No","Non-Buyer",IF(Purchase_Data[[#This Row],[Purchased Bike]]="Yes","Buyer",Invalid))</f>
        <v>Buyer</v>
      </c>
      <c r="M937" s="6"/>
      <c r="O937" s="6">
        <v>28068</v>
      </c>
      <c r="P937" s="6" t="s">
        <v>32</v>
      </c>
      <c r="Q937"/>
      <c r="R937"/>
    </row>
    <row r="938" spans="1:18" x14ac:dyDescent="0.2">
      <c r="A938" s="6" t="s">
        <v>791</v>
      </c>
      <c r="B938" s="7">
        <v>0</v>
      </c>
      <c r="C938" s="6" t="s">
        <v>34</v>
      </c>
      <c r="D938" s="7">
        <v>1</v>
      </c>
      <c r="E938" s="6" t="s">
        <v>42</v>
      </c>
      <c r="F938" s="6">
        <f>LEN(Purchase_Data[[#This Row],[CL-ID]])</f>
        <v>8</v>
      </c>
      <c r="G938" s="6" t="str">
        <f>RIGHT(Purchase_Data[[#This Row],[CL-ID]],5)</f>
        <v>28087</v>
      </c>
      <c r="H938" s="6" t="str">
        <f>MID(Purchase_Data[[#This Row],[CL-ID]],4,5)</f>
        <v>28087</v>
      </c>
      <c r="I938" s="6" t="b">
        <f>Purchase_Data[[#This Row],[ID_MID]]=Purchase_Data[[#This Row],[ID_RIGHT]]</f>
        <v>1</v>
      </c>
      <c r="J938" s="6" t="str" cm="1">
        <f t="array" ref="J938">IF(Purchase_Data[[#This Row],[Children]]&gt;0,"Parent",IF(Purchase_Data[[#This Row],[Children]]=0,"Not Parent",Invalid))</f>
        <v>Not Parent</v>
      </c>
      <c r="K938" s="6" t="s">
        <v>34</v>
      </c>
      <c r="L938" s="6" t="str" cm="1">
        <f t="array" ref="L938">IF(Purchase_Data[[#This Row],[Purchased Bike]]="No","Non-Buyer",IF(Purchase_Data[[#This Row],[Purchased Bike]]="Yes","Buyer",Invalid))</f>
        <v>Non-Buyer</v>
      </c>
      <c r="M938" s="6"/>
      <c r="O938" s="6">
        <v>28087</v>
      </c>
      <c r="P938" s="6" t="s">
        <v>34</v>
      </c>
      <c r="Q938"/>
      <c r="R938"/>
    </row>
    <row r="939" spans="1:18" x14ac:dyDescent="0.2">
      <c r="A939" s="6" t="s">
        <v>840</v>
      </c>
      <c r="B939" s="7">
        <v>0</v>
      </c>
      <c r="C939" s="6" t="s">
        <v>32</v>
      </c>
      <c r="D939" s="7">
        <v>1</v>
      </c>
      <c r="E939" s="6" t="s">
        <v>39</v>
      </c>
      <c r="F939" s="6">
        <f>LEN(Purchase_Data[[#This Row],[CL-ID]])</f>
        <v>8</v>
      </c>
      <c r="G939" s="6" t="str">
        <f>RIGHT(Purchase_Data[[#This Row],[CL-ID]],5)</f>
        <v>28090</v>
      </c>
      <c r="H939" s="6" t="str">
        <f>MID(Purchase_Data[[#This Row],[CL-ID]],4,5)</f>
        <v>28090</v>
      </c>
      <c r="I939" s="6" t="b">
        <f>Purchase_Data[[#This Row],[ID_MID]]=Purchase_Data[[#This Row],[ID_RIGHT]]</f>
        <v>1</v>
      </c>
      <c r="J939" s="6" t="str" cm="1">
        <f t="array" ref="J939">IF(Purchase_Data[[#This Row],[Children]]&gt;0,"Parent",IF(Purchase_Data[[#This Row],[Children]]=0,"Not Parent",Invalid))</f>
        <v>Not Parent</v>
      </c>
      <c r="K939" s="6" t="s">
        <v>34</v>
      </c>
      <c r="L939" s="6" t="str" cm="1">
        <f t="array" ref="L939">IF(Purchase_Data[[#This Row],[Purchased Bike]]="No","Non-Buyer",IF(Purchase_Data[[#This Row],[Purchased Bike]]="Yes","Buyer",Invalid))</f>
        <v>Non-Buyer</v>
      </c>
      <c r="M939" s="6"/>
      <c r="O939" s="6">
        <v>28090</v>
      </c>
      <c r="P939" s="6" t="s">
        <v>34</v>
      </c>
      <c r="Q939"/>
      <c r="R939"/>
    </row>
    <row r="940" spans="1:18" x14ac:dyDescent="0.2">
      <c r="A940" s="6" t="s">
        <v>350</v>
      </c>
      <c r="B940" s="7">
        <v>4</v>
      </c>
      <c r="C940" s="6" t="s">
        <v>32</v>
      </c>
      <c r="D940" s="7">
        <v>2</v>
      </c>
      <c r="E940" s="6" t="s">
        <v>39</v>
      </c>
      <c r="F940" s="6">
        <f>LEN(Purchase_Data[[#This Row],[CL-ID]])</f>
        <v>8</v>
      </c>
      <c r="G940" s="6" t="str">
        <f>RIGHT(Purchase_Data[[#This Row],[CL-ID]],5)</f>
        <v>28102</v>
      </c>
      <c r="H940" s="6" t="str">
        <f>MID(Purchase_Data[[#This Row],[CL-ID]],4,5)</f>
        <v>28102</v>
      </c>
      <c r="I940" s="6" t="b">
        <f>Purchase_Data[[#This Row],[ID_MID]]=Purchase_Data[[#This Row],[ID_RIGHT]]</f>
        <v>1</v>
      </c>
      <c r="J940" s="6" t="str" cm="1">
        <f t="array" ref="J940">IF(Purchase_Data[[#This Row],[Children]]&gt;0,"Parent",IF(Purchase_Data[[#This Row],[Children]]=0,"Not Parent",Invalid))</f>
        <v>Parent</v>
      </c>
      <c r="K940" s="6" t="s">
        <v>32</v>
      </c>
      <c r="L940" s="6" t="str" cm="1">
        <f t="array" ref="L940">IF(Purchase_Data[[#This Row],[Purchased Bike]]="No","Non-Buyer",IF(Purchase_Data[[#This Row],[Purchased Bike]]="Yes","Buyer",Invalid))</f>
        <v>Buyer</v>
      </c>
      <c r="M940" s="6"/>
      <c r="O940" s="6">
        <v>28102</v>
      </c>
      <c r="P940" s="6" t="s">
        <v>32</v>
      </c>
      <c r="Q940"/>
      <c r="R940"/>
    </row>
    <row r="941" spans="1:18" x14ac:dyDescent="0.2">
      <c r="A941" s="6" t="s">
        <v>937</v>
      </c>
      <c r="B941" s="7">
        <v>5</v>
      </c>
      <c r="C941" s="6" t="s">
        <v>32</v>
      </c>
      <c r="D941" s="7">
        <v>3</v>
      </c>
      <c r="E941" s="6" t="s">
        <v>50</v>
      </c>
      <c r="F941" s="6">
        <f>LEN(Purchase_Data[[#This Row],[CL-ID]])</f>
        <v>8</v>
      </c>
      <c r="G941" s="6" t="str">
        <f>RIGHT(Purchase_Data[[#This Row],[CL-ID]],5)</f>
        <v>28192</v>
      </c>
      <c r="H941" s="6" t="str">
        <f>MID(Purchase_Data[[#This Row],[CL-ID]],4,5)</f>
        <v>28192</v>
      </c>
      <c r="I941" s="6" t="b">
        <f>Purchase_Data[[#This Row],[ID_MID]]=Purchase_Data[[#This Row],[ID_RIGHT]]</f>
        <v>1</v>
      </c>
      <c r="J941" s="6" t="str" cm="1">
        <f t="array" ref="J941">IF(Purchase_Data[[#This Row],[Children]]&gt;0,"Parent",IF(Purchase_Data[[#This Row],[Children]]=0,"Not Parent",Invalid))</f>
        <v>Parent</v>
      </c>
      <c r="K941" s="6" t="s">
        <v>34</v>
      </c>
      <c r="L941" s="6" t="str" cm="1">
        <f t="array" ref="L941">IF(Purchase_Data[[#This Row],[Purchased Bike]]="No","Non-Buyer",IF(Purchase_Data[[#This Row],[Purchased Bike]]="Yes","Buyer",Invalid))</f>
        <v>Non-Buyer</v>
      </c>
      <c r="M941" s="6"/>
      <c r="O941" s="6">
        <v>28192</v>
      </c>
      <c r="P941" s="6" t="s">
        <v>34</v>
      </c>
      <c r="Q941"/>
      <c r="R941"/>
    </row>
    <row r="942" spans="1:18" x14ac:dyDescent="0.2">
      <c r="A942" s="6" t="s">
        <v>343</v>
      </c>
      <c r="B942" s="7">
        <v>4</v>
      </c>
      <c r="C942" s="6" t="s">
        <v>32</v>
      </c>
      <c r="D942" s="7">
        <v>1</v>
      </c>
      <c r="E942" s="6" t="s">
        <v>33</v>
      </c>
      <c r="F942" s="6">
        <f>LEN(Purchase_Data[[#This Row],[CL-ID]])</f>
        <v>8</v>
      </c>
      <c r="G942" s="6" t="str">
        <f>RIGHT(Purchase_Data[[#This Row],[CL-ID]],5)</f>
        <v>28207</v>
      </c>
      <c r="H942" s="6" t="str">
        <f>MID(Purchase_Data[[#This Row],[CL-ID]],4,5)</f>
        <v>28207</v>
      </c>
      <c r="I942" s="6" t="b">
        <f>Purchase_Data[[#This Row],[ID_MID]]=Purchase_Data[[#This Row],[ID_RIGHT]]</f>
        <v>1</v>
      </c>
      <c r="J942" s="6" t="str" cm="1">
        <f t="array" ref="J942">IF(Purchase_Data[[#This Row],[Children]]&gt;0,"Parent",IF(Purchase_Data[[#This Row],[Children]]=0,"Not Parent",Invalid))</f>
        <v>Parent</v>
      </c>
      <c r="K942" s="6" t="s">
        <v>32</v>
      </c>
      <c r="L942" s="6" t="str" cm="1">
        <f t="array" ref="L942">IF(Purchase_Data[[#This Row],[Purchased Bike]]="No","Non-Buyer",IF(Purchase_Data[[#This Row],[Purchased Bike]]="Yes","Buyer",Invalid))</f>
        <v>Buyer</v>
      </c>
      <c r="M942" s="6"/>
      <c r="O942" s="6">
        <v>28207</v>
      </c>
      <c r="P942" s="6" t="s">
        <v>32</v>
      </c>
      <c r="Q942"/>
      <c r="R942"/>
    </row>
    <row r="943" spans="1:18" x14ac:dyDescent="0.2">
      <c r="A943" s="6" t="s">
        <v>828</v>
      </c>
      <c r="B943" s="7">
        <v>2</v>
      </c>
      <c r="C943" s="6" t="s">
        <v>34</v>
      </c>
      <c r="D943" s="7">
        <v>2</v>
      </c>
      <c r="E943" s="6" t="s">
        <v>42</v>
      </c>
      <c r="F943" s="6">
        <f>LEN(Purchase_Data[[#This Row],[CL-ID]])</f>
        <v>8</v>
      </c>
      <c r="G943" s="6" t="str">
        <f>RIGHT(Purchase_Data[[#This Row],[CL-ID]],5)</f>
        <v>28228</v>
      </c>
      <c r="H943" s="6" t="str">
        <f>MID(Purchase_Data[[#This Row],[CL-ID]],4,5)</f>
        <v>28228</v>
      </c>
      <c r="I943" s="6" t="b">
        <f>Purchase_Data[[#This Row],[ID_MID]]=Purchase_Data[[#This Row],[ID_RIGHT]]</f>
        <v>1</v>
      </c>
      <c r="J943" s="6" t="str" cm="1">
        <f t="array" ref="J943">IF(Purchase_Data[[#This Row],[Children]]&gt;0,"Parent",IF(Purchase_Data[[#This Row],[Children]]=0,"Not Parent",Invalid))</f>
        <v>Parent</v>
      </c>
      <c r="K943" s="6" t="s">
        <v>34</v>
      </c>
      <c r="L943" s="6" t="str" cm="1">
        <f t="array" ref="L943">IF(Purchase_Data[[#This Row],[Purchased Bike]]="No","Non-Buyer",IF(Purchase_Data[[#This Row],[Purchased Bike]]="Yes","Buyer",Invalid))</f>
        <v>Non-Buyer</v>
      </c>
      <c r="M943" s="6"/>
      <c r="O943" s="6">
        <v>28228</v>
      </c>
      <c r="P943" s="6" t="s">
        <v>34</v>
      </c>
      <c r="Q943"/>
      <c r="R943"/>
    </row>
    <row r="944" spans="1:18" x14ac:dyDescent="0.2">
      <c r="A944" s="6" t="s">
        <v>728</v>
      </c>
      <c r="B944" s="7">
        <v>1</v>
      </c>
      <c r="C944" s="6" t="s">
        <v>34</v>
      </c>
      <c r="D944" s="7">
        <v>1</v>
      </c>
      <c r="E944" s="6" t="s">
        <v>37</v>
      </c>
      <c r="F944" s="6">
        <f>LEN(Purchase_Data[[#This Row],[CL-ID]])</f>
        <v>8</v>
      </c>
      <c r="G944" s="6" t="str">
        <f>RIGHT(Purchase_Data[[#This Row],[CL-ID]],5)</f>
        <v>28269</v>
      </c>
      <c r="H944" s="6" t="str">
        <f>MID(Purchase_Data[[#This Row],[CL-ID]],4,5)</f>
        <v>28269</v>
      </c>
      <c r="I944" s="6" t="b">
        <f>Purchase_Data[[#This Row],[ID_MID]]=Purchase_Data[[#This Row],[ID_RIGHT]]</f>
        <v>1</v>
      </c>
      <c r="J944" s="6" t="str" cm="1">
        <f t="array" ref="J944">IF(Purchase_Data[[#This Row],[Children]]&gt;0,"Parent",IF(Purchase_Data[[#This Row],[Children]]=0,"Not Parent",Invalid))</f>
        <v>Parent</v>
      </c>
      <c r="K944" s="6" t="s">
        <v>34</v>
      </c>
      <c r="L944" s="6" t="str" cm="1">
        <f t="array" ref="L944">IF(Purchase_Data[[#This Row],[Purchased Bike]]="No","Non-Buyer",IF(Purchase_Data[[#This Row],[Purchased Bike]]="Yes","Buyer",Invalid))</f>
        <v>Non-Buyer</v>
      </c>
      <c r="M944" s="6"/>
      <c r="O944" s="6">
        <v>28269</v>
      </c>
      <c r="P944" s="6" t="s">
        <v>34</v>
      </c>
      <c r="Q944"/>
      <c r="R944"/>
    </row>
    <row r="945" spans="1:18" x14ac:dyDescent="0.2">
      <c r="A945" s="6" t="s">
        <v>916</v>
      </c>
      <c r="B945" s="7">
        <v>2</v>
      </c>
      <c r="C945" s="6" t="s">
        <v>32</v>
      </c>
      <c r="D945" s="7">
        <v>2</v>
      </c>
      <c r="E945" s="6" t="s">
        <v>39</v>
      </c>
      <c r="F945" s="6">
        <f>LEN(Purchase_Data[[#This Row],[CL-ID]])</f>
        <v>8</v>
      </c>
      <c r="G945" s="6" t="str">
        <f>RIGHT(Purchase_Data[[#This Row],[CL-ID]],5)</f>
        <v>28278</v>
      </c>
      <c r="H945" s="6" t="str">
        <f>MID(Purchase_Data[[#This Row],[CL-ID]],4,5)</f>
        <v>28278</v>
      </c>
      <c r="I945" s="6" t="b">
        <f>Purchase_Data[[#This Row],[ID_MID]]=Purchase_Data[[#This Row],[ID_RIGHT]]</f>
        <v>1</v>
      </c>
      <c r="J945" s="6" t="str" cm="1">
        <f t="array" ref="J945">IF(Purchase_Data[[#This Row],[Children]]&gt;0,"Parent",IF(Purchase_Data[[#This Row],[Children]]=0,"Not Parent",Invalid))</f>
        <v>Parent</v>
      </c>
      <c r="K945" s="6" t="s">
        <v>34</v>
      </c>
      <c r="L945" s="6" t="str" cm="1">
        <f t="array" ref="L945">IF(Purchase_Data[[#This Row],[Purchased Bike]]="No","Non-Buyer",IF(Purchase_Data[[#This Row],[Purchased Bike]]="Yes","Buyer",Invalid))</f>
        <v>Non-Buyer</v>
      </c>
      <c r="M945" s="6"/>
      <c r="O945" s="6">
        <v>28278</v>
      </c>
      <c r="P945" s="6" t="s">
        <v>34</v>
      </c>
      <c r="Q945"/>
      <c r="R945"/>
    </row>
    <row r="946" spans="1:18" x14ac:dyDescent="0.2">
      <c r="A946" s="6" t="s">
        <v>328</v>
      </c>
      <c r="B946" s="7">
        <v>1</v>
      </c>
      <c r="C946" s="6" t="s">
        <v>34</v>
      </c>
      <c r="D946" s="7">
        <v>1</v>
      </c>
      <c r="E946" s="6" t="s">
        <v>33</v>
      </c>
      <c r="F946" s="6">
        <f>LEN(Purchase_Data[[#This Row],[CL-ID]])</f>
        <v>8</v>
      </c>
      <c r="G946" s="6" t="str">
        <f>RIGHT(Purchase_Data[[#This Row],[CL-ID]],5)</f>
        <v>28319</v>
      </c>
      <c r="H946" s="6" t="str">
        <f>MID(Purchase_Data[[#This Row],[CL-ID]],4,5)</f>
        <v>28319</v>
      </c>
      <c r="I946" s="6" t="b">
        <f>Purchase_Data[[#This Row],[ID_MID]]=Purchase_Data[[#This Row],[ID_RIGHT]]</f>
        <v>1</v>
      </c>
      <c r="J946" s="6" t="str" cm="1">
        <f t="array" ref="J946">IF(Purchase_Data[[#This Row],[Children]]&gt;0,"Parent",IF(Purchase_Data[[#This Row],[Children]]=0,"Not Parent",Invalid))</f>
        <v>Parent</v>
      </c>
      <c r="K946" s="6" t="s">
        <v>32</v>
      </c>
      <c r="L946" s="6" t="str" cm="1">
        <f t="array" ref="L946">IF(Purchase_Data[[#This Row],[Purchased Bike]]="No","Non-Buyer",IF(Purchase_Data[[#This Row],[Purchased Bike]]="Yes","Buyer",Invalid))</f>
        <v>Buyer</v>
      </c>
      <c r="M946" s="6"/>
      <c r="O946" s="6">
        <v>28319</v>
      </c>
      <c r="P946" s="6" t="s">
        <v>32</v>
      </c>
      <c r="Q946"/>
      <c r="R946"/>
    </row>
    <row r="947" spans="1:18" x14ac:dyDescent="0.2">
      <c r="A947" s="6" t="s">
        <v>509</v>
      </c>
      <c r="B947" s="7">
        <v>0</v>
      </c>
      <c r="C947" s="6" t="s">
        <v>34</v>
      </c>
      <c r="D947" s="7">
        <v>2</v>
      </c>
      <c r="E947" s="6" t="s">
        <v>39</v>
      </c>
      <c r="F947" s="6">
        <f>LEN(Purchase_Data[[#This Row],[CL-ID]])</f>
        <v>8</v>
      </c>
      <c r="G947" s="6" t="str">
        <f>RIGHT(Purchase_Data[[#This Row],[CL-ID]],5)</f>
        <v>28323</v>
      </c>
      <c r="H947" s="6" t="str">
        <f>MID(Purchase_Data[[#This Row],[CL-ID]],4,5)</f>
        <v>28323</v>
      </c>
      <c r="I947" s="6" t="b">
        <f>Purchase_Data[[#This Row],[ID_MID]]=Purchase_Data[[#This Row],[ID_RIGHT]]</f>
        <v>1</v>
      </c>
      <c r="J947" s="6" t="str" cm="1">
        <f t="array" ref="J947">IF(Purchase_Data[[#This Row],[Children]]&gt;0,"Parent",IF(Purchase_Data[[#This Row],[Children]]=0,"Not Parent",Invalid))</f>
        <v>Not Parent</v>
      </c>
      <c r="K947" s="6" t="s">
        <v>32</v>
      </c>
      <c r="L947" s="6" t="str" cm="1">
        <f t="array" ref="L947">IF(Purchase_Data[[#This Row],[Purchased Bike]]="No","Non-Buyer",IF(Purchase_Data[[#This Row],[Purchased Bike]]="Yes","Buyer",Invalid))</f>
        <v>Buyer</v>
      </c>
      <c r="M947" s="6"/>
      <c r="O947" s="6">
        <v>28323</v>
      </c>
      <c r="P947" s="6" t="s">
        <v>32</v>
      </c>
      <c r="Q947"/>
      <c r="R947"/>
    </row>
    <row r="948" spans="1:18" x14ac:dyDescent="0.2">
      <c r="A948" s="6" t="s">
        <v>365</v>
      </c>
      <c r="B948" s="7">
        <v>1</v>
      </c>
      <c r="C948" s="6" t="s">
        <v>32</v>
      </c>
      <c r="D948" s="7">
        <v>2</v>
      </c>
      <c r="E948" s="6" t="s">
        <v>33</v>
      </c>
      <c r="F948" s="6">
        <f>LEN(Purchase_Data[[#This Row],[CL-ID]])</f>
        <v>8</v>
      </c>
      <c r="G948" s="6" t="str">
        <f>RIGHT(Purchase_Data[[#This Row],[CL-ID]],5)</f>
        <v>28379</v>
      </c>
      <c r="H948" s="6" t="str">
        <f>MID(Purchase_Data[[#This Row],[CL-ID]],4,5)</f>
        <v>28379</v>
      </c>
      <c r="I948" s="6" t="b">
        <f>Purchase_Data[[#This Row],[ID_MID]]=Purchase_Data[[#This Row],[ID_RIGHT]]</f>
        <v>1</v>
      </c>
      <c r="J948" s="6" t="str" cm="1">
        <f t="array" ref="J948">IF(Purchase_Data[[#This Row],[Children]]&gt;0,"Parent",IF(Purchase_Data[[#This Row],[Children]]=0,"Not Parent",Invalid))</f>
        <v>Parent</v>
      </c>
      <c r="K948" s="6" t="s">
        <v>34</v>
      </c>
      <c r="L948" s="6" t="str" cm="1">
        <f t="array" ref="L948">IF(Purchase_Data[[#This Row],[Purchased Bike]]="No","Non-Buyer",IF(Purchase_Data[[#This Row],[Purchased Bike]]="Yes","Buyer",Invalid))</f>
        <v>Non-Buyer</v>
      </c>
      <c r="M948" s="6"/>
      <c r="O948" s="6">
        <v>28379</v>
      </c>
      <c r="P948" s="6" t="s">
        <v>34</v>
      </c>
      <c r="Q948"/>
      <c r="R948"/>
    </row>
    <row r="949" spans="1:18" x14ac:dyDescent="0.2">
      <c r="A949" s="6" t="s">
        <v>73</v>
      </c>
      <c r="B949" s="7">
        <v>5</v>
      </c>
      <c r="C949" s="6" t="s">
        <v>34</v>
      </c>
      <c r="D949" s="7">
        <v>2</v>
      </c>
      <c r="E949" s="6" t="s">
        <v>33</v>
      </c>
      <c r="F949" s="6">
        <f>LEN(Purchase_Data[[#This Row],[CL-ID]])</f>
        <v>8</v>
      </c>
      <c r="G949" s="6" t="str">
        <f>RIGHT(Purchase_Data[[#This Row],[CL-ID]],5)</f>
        <v>28380</v>
      </c>
      <c r="H949" s="6" t="str">
        <f>MID(Purchase_Data[[#This Row],[CL-ID]],4,5)</f>
        <v>28380</v>
      </c>
      <c r="I949" s="6" t="b">
        <f>Purchase_Data[[#This Row],[ID_MID]]=Purchase_Data[[#This Row],[ID_RIGHT]]</f>
        <v>1</v>
      </c>
      <c r="J949" s="6" t="str" cm="1">
        <f t="array" ref="J949">IF(Purchase_Data[[#This Row],[Children]]&gt;0,"Parent",IF(Purchase_Data[[#This Row],[Children]]=0,"Not Parent",Invalid))</f>
        <v>Parent</v>
      </c>
      <c r="K949" s="6" t="s">
        <v>34</v>
      </c>
      <c r="L949" s="6" t="str" cm="1">
        <f t="array" ref="L949">IF(Purchase_Data[[#This Row],[Purchased Bike]]="No","Non-Buyer",IF(Purchase_Data[[#This Row],[Purchased Bike]]="Yes","Buyer",Invalid))</f>
        <v>Non-Buyer</v>
      </c>
      <c r="M949" s="6"/>
      <c r="O949" s="6">
        <v>28380</v>
      </c>
      <c r="P949" s="6" t="s">
        <v>34</v>
      </c>
      <c r="Q949"/>
      <c r="R949"/>
    </row>
    <row r="950" spans="1:18" x14ac:dyDescent="0.2">
      <c r="A950" s="6" t="s">
        <v>148</v>
      </c>
      <c r="B950" s="7">
        <v>0</v>
      </c>
      <c r="C950" s="6" t="s">
        <v>34</v>
      </c>
      <c r="D950" s="7">
        <v>0</v>
      </c>
      <c r="E950" s="6" t="s">
        <v>33</v>
      </c>
      <c r="F950" s="6">
        <f>LEN(Purchase_Data[[#This Row],[CL-ID]])</f>
        <v>8</v>
      </c>
      <c r="G950" s="6" t="str">
        <f>RIGHT(Purchase_Data[[#This Row],[CL-ID]],5)</f>
        <v>28395</v>
      </c>
      <c r="H950" s="6" t="str">
        <f>MID(Purchase_Data[[#This Row],[CL-ID]],4,5)</f>
        <v>28395</v>
      </c>
      <c r="I950" s="6" t="b">
        <f>Purchase_Data[[#This Row],[ID_MID]]=Purchase_Data[[#This Row],[ID_RIGHT]]</f>
        <v>1</v>
      </c>
      <c r="J950" s="6" t="str" cm="1">
        <f t="array" ref="J950">IF(Purchase_Data[[#This Row],[Children]]&gt;0,"Parent",IF(Purchase_Data[[#This Row],[Children]]=0,"Not Parent",Invalid))</f>
        <v>Not Parent</v>
      </c>
      <c r="K950" s="6" t="s">
        <v>32</v>
      </c>
      <c r="L950" s="6" t="str" cm="1">
        <f t="array" ref="L950">IF(Purchase_Data[[#This Row],[Purchased Bike]]="No","Non-Buyer",IF(Purchase_Data[[#This Row],[Purchased Bike]]="Yes","Buyer",Invalid))</f>
        <v>Buyer</v>
      </c>
      <c r="M950" s="6"/>
      <c r="O950" s="6">
        <v>28395</v>
      </c>
      <c r="P950" s="6" t="s">
        <v>32</v>
      </c>
      <c r="Q950"/>
      <c r="R950"/>
    </row>
    <row r="951" spans="1:18" x14ac:dyDescent="0.2">
      <c r="A951" s="6" t="s">
        <v>122</v>
      </c>
      <c r="B951" s="7">
        <v>0</v>
      </c>
      <c r="C951" s="6" t="s">
        <v>34</v>
      </c>
      <c r="D951" s="7">
        <v>1</v>
      </c>
      <c r="E951" s="6" t="s">
        <v>37</v>
      </c>
      <c r="F951" s="6">
        <f>LEN(Purchase_Data[[#This Row],[CL-ID]])</f>
        <v>8</v>
      </c>
      <c r="G951" s="6" t="str">
        <f>RIGHT(Purchase_Data[[#This Row],[CL-ID]],5)</f>
        <v>28412</v>
      </c>
      <c r="H951" s="6" t="str">
        <f>MID(Purchase_Data[[#This Row],[CL-ID]],4,5)</f>
        <v>28412</v>
      </c>
      <c r="I951" s="6" t="b">
        <f>Purchase_Data[[#This Row],[ID_MID]]=Purchase_Data[[#This Row],[ID_RIGHT]]</f>
        <v>1</v>
      </c>
      <c r="J951" s="6" t="str" cm="1">
        <f t="array" ref="J951">IF(Purchase_Data[[#This Row],[Children]]&gt;0,"Parent",IF(Purchase_Data[[#This Row],[Children]]=0,"Not Parent",Invalid))</f>
        <v>Not Parent</v>
      </c>
      <c r="K951" s="6" t="s">
        <v>34</v>
      </c>
      <c r="L951" s="6" t="str" cm="1">
        <f t="array" ref="L951">IF(Purchase_Data[[#This Row],[Purchased Bike]]="No","Non-Buyer",IF(Purchase_Data[[#This Row],[Purchased Bike]]="Yes","Buyer",Invalid))</f>
        <v>Non-Buyer</v>
      </c>
      <c r="M951" s="6"/>
      <c r="O951" s="6">
        <v>28412</v>
      </c>
      <c r="P951" s="6" t="s">
        <v>34</v>
      </c>
      <c r="Q951"/>
      <c r="R951"/>
    </row>
    <row r="952" spans="1:18" x14ac:dyDescent="0.2">
      <c r="A952" s="6" t="s">
        <v>119</v>
      </c>
      <c r="B952" s="7">
        <v>0</v>
      </c>
      <c r="C952" s="6" t="s">
        <v>34</v>
      </c>
      <c r="D952" s="7">
        <v>1</v>
      </c>
      <c r="E952" s="6" t="s">
        <v>33</v>
      </c>
      <c r="F952" s="6">
        <f>LEN(Purchase_Data[[#This Row],[CL-ID]])</f>
        <v>8</v>
      </c>
      <c r="G952" s="6" t="str">
        <f>RIGHT(Purchase_Data[[#This Row],[CL-ID]],5)</f>
        <v>28436</v>
      </c>
      <c r="H952" s="6" t="str">
        <f>MID(Purchase_Data[[#This Row],[CL-ID]],4,5)</f>
        <v>28436</v>
      </c>
      <c r="I952" s="6" t="b">
        <f>Purchase_Data[[#This Row],[ID_MID]]=Purchase_Data[[#This Row],[ID_RIGHT]]</f>
        <v>1</v>
      </c>
      <c r="J952" s="6" t="str" cm="1">
        <f t="array" ref="J952">IF(Purchase_Data[[#This Row],[Children]]&gt;0,"Parent",IF(Purchase_Data[[#This Row],[Children]]=0,"Not Parent",Invalid))</f>
        <v>Not Parent</v>
      </c>
      <c r="K952" s="6" t="s">
        <v>32</v>
      </c>
      <c r="L952" s="6" t="str" cm="1">
        <f t="array" ref="L952">IF(Purchase_Data[[#This Row],[Purchased Bike]]="No","Non-Buyer",IF(Purchase_Data[[#This Row],[Purchased Bike]]="Yes","Buyer",Invalid))</f>
        <v>Buyer</v>
      </c>
      <c r="M952" s="6"/>
      <c r="O952" s="6">
        <v>28436</v>
      </c>
      <c r="P952" s="6" t="s">
        <v>32</v>
      </c>
      <c r="Q952"/>
      <c r="R952"/>
    </row>
    <row r="953" spans="1:18" x14ac:dyDescent="0.2">
      <c r="A953" s="6" t="s">
        <v>301</v>
      </c>
      <c r="B953" s="7">
        <v>2</v>
      </c>
      <c r="C953" s="6" t="s">
        <v>32</v>
      </c>
      <c r="D953" s="7">
        <v>0</v>
      </c>
      <c r="E953" s="6" t="s">
        <v>42</v>
      </c>
      <c r="F953" s="6">
        <f>LEN(Purchase_Data[[#This Row],[CL-ID]])</f>
        <v>8</v>
      </c>
      <c r="G953" s="6" t="str">
        <f>RIGHT(Purchase_Data[[#This Row],[CL-ID]],5)</f>
        <v>28468</v>
      </c>
      <c r="H953" s="6" t="str">
        <f>MID(Purchase_Data[[#This Row],[CL-ID]],4,5)</f>
        <v>28468</v>
      </c>
      <c r="I953" s="6" t="b">
        <f>Purchase_Data[[#This Row],[ID_MID]]=Purchase_Data[[#This Row],[ID_RIGHT]]</f>
        <v>1</v>
      </c>
      <c r="J953" s="6" t="str" cm="1">
        <f t="array" ref="J953">IF(Purchase_Data[[#This Row],[Children]]&gt;0,"Parent",IF(Purchase_Data[[#This Row],[Children]]=0,"Not Parent",Invalid))</f>
        <v>Parent</v>
      </c>
      <c r="K953" s="6" t="s">
        <v>34</v>
      </c>
      <c r="L953" s="6" t="str" cm="1">
        <f t="array" ref="L953">IF(Purchase_Data[[#This Row],[Purchased Bike]]="No","Non-Buyer",IF(Purchase_Data[[#This Row],[Purchased Bike]]="Yes","Buyer",Invalid))</f>
        <v>Non-Buyer</v>
      </c>
      <c r="M953" s="6"/>
      <c r="O953" s="6">
        <v>28468</v>
      </c>
      <c r="P953" s="6" t="s">
        <v>34</v>
      </c>
      <c r="Q953"/>
      <c r="R953"/>
    </row>
    <row r="954" spans="1:18" x14ac:dyDescent="0.2">
      <c r="A954" s="6" t="s">
        <v>469</v>
      </c>
      <c r="B954" s="7">
        <v>0</v>
      </c>
      <c r="C954" s="6" t="s">
        <v>32</v>
      </c>
      <c r="D954" s="7">
        <v>0</v>
      </c>
      <c r="E954" s="6" t="s">
        <v>33</v>
      </c>
      <c r="F954" s="6">
        <f>LEN(Purchase_Data[[#This Row],[CL-ID]])</f>
        <v>8</v>
      </c>
      <c r="G954" s="6" t="str">
        <f>RIGHT(Purchase_Data[[#This Row],[CL-ID]],5)</f>
        <v>28488</v>
      </c>
      <c r="H954" s="6" t="str">
        <f>MID(Purchase_Data[[#This Row],[CL-ID]],4,5)</f>
        <v>28488</v>
      </c>
      <c r="I954" s="6" t="b">
        <f>Purchase_Data[[#This Row],[ID_MID]]=Purchase_Data[[#This Row],[ID_RIGHT]]</f>
        <v>1</v>
      </c>
      <c r="J954" s="6" t="str" cm="1">
        <f t="array" ref="J954">IF(Purchase_Data[[#This Row],[Children]]&gt;0,"Parent",IF(Purchase_Data[[#This Row],[Children]]=0,"Not Parent",Invalid))</f>
        <v>Not Parent</v>
      </c>
      <c r="K954" s="6" t="s">
        <v>32</v>
      </c>
      <c r="L954" s="6" t="str" cm="1">
        <f t="array" ref="L954">IF(Purchase_Data[[#This Row],[Purchased Bike]]="No","Non-Buyer",IF(Purchase_Data[[#This Row],[Purchased Bike]]="Yes","Buyer",Invalid))</f>
        <v>Buyer</v>
      </c>
      <c r="M954" s="6"/>
      <c r="O954" s="6">
        <v>28488</v>
      </c>
      <c r="P954" s="6" t="s">
        <v>32</v>
      </c>
      <c r="Q954"/>
      <c r="R954"/>
    </row>
    <row r="955" spans="1:18" x14ac:dyDescent="0.2">
      <c r="A955" s="6" t="s">
        <v>520</v>
      </c>
      <c r="B955" s="7">
        <v>0</v>
      </c>
      <c r="C955" s="6" t="s">
        <v>34</v>
      </c>
      <c r="D955" s="7">
        <v>0</v>
      </c>
      <c r="E955" s="6" t="s">
        <v>33</v>
      </c>
      <c r="F955" s="6">
        <f>LEN(Purchase_Data[[#This Row],[CL-ID]])</f>
        <v>8</v>
      </c>
      <c r="G955" s="6" t="str">
        <f>RIGHT(Purchase_Data[[#This Row],[CL-ID]],5)</f>
        <v>28521</v>
      </c>
      <c r="H955" s="6" t="str">
        <f>MID(Purchase_Data[[#This Row],[CL-ID]],4,5)</f>
        <v>28521</v>
      </c>
      <c r="I955" s="6" t="b">
        <f>Purchase_Data[[#This Row],[ID_MID]]=Purchase_Data[[#This Row],[ID_RIGHT]]</f>
        <v>1</v>
      </c>
      <c r="J955" s="6" t="str" cm="1">
        <f t="array" ref="J955">IF(Purchase_Data[[#This Row],[Children]]&gt;0,"Parent",IF(Purchase_Data[[#This Row],[Children]]=0,"Not Parent",Invalid))</f>
        <v>Not Parent</v>
      </c>
      <c r="K955" s="6" t="s">
        <v>32</v>
      </c>
      <c r="L955" s="6" t="str" cm="1">
        <f t="array" ref="L955">IF(Purchase_Data[[#This Row],[Purchased Bike]]="No","Non-Buyer",IF(Purchase_Data[[#This Row],[Purchased Bike]]="Yes","Buyer",Invalid))</f>
        <v>Buyer</v>
      </c>
      <c r="M955" s="6"/>
      <c r="O955" s="6">
        <v>28521</v>
      </c>
      <c r="P955" s="6" t="s">
        <v>32</v>
      </c>
      <c r="Q955"/>
      <c r="R955"/>
    </row>
    <row r="956" spans="1:18" x14ac:dyDescent="0.2">
      <c r="A956" s="6" t="s">
        <v>519</v>
      </c>
      <c r="B956" s="7">
        <v>2</v>
      </c>
      <c r="C956" s="6" t="s">
        <v>32</v>
      </c>
      <c r="D956" s="7">
        <v>0</v>
      </c>
      <c r="E956" s="6" t="s">
        <v>42</v>
      </c>
      <c r="F956" s="6">
        <f>LEN(Purchase_Data[[#This Row],[CL-ID]])</f>
        <v>8</v>
      </c>
      <c r="G956" s="6" t="str">
        <f>RIGHT(Purchase_Data[[#This Row],[CL-ID]],5)</f>
        <v>28564</v>
      </c>
      <c r="H956" s="6" t="str">
        <f>MID(Purchase_Data[[#This Row],[CL-ID]],4,5)</f>
        <v>28564</v>
      </c>
      <c r="I956" s="6" t="b">
        <f>Purchase_Data[[#This Row],[ID_MID]]=Purchase_Data[[#This Row],[ID_RIGHT]]</f>
        <v>1</v>
      </c>
      <c r="J956" s="6" t="str" cm="1">
        <f t="array" ref="J956">IF(Purchase_Data[[#This Row],[Children]]&gt;0,"Parent",IF(Purchase_Data[[#This Row],[Children]]=0,"Not Parent",Invalid))</f>
        <v>Parent</v>
      </c>
      <c r="K956" s="6" t="s">
        <v>32</v>
      </c>
      <c r="L956" s="6" t="str" cm="1">
        <f t="array" ref="L956">IF(Purchase_Data[[#This Row],[Purchased Bike]]="No","Non-Buyer",IF(Purchase_Data[[#This Row],[Purchased Bike]]="Yes","Buyer",Invalid))</f>
        <v>Buyer</v>
      </c>
      <c r="M956" s="6"/>
      <c r="O956" s="6">
        <v>28564</v>
      </c>
      <c r="P956" s="6" t="s">
        <v>32</v>
      </c>
      <c r="Q956"/>
      <c r="R956"/>
    </row>
    <row r="957" spans="1:18" x14ac:dyDescent="0.2">
      <c r="A957" s="6" t="s">
        <v>702</v>
      </c>
      <c r="B957" s="7">
        <v>0</v>
      </c>
      <c r="C957" s="6" t="s">
        <v>32</v>
      </c>
      <c r="D957" s="7">
        <v>0</v>
      </c>
      <c r="E957" s="6" t="s">
        <v>42</v>
      </c>
      <c r="F957" s="6">
        <f>LEN(Purchase_Data[[#This Row],[CL-ID]])</f>
        <v>8</v>
      </c>
      <c r="G957" s="6" t="str">
        <f>RIGHT(Purchase_Data[[#This Row],[CL-ID]],5)</f>
        <v>28580</v>
      </c>
      <c r="H957" s="6" t="str">
        <f>MID(Purchase_Data[[#This Row],[CL-ID]],4,5)</f>
        <v>28580</v>
      </c>
      <c r="I957" s="6" t="b">
        <f>Purchase_Data[[#This Row],[ID_MID]]=Purchase_Data[[#This Row],[ID_RIGHT]]</f>
        <v>1</v>
      </c>
      <c r="J957" s="6" t="str" cm="1">
        <f t="array" ref="J957">IF(Purchase_Data[[#This Row],[Children]]&gt;0,"Parent",IF(Purchase_Data[[#This Row],[Children]]=0,"Not Parent",Invalid))</f>
        <v>Not Parent</v>
      </c>
      <c r="K957" s="6" t="s">
        <v>32</v>
      </c>
      <c r="L957" s="6" t="str" cm="1">
        <f t="array" ref="L957">IF(Purchase_Data[[#This Row],[Purchased Bike]]="No","Non-Buyer",IF(Purchase_Data[[#This Row],[Purchased Bike]]="Yes","Buyer",Invalid))</f>
        <v>Buyer</v>
      </c>
      <c r="M957" s="6"/>
      <c r="O957" s="6">
        <v>28580</v>
      </c>
      <c r="P957" s="6" t="s">
        <v>32</v>
      </c>
      <c r="Q957"/>
      <c r="R957"/>
    </row>
    <row r="958" spans="1:18" x14ac:dyDescent="0.2">
      <c r="A958" s="6" t="s">
        <v>638</v>
      </c>
      <c r="B958" s="7">
        <v>2</v>
      </c>
      <c r="C958" s="6" t="s">
        <v>34</v>
      </c>
      <c r="D958" s="7">
        <v>2</v>
      </c>
      <c r="E958" s="6" t="s">
        <v>33</v>
      </c>
      <c r="F958" s="6">
        <f>LEN(Purchase_Data[[#This Row],[CL-ID]])</f>
        <v>8</v>
      </c>
      <c r="G958" s="6" t="str">
        <f>RIGHT(Purchase_Data[[#This Row],[CL-ID]],5)</f>
        <v>28609</v>
      </c>
      <c r="H958" s="6" t="str">
        <f>MID(Purchase_Data[[#This Row],[CL-ID]],4,5)</f>
        <v>28609</v>
      </c>
      <c r="I958" s="6" t="b">
        <f>Purchase_Data[[#This Row],[ID_MID]]=Purchase_Data[[#This Row],[ID_RIGHT]]</f>
        <v>1</v>
      </c>
      <c r="J958" s="6" t="str" cm="1">
        <f t="array" ref="J958">IF(Purchase_Data[[#This Row],[Children]]&gt;0,"Parent",IF(Purchase_Data[[#This Row],[Children]]=0,"Not Parent",Invalid))</f>
        <v>Parent</v>
      </c>
      <c r="K958" s="6" t="s">
        <v>34</v>
      </c>
      <c r="L958" s="6" t="str" cm="1">
        <f t="array" ref="L958">IF(Purchase_Data[[#This Row],[Purchased Bike]]="No","Non-Buyer",IF(Purchase_Data[[#This Row],[Purchased Bike]]="Yes","Buyer",Invalid))</f>
        <v>Non-Buyer</v>
      </c>
      <c r="M958" s="6"/>
      <c r="O958" s="6">
        <v>28609</v>
      </c>
      <c r="P958" s="6" t="s">
        <v>34</v>
      </c>
      <c r="Q958"/>
      <c r="R958"/>
    </row>
    <row r="959" spans="1:18" x14ac:dyDescent="0.2">
      <c r="A959" s="6" t="s">
        <v>1020</v>
      </c>
      <c r="B959" s="7">
        <v>2</v>
      </c>
      <c r="C959" s="6" t="s">
        <v>34</v>
      </c>
      <c r="D959" s="7">
        <v>1</v>
      </c>
      <c r="E959" s="6" t="s">
        <v>42</v>
      </c>
      <c r="F959" s="6">
        <f>LEN(Purchase_Data[[#This Row],[CL-ID]])</f>
        <v>8</v>
      </c>
      <c r="G959" s="6" t="str">
        <f>RIGHT(Purchase_Data[[#This Row],[CL-ID]],5)</f>
        <v>28625</v>
      </c>
      <c r="H959" s="6" t="str">
        <f>MID(Purchase_Data[[#This Row],[CL-ID]],4,5)</f>
        <v>28625</v>
      </c>
      <c r="I959" s="6" t="b">
        <f>Purchase_Data[[#This Row],[ID_MID]]=Purchase_Data[[#This Row],[ID_RIGHT]]</f>
        <v>1</v>
      </c>
      <c r="J959" s="6" t="str" cm="1">
        <f t="array" ref="J959">IF(Purchase_Data[[#This Row],[Children]]&gt;0,"Parent",IF(Purchase_Data[[#This Row],[Children]]=0,"Not Parent",Invalid))</f>
        <v>Parent</v>
      </c>
      <c r="K959" s="6" t="s">
        <v>32</v>
      </c>
      <c r="L959" s="6" t="str" cm="1">
        <f t="array" ref="L959">IF(Purchase_Data[[#This Row],[Purchased Bike]]="No","Non-Buyer",IF(Purchase_Data[[#This Row],[Purchased Bike]]="Yes","Buyer",Invalid))</f>
        <v>Buyer</v>
      </c>
      <c r="M959" s="6"/>
      <c r="O959" s="6">
        <v>28625</v>
      </c>
      <c r="P959" s="6" t="s">
        <v>32</v>
      </c>
      <c r="Q959"/>
      <c r="R959"/>
    </row>
    <row r="960" spans="1:18" x14ac:dyDescent="0.2">
      <c r="A960" s="6" t="s">
        <v>951</v>
      </c>
      <c r="B960" s="7">
        <v>2</v>
      </c>
      <c r="C960" s="6" t="s">
        <v>32</v>
      </c>
      <c r="D960" s="7">
        <v>0</v>
      </c>
      <c r="E960" s="6" t="s">
        <v>37</v>
      </c>
      <c r="F960" s="6">
        <f>LEN(Purchase_Data[[#This Row],[CL-ID]])</f>
        <v>8</v>
      </c>
      <c r="G960" s="6" t="str">
        <f>RIGHT(Purchase_Data[[#This Row],[CL-ID]],5)</f>
        <v>28657</v>
      </c>
      <c r="H960" s="6" t="str">
        <f>MID(Purchase_Data[[#This Row],[CL-ID]],4,5)</f>
        <v>28657</v>
      </c>
      <c r="I960" s="6" t="b">
        <f>Purchase_Data[[#This Row],[ID_MID]]=Purchase_Data[[#This Row],[ID_RIGHT]]</f>
        <v>1</v>
      </c>
      <c r="J960" s="6" t="str" cm="1">
        <f t="array" ref="J960">IF(Purchase_Data[[#This Row],[Children]]&gt;0,"Parent",IF(Purchase_Data[[#This Row],[Children]]=0,"Not Parent",Invalid))</f>
        <v>Parent</v>
      </c>
      <c r="K960" s="6" t="s">
        <v>32</v>
      </c>
      <c r="L960" s="6" t="str" cm="1">
        <f t="array" ref="L960">IF(Purchase_Data[[#This Row],[Purchased Bike]]="No","Non-Buyer",IF(Purchase_Data[[#This Row],[Purchased Bike]]="Yes","Buyer",Invalid))</f>
        <v>Buyer</v>
      </c>
      <c r="M960" s="6"/>
      <c r="O960" s="6">
        <v>28657</v>
      </c>
      <c r="P960" s="6" t="s">
        <v>32</v>
      </c>
      <c r="Q960"/>
      <c r="R960"/>
    </row>
    <row r="961" spans="1:18" x14ac:dyDescent="0.2">
      <c r="A961" s="6" t="s">
        <v>622</v>
      </c>
      <c r="B961" s="7">
        <v>2</v>
      </c>
      <c r="C961" s="6" t="s">
        <v>34</v>
      </c>
      <c r="D961" s="7">
        <v>1</v>
      </c>
      <c r="E961" s="6" t="s">
        <v>33</v>
      </c>
      <c r="F961" s="6">
        <f>LEN(Purchase_Data[[#This Row],[CL-ID]])</f>
        <v>8</v>
      </c>
      <c r="G961" s="6" t="str">
        <f>RIGHT(Purchase_Data[[#This Row],[CL-ID]],5)</f>
        <v>28667</v>
      </c>
      <c r="H961" s="6" t="str">
        <f>MID(Purchase_Data[[#This Row],[CL-ID]],4,5)</f>
        <v>28667</v>
      </c>
      <c r="I961" s="6" t="b">
        <f>Purchase_Data[[#This Row],[ID_MID]]=Purchase_Data[[#This Row],[ID_RIGHT]]</f>
        <v>1</v>
      </c>
      <c r="J961" s="6" t="str" cm="1">
        <f t="array" ref="J961">IF(Purchase_Data[[#This Row],[Children]]&gt;0,"Parent",IF(Purchase_Data[[#This Row],[Children]]=0,"Not Parent",Invalid))</f>
        <v>Parent</v>
      </c>
      <c r="K961" s="6" t="s">
        <v>32</v>
      </c>
      <c r="L961" s="6" t="str" cm="1">
        <f t="array" ref="L961">IF(Purchase_Data[[#This Row],[Purchased Bike]]="No","Non-Buyer",IF(Purchase_Data[[#This Row],[Purchased Bike]]="Yes","Buyer",Invalid))</f>
        <v>Buyer</v>
      </c>
      <c r="M961" s="6"/>
      <c r="O961" s="6">
        <v>28667</v>
      </c>
      <c r="P961" s="6" t="s">
        <v>32</v>
      </c>
      <c r="Q961"/>
      <c r="R961"/>
    </row>
    <row r="962" spans="1:18" x14ac:dyDescent="0.2">
      <c r="A962" s="6" t="s">
        <v>1034</v>
      </c>
      <c r="B962" s="7">
        <v>4</v>
      </c>
      <c r="C962" s="6" t="s">
        <v>32</v>
      </c>
      <c r="D962" s="7">
        <v>0</v>
      </c>
      <c r="E962" s="6" t="s">
        <v>37</v>
      </c>
      <c r="F962" s="6">
        <f>LEN(Purchase_Data[[#This Row],[CL-ID]])</f>
        <v>8</v>
      </c>
      <c r="G962" s="6" t="str">
        <f>RIGHT(Purchase_Data[[#This Row],[CL-ID]],5)</f>
        <v>28672</v>
      </c>
      <c r="H962" s="6" t="str">
        <f>MID(Purchase_Data[[#This Row],[CL-ID]],4,5)</f>
        <v>28672</v>
      </c>
      <c r="I962" s="6" t="b">
        <f>Purchase_Data[[#This Row],[ID_MID]]=Purchase_Data[[#This Row],[ID_RIGHT]]</f>
        <v>1</v>
      </c>
      <c r="J962" s="6" t="str" cm="1">
        <f t="array" ref="J962">IF(Purchase_Data[[#This Row],[Children]]&gt;0,"Parent",IF(Purchase_Data[[#This Row],[Children]]=0,"Not Parent",Invalid))</f>
        <v>Parent</v>
      </c>
      <c r="K962" s="6" t="s">
        <v>32</v>
      </c>
      <c r="L962" s="6" t="str" cm="1">
        <f t="array" ref="L962">IF(Purchase_Data[[#This Row],[Purchased Bike]]="No","Non-Buyer",IF(Purchase_Data[[#This Row],[Purchased Bike]]="Yes","Buyer",Invalid))</f>
        <v>Buyer</v>
      </c>
      <c r="M962" s="6"/>
      <c r="O962" s="6">
        <v>28672</v>
      </c>
      <c r="P962" s="6" t="s">
        <v>32</v>
      </c>
      <c r="Q962"/>
      <c r="R962"/>
    </row>
    <row r="963" spans="1:18" x14ac:dyDescent="0.2">
      <c r="A963" s="6" t="s">
        <v>175</v>
      </c>
      <c r="B963" s="7">
        <v>1</v>
      </c>
      <c r="C963" s="6" t="s">
        <v>34</v>
      </c>
      <c r="D963" s="7">
        <v>1</v>
      </c>
      <c r="E963" s="6" t="s">
        <v>39</v>
      </c>
      <c r="F963" s="6">
        <f>LEN(Purchase_Data[[#This Row],[CL-ID]])</f>
        <v>8</v>
      </c>
      <c r="G963" s="6" t="str">
        <f>RIGHT(Purchase_Data[[#This Row],[CL-ID]],5)</f>
        <v>28683</v>
      </c>
      <c r="H963" s="6" t="str">
        <f>MID(Purchase_Data[[#This Row],[CL-ID]],4,5)</f>
        <v>28683</v>
      </c>
      <c r="I963" s="6" t="b">
        <f>Purchase_Data[[#This Row],[ID_MID]]=Purchase_Data[[#This Row],[ID_RIGHT]]</f>
        <v>1</v>
      </c>
      <c r="J963" s="6" t="str" cm="1">
        <f t="array" ref="J963">IF(Purchase_Data[[#This Row],[Children]]&gt;0,"Parent",IF(Purchase_Data[[#This Row],[Children]]=0,"Not Parent",Invalid))</f>
        <v>Parent</v>
      </c>
      <c r="K963" s="6" t="s">
        <v>32</v>
      </c>
      <c r="L963" s="6" t="str" cm="1">
        <f t="array" ref="L963">IF(Purchase_Data[[#This Row],[Purchased Bike]]="No","Non-Buyer",IF(Purchase_Data[[#This Row],[Purchased Bike]]="Yes","Buyer",Invalid))</f>
        <v>Buyer</v>
      </c>
      <c r="M963" s="6"/>
      <c r="O963" s="6">
        <v>28683</v>
      </c>
      <c r="P963" s="6" t="s">
        <v>32</v>
      </c>
      <c r="Q963"/>
      <c r="R963"/>
    </row>
    <row r="964" spans="1:18" x14ac:dyDescent="0.2">
      <c r="A964" s="6" t="s">
        <v>246</v>
      </c>
      <c r="B964" s="7">
        <v>0</v>
      </c>
      <c r="C964" s="6" t="s">
        <v>32</v>
      </c>
      <c r="D964" s="7">
        <v>2</v>
      </c>
      <c r="E964" s="6" t="s">
        <v>42</v>
      </c>
      <c r="F964" s="6">
        <f>LEN(Purchase_Data[[#This Row],[CL-ID]])</f>
        <v>8</v>
      </c>
      <c r="G964" s="6" t="str">
        <f>RIGHT(Purchase_Data[[#This Row],[CL-ID]],5)</f>
        <v>28729</v>
      </c>
      <c r="H964" s="6" t="str">
        <f>MID(Purchase_Data[[#This Row],[CL-ID]],4,5)</f>
        <v>28729</v>
      </c>
      <c r="I964" s="6" t="b">
        <f>Purchase_Data[[#This Row],[ID_MID]]=Purchase_Data[[#This Row],[ID_RIGHT]]</f>
        <v>1</v>
      </c>
      <c r="J964" s="6" t="str" cm="1">
        <f t="array" ref="J964">IF(Purchase_Data[[#This Row],[Children]]&gt;0,"Parent",IF(Purchase_Data[[#This Row],[Children]]=0,"Not Parent",Invalid))</f>
        <v>Not Parent</v>
      </c>
      <c r="K964" s="6" t="s">
        <v>32</v>
      </c>
      <c r="L964" s="6" t="str" cm="1">
        <f t="array" ref="L964">IF(Purchase_Data[[#This Row],[Purchased Bike]]="No","Non-Buyer",IF(Purchase_Data[[#This Row],[Purchased Bike]]="Yes","Buyer",Invalid))</f>
        <v>Buyer</v>
      </c>
      <c r="M964" s="6"/>
      <c r="O964" s="6">
        <v>28729</v>
      </c>
      <c r="P964" s="6" t="s">
        <v>32</v>
      </c>
      <c r="Q964"/>
      <c r="R964"/>
    </row>
    <row r="965" spans="1:18" x14ac:dyDescent="0.2">
      <c r="A965" s="6" t="s">
        <v>338</v>
      </c>
      <c r="B965" s="7">
        <v>2</v>
      </c>
      <c r="C965" s="6" t="s">
        <v>32</v>
      </c>
      <c r="D965" s="7">
        <v>1</v>
      </c>
      <c r="E965" s="6" t="s">
        <v>42</v>
      </c>
      <c r="F965" s="6">
        <f>LEN(Purchase_Data[[#This Row],[CL-ID]])</f>
        <v>8</v>
      </c>
      <c r="G965" s="6" t="str">
        <f>RIGHT(Purchase_Data[[#This Row],[CL-ID]],5)</f>
        <v>28758</v>
      </c>
      <c r="H965" s="6" t="str">
        <f>MID(Purchase_Data[[#This Row],[CL-ID]],4,5)</f>
        <v>28758</v>
      </c>
      <c r="I965" s="6" t="b">
        <f>Purchase_Data[[#This Row],[ID_MID]]=Purchase_Data[[#This Row],[ID_RIGHT]]</f>
        <v>1</v>
      </c>
      <c r="J965" s="6" t="str" cm="1">
        <f t="array" ref="J965">IF(Purchase_Data[[#This Row],[Children]]&gt;0,"Parent",IF(Purchase_Data[[#This Row],[Children]]=0,"Not Parent",Invalid))</f>
        <v>Parent</v>
      </c>
      <c r="K965" s="6" t="s">
        <v>32</v>
      </c>
      <c r="L965" s="6" t="str" cm="1">
        <f t="array" ref="L965">IF(Purchase_Data[[#This Row],[Purchased Bike]]="No","Non-Buyer",IF(Purchase_Data[[#This Row],[Purchased Bike]]="Yes","Buyer",Invalid))</f>
        <v>Buyer</v>
      </c>
      <c r="M965" s="6"/>
      <c r="O965" s="6">
        <v>28758</v>
      </c>
      <c r="P965" s="6" t="s">
        <v>32</v>
      </c>
      <c r="Q965"/>
      <c r="R965"/>
    </row>
    <row r="966" spans="1:18" x14ac:dyDescent="0.2">
      <c r="A966" s="6" t="s">
        <v>776</v>
      </c>
      <c r="B966" s="7">
        <v>2</v>
      </c>
      <c r="C966" s="6" t="s">
        <v>34</v>
      </c>
      <c r="D966" s="7">
        <v>1</v>
      </c>
      <c r="E966" s="6" t="s">
        <v>42</v>
      </c>
      <c r="F966" s="6">
        <f>LEN(Purchase_Data[[#This Row],[CL-ID]])</f>
        <v>8</v>
      </c>
      <c r="G966" s="6" t="str">
        <f>RIGHT(Purchase_Data[[#This Row],[CL-ID]],5)</f>
        <v>28799</v>
      </c>
      <c r="H966" s="6" t="str">
        <f>MID(Purchase_Data[[#This Row],[CL-ID]],4,5)</f>
        <v>28799</v>
      </c>
      <c r="I966" s="6" t="b">
        <f>Purchase_Data[[#This Row],[ID_MID]]=Purchase_Data[[#This Row],[ID_RIGHT]]</f>
        <v>1</v>
      </c>
      <c r="J966" s="6" t="str" cm="1">
        <f t="array" ref="J966">IF(Purchase_Data[[#This Row],[Children]]&gt;0,"Parent",IF(Purchase_Data[[#This Row],[Children]]=0,"Not Parent",Invalid))</f>
        <v>Parent</v>
      </c>
      <c r="K966" s="6" t="s">
        <v>32</v>
      </c>
      <c r="L966" s="6" t="str" cm="1">
        <f t="array" ref="L966">IF(Purchase_Data[[#This Row],[Purchased Bike]]="No","Non-Buyer",IF(Purchase_Data[[#This Row],[Purchased Bike]]="Yes","Buyer",Invalid))</f>
        <v>Buyer</v>
      </c>
      <c r="M966" s="6"/>
      <c r="O966" s="6">
        <v>28799</v>
      </c>
      <c r="P966" s="6" t="s">
        <v>32</v>
      </c>
      <c r="Q966"/>
      <c r="R966"/>
    </row>
    <row r="967" spans="1:18" x14ac:dyDescent="0.2">
      <c r="A967" s="6" t="s">
        <v>667</v>
      </c>
      <c r="B967" s="7">
        <v>1</v>
      </c>
      <c r="C967" s="6" t="s">
        <v>32</v>
      </c>
      <c r="D967" s="7">
        <v>0</v>
      </c>
      <c r="E967" s="6" t="s">
        <v>33</v>
      </c>
      <c r="F967" s="6">
        <f>LEN(Purchase_Data[[#This Row],[CL-ID]])</f>
        <v>8</v>
      </c>
      <c r="G967" s="6" t="str">
        <f>RIGHT(Purchase_Data[[#This Row],[CL-ID]],5)</f>
        <v>28815</v>
      </c>
      <c r="H967" s="6" t="str">
        <f>MID(Purchase_Data[[#This Row],[CL-ID]],4,5)</f>
        <v>28815</v>
      </c>
      <c r="I967" s="6" t="b">
        <f>Purchase_Data[[#This Row],[ID_MID]]=Purchase_Data[[#This Row],[ID_RIGHT]]</f>
        <v>1</v>
      </c>
      <c r="J967" s="6" t="str" cm="1">
        <f t="array" ref="J967">IF(Purchase_Data[[#This Row],[Children]]&gt;0,"Parent",IF(Purchase_Data[[#This Row],[Children]]=0,"Not Parent",Invalid))</f>
        <v>Parent</v>
      </c>
      <c r="K967" s="6" t="s">
        <v>34</v>
      </c>
      <c r="L967" s="6" t="str" cm="1">
        <f t="array" ref="L967">IF(Purchase_Data[[#This Row],[Purchased Bike]]="No","Non-Buyer",IF(Purchase_Data[[#This Row],[Purchased Bike]]="Yes","Buyer",Invalid))</f>
        <v>Non-Buyer</v>
      </c>
      <c r="M967" s="6"/>
      <c r="O967" s="6">
        <v>28815</v>
      </c>
      <c r="P967" s="6" t="s">
        <v>34</v>
      </c>
      <c r="Q967"/>
      <c r="R967"/>
    </row>
    <row r="968" spans="1:18" x14ac:dyDescent="0.2">
      <c r="A968" s="6" t="s">
        <v>940</v>
      </c>
      <c r="B968" s="7">
        <v>3</v>
      </c>
      <c r="C968" s="6" t="s">
        <v>32</v>
      </c>
      <c r="D968" s="7">
        <v>0</v>
      </c>
      <c r="E968" s="6" t="s">
        <v>37</v>
      </c>
      <c r="F968" s="6">
        <f>LEN(Purchase_Data[[#This Row],[CL-ID]])</f>
        <v>8</v>
      </c>
      <c r="G968" s="6" t="str">
        <f>RIGHT(Purchase_Data[[#This Row],[CL-ID]],5)</f>
        <v>28858</v>
      </c>
      <c r="H968" s="6" t="str">
        <f>MID(Purchase_Data[[#This Row],[CL-ID]],4,5)</f>
        <v>28858</v>
      </c>
      <c r="I968" s="6" t="b">
        <f>Purchase_Data[[#This Row],[ID_MID]]=Purchase_Data[[#This Row],[ID_RIGHT]]</f>
        <v>1</v>
      </c>
      <c r="J968" s="6" t="str" cm="1">
        <f t="array" ref="J968">IF(Purchase_Data[[#This Row],[Children]]&gt;0,"Parent",IF(Purchase_Data[[#This Row],[Children]]=0,"Not Parent",Invalid))</f>
        <v>Parent</v>
      </c>
      <c r="K968" s="6" t="s">
        <v>34</v>
      </c>
      <c r="L968" s="6" t="str" cm="1">
        <f t="array" ref="L968">IF(Purchase_Data[[#This Row],[Purchased Bike]]="No","Non-Buyer",IF(Purchase_Data[[#This Row],[Purchased Bike]]="Yes","Buyer",Invalid))</f>
        <v>Non-Buyer</v>
      </c>
      <c r="M968" s="6"/>
      <c r="O968" s="6">
        <v>28858</v>
      </c>
      <c r="P968" s="6" t="s">
        <v>34</v>
      </c>
      <c r="Q968"/>
      <c r="R968"/>
    </row>
    <row r="969" spans="1:18" x14ac:dyDescent="0.2">
      <c r="A969" s="6" t="s">
        <v>76</v>
      </c>
      <c r="B969" s="7">
        <v>4</v>
      </c>
      <c r="C969" s="6" t="s">
        <v>32</v>
      </c>
      <c r="D969" s="7">
        <v>2</v>
      </c>
      <c r="E969" s="6" t="s">
        <v>50</v>
      </c>
      <c r="F969" s="6">
        <f>LEN(Purchase_Data[[#This Row],[CL-ID]])</f>
        <v>8</v>
      </c>
      <c r="G969" s="6" t="str">
        <f>RIGHT(Purchase_Data[[#This Row],[CL-ID]],5)</f>
        <v>28906</v>
      </c>
      <c r="H969" s="6" t="str">
        <f>MID(Purchase_Data[[#This Row],[CL-ID]],4,5)</f>
        <v>28906</v>
      </c>
      <c r="I969" s="6" t="b">
        <f>Purchase_Data[[#This Row],[ID_MID]]=Purchase_Data[[#This Row],[ID_RIGHT]]</f>
        <v>1</v>
      </c>
      <c r="J969" s="6" t="str" cm="1">
        <f t="array" ref="J969">IF(Purchase_Data[[#This Row],[Children]]&gt;0,"Parent",IF(Purchase_Data[[#This Row],[Children]]=0,"Not Parent",Invalid))</f>
        <v>Parent</v>
      </c>
      <c r="K969" s="6" t="s">
        <v>34</v>
      </c>
      <c r="L969" s="6" t="str" cm="1">
        <f t="array" ref="L969">IF(Purchase_Data[[#This Row],[Purchased Bike]]="No","Non-Buyer",IF(Purchase_Data[[#This Row],[Purchased Bike]]="Yes","Buyer",Invalid))</f>
        <v>Non-Buyer</v>
      </c>
      <c r="M969" s="6"/>
      <c r="O969" s="6">
        <v>28906</v>
      </c>
      <c r="P969" s="6" t="s">
        <v>34</v>
      </c>
      <c r="Q969"/>
      <c r="R969"/>
    </row>
    <row r="970" spans="1:18" x14ac:dyDescent="0.2">
      <c r="A970" s="6" t="s">
        <v>267</v>
      </c>
      <c r="B970" s="7">
        <v>5</v>
      </c>
      <c r="C970" s="6" t="s">
        <v>32</v>
      </c>
      <c r="D970" s="7">
        <v>3</v>
      </c>
      <c r="E970" s="6" t="s">
        <v>50</v>
      </c>
      <c r="F970" s="6">
        <f>LEN(Purchase_Data[[#This Row],[CL-ID]])</f>
        <v>8</v>
      </c>
      <c r="G970" s="6" t="str">
        <f>RIGHT(Purchase_Data[[#This Row],[CL-ID]],5)</f>
        <v>28915</v>
      </c>
      <c r="H970" s="6" t="str">
        <f>MID(Purchase_Data[[#This Row],[CL-ID]],4,5)</f>
        <v>28915</v>
      </c>
      <c r="I970" s="6" t="b">
        <f>Purchase_Data[[#This Row],[ID_MID]]=Purchase_Data[[#This Row],[ID_RIGHT]]</f>
        <v>1</v>
      </c>
      <c r="J970" s="6" t="str" cm="1">
        <f t="array" ref="J970">IF(Purchase_Data[[#This Row],[Children]]&gt;0,"Parent",IF(Purchase_Data[[#This Row],[Children]]=0,"Not Parent",Invalid))</f>
        <v>Parent</v>
      </c>
      <c r="K970" s="6" t="s">
        <v>34</v>
      </c>
      <c r="L970" s="6" t="str" cm="1">
        <f t="array" ref="L970">IF(Purchase_Data[[#This Row],[Purchased Bike]]="No","Non-Buyer",IF(Purchase_Data[[#This Row],[Purchased Bike]]="Yes","Buyer",Invalid))</f>
        <v>Non-Buyer</v>
      </c>
      <c r="M970" s="6"/>
      <c r="O970" s="6">
        <v>28915</v>
      </c>
      <c r="P970" s="6" t="s">
        <v>34</v>
      </c>
      <c r="Q970"/>
      <c r="R970"/>
    </row>
    <row r="971" spans="1:18" x14ac:dyDescent="0.2">
      <c r="A971" s="6" t="s">
        <v>222</v>
      </c>
      <c r="B971" s="7">
        <v>4</v>
      </c>
      <c r="C971" s="6" t="s">
        <v>34</v>
      </c>
      <c r="D971" s="7">
        <v>4</v>
      </c>
      <c r="E971" s="6" t="s">
        <v>50</v>
      </c>
      <c r="F971" s="6">
        <f>LEN(Purchase_Data[[#This Row],[CL-ID]])</f>
        <v>8</v>
      </c>
      <c r="G971" s="6" t="str">
        <f>RIGHT(Purchase_Data[[#This Row],[CL-ID]],5)</f>
        <v>28918</v>
      </c>
      <c r="H971" s="6" t="str">
        <f>MID(Purchase_Data[[#This Row],[CL-ID]],4,5)</f>
        <v>28918</v>
      </c>
      <c r="I971" s="6" t="b">
        <f>Purchase_Data[[#This Row],[ID_MID]]=Purchase_Data[[#This Row],[ID_RIGHT]]</f>
        <v>1</v>
      </c>
      <c r="J971" s="6" t="str" cm="1">
        <f t="array" ref="J971">IF(Purchase_Data[[#This Row],[Children]]&gt;0,"Parent",IF(Purchase_Data[[#This Row],[Children]]=0,"Not Parent",Invalid))</f>
        <v>Parent</v>
      </c>
      <c r="K971" s="6" t="s">
        <v>34</v>
      </c>
      <c r="L971" s="6" t="str" cm="1">
        <f t="array" ref="L971">IF(Purchase_Data[[#This Row],[Purchased Bike]]="No","Non-Buyer",IF(Purchase_Data[[#This Row],[Purchased Bike]]="Yes","Buyer",Invalid))</f>
        <v>Non-Buyer</v>
      </c>
      <c r="M971" s="6"/>
      <c r="O971" s="6">
        <v>28918</v>
      </c>
      <c r="P971" s="6" t="s">
        <v>34</v>
      </c>
      <c r="Q971"/>
      <c r="R971"/>
    </row>
    <row r="972" spans="1:18" x14ac:dyDescent="0.2">
      <c r="A972" s="6" t="s">
        <v>424</v>
      </c>
      <c r="B972" s="7">
        <v>0</v>
      </c>
      <c r="C972" s="6" t="s">
        <v>32</v>
      </c>
      <c r="D972" s="7">
        <v>4</v>
      </c>
      <c r="E972" s="6" t="s">
        <v>50</v>
      </c>
      <c r="F972" s="6">
        <f>LEN(Purchase_Data[[#This Row],[CL-ID]])</f>
        <v>8</v>
      </c>
      <c r="G972" s="6" t="str">
        <f>RIGHT(Purchase_Data[[#This Row],[CL-ID]],5)</f>
        <v>28957</v>
      </c>
      <c r="H972" s="6" t="str">
        <f>MID(Purchase_Data[[#This Row],[CL-ID]],4,5)</f>
        <v>28957</v>
      </c>
      <c r="I972" s="6" t="b">
        <f>Purchase_Data[[#This Row],[ID_MID]]=Purchase_Data[[#This Row],[ID_RIGHT]]</f>
        <v>1</v>
      </c>
      <c r="J972" s="6" t="str" cm="1">
        <f t="array" ref="J972">IF(Purchase_Data[[#This Row],[Children]]&gt;0,"Parent",IF(Purchase_Data[[#This Row],[Children]]=0,"Not Parent",Invalid))</f>
        <v>Not Parent</v>
      </c>
      <c r="K972" s="6" t="s">
        <v>32</v>
      </c>
      <c r="L972" s="6" t="str" cm="1">
        <f t="array" ref="L972">IF(Purchase_Data[[#This Row],[Purchased Bike]]="No","Non-Buyer",IF(Purchase_Data[[#This Row],[Purchased Bike]]="Yes","Buyer",Invalid))</f>
        <v>Buyer</v>
      </c>
      <c r="M972" s="6"/>
      <c r="O972" s="6">
        <v>28957</v>
      </c>
      <c r="P972" s="6" t="s">
        <v>32</v>
      </c>
      <c r="Q972"/>
      <c r="R972"/>
    </row>
    <row r="973" spans="1:18" x14ac:dyDescent="0.2">
      <c r="A973" s="6" t="s">
        <v>1025</v>
      </c>
      <c r="B973" s="7">
        <v>3</v>
      </c>
      <c r="C973" s="6" t="s">
        <v>32</v>
      </c>
      <c r="D973" s="7">
        <v>2</v>
      </c>
      <c r="E973" s="6" t="s">
        <v>50</v>
      </c>
      <c r="F973" s="6">
        <f>LEN(Purchase_Data[[#This Row],[CL-ID]])</f>
        <v>8</v>
      </c>
      <c r="G973" s="6" t="str">
        <f>RIGHT(Purchase_Data[[#This Row],[CL-ID]],5)</f>
        <v>28972</v>
      </c>
      <c r="H973" s="6" t="str">
        <f>MID(Purchase_Data[[#This Row],[CL-ID]],4,5)</f>
        <v>28972</v>
      </c>
      <c r="I973" s="6" t="b">
        <f>Purchase_Data[[#This Row],[ID_MID]]=Purchase_Data[[#This Row],[ID_RIGHT]]</f>
        <v>1</v>
      </c>
      <c r="J973" s="6" t="str" cm="1">
        <f t="array" ref="J973">IF(Purchase_Data[[#This Row],[Children]]&gt;0,"Parent",IF(Purchase_Data[[#This Row],[Children]]=0,"Not Parent",Invalid))</f>
        <v>Parent</v>
      </c>
      <c r="K973" s="6" t="s">
        <v>34</v>
      </c>
      <c r="L973" s="6" t="str" cm="1">
        <f t="array" ref="L973">IF(Purchase_Data[[#This Row],[Purchased Bike]]="No","Non-Buyer",IF(Purchase_Data[[#This Row],[Purchased Bike]]="Yes","Buyer",Invalid))</f>
        <v>Non-Buyer</v>
      </c>
      <c r="M973" s="6"/>
      <c r="O973" s="6">
        <v>28972</v>
      </c>
      <c r="P973" s="6" t="s">
        <v>34</v>
      </c>
      <c r="Q973"/>
      <c r="R973"/>
    </row>
    <row r="974" spans="1:18" x14ac:dyDescent="0.2">
      <c r="A974" s="6" t="s">
        <v>635</v>
      </c>
      <c r="B974" s="7">
        <v>2</v>
      </c>
      <c r="C974" s="6" t="s">
        <v>34</v>
      </c>
      <c r="D974" s="7">
        <v>1</v>
      </c>
      <c r="E974" s="6" t="s">
        <v>37</v>
      </c>
      <c r="F974" s="6">
        <f>LEN(Purchase_Data[[#This Row],[CL-ID]])</f>
        <v>8</v>
      </c>
      <c r="G974" s="6" t="str">
        <f>RIGHT(Purchase_Data[[#This Row],[CL-ID]],5)</f>
        <v>28997</v>
      </c>
      <c r="H974" s="6" t="str">
        <f>MID(Purchase_Data[[#This Row],[CL-ID]],4,5)</f>
        <v>28997</v>
      </c>
      <c r="I974" s="6" t="b">
        <f>Purchase_Data[[#This Row],[ID_MID]]=Purchase_Data[[#This Row],[ID_RIGHT]]</f>
        <v>1</v>
      </c>
      <c r="J974" s="6" t="str" cm="1">
        <f t="array" ref="J974">IF(Purchase_Data[[#This Row],[Children]]&gt;0,"Parent",IF(Purchase_Data[[#This Row],[Children]]=0,"Not Parent",Invalid))</f>
        <v>Parent</v>
      </c>
      <c r="K974" s="6" t="s">
        <v>32</v>
      </c>
      <c r="L974" s="6" t="str" cm="1">
        <f t="array" ref="L974">IF(Purchase_Data[[#This Row],[Purchased Bike]]="No","Non-Buyer",IF(Purchase_Data[[#This Row],[Purchased Bike]]="Yes","Buyer",Invalid))</f>
        <v>Buyer</v>
      </c>
      <c r="M974" s="6"/>
      <c r="O974" s="6">
        <v>28997</v>
      </c>
      <c r="P974" s="6" t="s">
        <v>32</v>
      </c>
      <c r="Q974"/>
      <c r="R974"/>
    </row>
    <row r="975" spans="1:18" x14ac:dyDescent="0.2">
      <c r="A975" s="6" t="s">
        <v>813</v>
      </c>
      <c r="B975" s="7">
        <v>2</v>
      </c>
      <c r="C975" s="6" t="s">
        <v>32</v>
      </c>
      <c r="D975" s="7">
        <v>2</v>
      </c>
      <c r="E975" s="6" t="s">
        <v>50</v>
      </c>
      <c r="F975" s="6">
        <f>LEN(Purchase_Data[[#This Row],[CL-ID]])</f>
        <v>8</v>
      </c>
      <c r="G975" s="6" t="str">
        <f>RIGHT(Purchase_Data[[#This Row],[CL-ID]],5)</f>
        <v>29030</v>
      </c>
      <c r="H975" s="6" t="str">
        <f>MID(Purchase_Data[[#This Row],[CL-ID]],4,5)</f>
        <v>29030</v>
      </c>
      <c r="I975" s="6" t="b">
        <f>Purchase_Data[[#This Row],[ID_MID]]=Purchase_Data[[#This Row],[ID_RIGHT]]</f>
        <v>1</v>
      </c>
      <c r="J975" s="6" t="str" cm="1">
        <f t="array" ref="J975">IF(Purchase_Data[[#This Row],[Children]]&gt;0,"Parent",IF(Purchase_Data[[#This Row],[Children]]=0,"Not Parent",Invalid))</f>
        <v>Parent</v>
      </c>
      <c r="K975" s="6" t="s">
        <v>34</v>
      </c>
      <c r="L975" s="6" t="str" cm="1">
        <f t="array" ref="L975">IF(Purchase_Data[[#This Row],[Purchased Bike]]="No","Non-Buyer",IF(Purchase_Data[[#This Row],[Purchased Bike]]="Yes","Buyer",Invalid))</f>
        <v>Non-Buyer</v>
      </c>
      <c r="M975" s="6"/>
      <c r="O975" s="6">
        <v>29030</v>
      </c>
      <c r="P975" s="6" t="s">
        <v>34</v>
      </c>
      <c r="Q975"/>
      <c r="R975"/>
    </row>
    <row r="976" spans="1:18" x14ac:dyDescent="0.2">
      <c r="A976" s="6" t="s">
        <v>1007</v>
      </c>
      <c r="B976" s="7">
        <v>0</v>
      </c>
      <c r="C976" s="6" t="s">
        <v>34</v>
      </c>
      <c r="D976" s="7">
        <v>0</v>
      </c>
      <c r="E976" s="6" t="s">
        <v>33</v>
      </c>
      <c r="F976" s="6">
        <f>LEN(Purchase_Data[[#This Row],[CL-ID]])</f>
        <v>8</v>
      </c>
      <c r="G976" s="6" t="str">
        <f>RIGHT(Purchase_Data[[#This Row],[CL-ID]],5)</f>
        <v>29037</v>
      </c>
      <c r="H976" s="6" t="str">
        <f>MID(Purchase_Data[[#This Row],[CL-ID]],4,5)</f>
        <v>29037</v>
      </c>
      <c r="I976" s="6" t="b">
        <f>Purchase_Data[[#This Row],[ID_MID]]=Purchase_Data[[#This Row],[ID_RIGHT]]</f>
        <v>1</v>
      </c>
      <c r="J976" s="6" t="str" cm="1">
        <f t="array" ref="J976">IF(Purchase_Data[[#This Row],[Children]]&gt;0,"Parent",IF(Purchase_Data[[#This Row],[Children]]=0,"Not Parent",Invalid))</f>
        <v>Not Parent</v>
      </c>
      <c r="K976" s="6" t="s">
        <v>34</v>
      </c>
      <c r="L976" s="6" t="str" cm="1">
        <f t="array" ref="L976">IF(Purchase_Data[[#This Row],[Purchased Bike]]="No","Non-Buyer",IF(Purchase_Data[[#This Row],[Purchased Bike]]="Yes","Buyer",Invalid))</f>
        <v>Non-Buyer</v>
      </c>
      <c r="M976" s="6"/>
      <c r="O976" s="6">
        <v>29037</v>
      </c>
      <c r="P976" s="6" t="s">
        <v>34</v>
      </c>
      <c r="Q976"/>
      <c r="R976"/>
    </row>
    <row r="977" spans="1:18" x14ac:dyDescent="0.2">
      <c r="A977" s="6" t="s">
        <v>862</v>
      </c>
      <c r="B977" s="7">
        <v>2</v>
      </c>
      <c r="C977" s="6" t="s">
        <v>34</v>
      </c>
      <c r="D977" s="7">
        <v>3</v>
      </c>
      <c r="E977" s="6" t="s">
        <v>33</v>
      </c>
      <c r="F977" s="6">
        <f>LEN(Purchase_Data[[#This Row],[CL-ID]])</f>
        <v>8</v>
      </c>
      <c r="G977" s="6" t="str">
        <f>RIGHT(Purchase_Data[[#This Row],[CL-ID]],5)</f>
        <v>29048</v>
      </c>
      <c r="H977" s="6" t="str">
        <f>MID(Purchase_Data[[#This Row],[CL-ID]],4,5)</f>
        <v>29048</v>
      </c>
      <c r="I977" s="6" t="b">
        <f>Purchase_Data[[#This Row],[ID_MID]]=Purchase_Data[[#This Row],[ID_RIGHT]]</f>
        <v>1</v>
      </c>
      <c r="J977" s="6" t="str" cm="1">
        <f t="array" ref="J977">IF(Purchase_Data[[#This Row],[Children]]&gt;0,"Parent",IF(Purchase_Data[[#This Row],[Children]]=0,"Not Parent",Invalid))</f>
        <v>Parent</v>
      </c>
      <c r="K977" s="6" t="s">
        <v>32</v>
      </c>
      <c r="L977" s="6" t="str" cm="1">
        <f t="array" ref="L977">IF(Purchase_Data[[#This Row],[Purchased Bike]]="No","Non-Buyer",IF(Purchase_Data[[#This Row],[Purchased Bike]]="Yes","Buyer",Invalid))</f>
        <v>Buyer</v>
      </c>
      <c r="M977" s="6"/>
      <c r="O977" s="6">
        <v>29048</v>
      </c>
      <c r="P977" s="6" t="s">
        <v>32</v>
      </c>
      <c r="Q977"/>
      <c r="R977"/>
    </row>
    <row r="978" spans="1:18" x14ac:dyDescent="0.2">
      <c r="A978" s="6" t="s">
        <v>894</v>
      </c>
      <c r="B978" s="7">
        <v>0</v>
      </c>
      <c r="C978" s="6" t="s">
        <v>32</v>
      </c>
      <c r="D978" s="7">
        <v>1</v>
      </c>
      <c r="E978" s="6" t="s">
        <v>39</v>
      </c>
      <c r="F978" s="6">
        <f>LEN(Purchase_Data[[#This Row],[CL-ID]])</f>
        <v>8</v>
      </c>
      <c r="G978" s="6" t="str">
        <f>RIGHT(Purchase_Data[[#This Row],[CL-ID]],5)</f>
        <v>29052</v>
      </c>
      <c r="H978" s="6" t="str">
        <f>MID(Purchase_Data[[#This Row],[CL-ID]],4,5)</f>
        <v>29052</v>
      </c>
      <c r="I978" s="6" t="b">
        <f>Purchase_Data[[#This Row],[ID_MID]]=Purchase_Data[[#This Row],[ID_RIGHT]]</f>
        <v>1</v>
      </c>
      <c r="J978" s="6" t="str" cm="1">
        <f t="array" ref="J978">IF(Purchase_Data[[#This Row],[Children]]&gt;0,"Parent",IF(Purchase_Data[[#This Row],[Children]]=0,"Not Parent",Invalid))</f>
        <v>Not Parent</v>
      </c>
      <c r="K978" s="6" t="s">
        <v>34</v>
      </c>
      <c r="L978" s="6" t="str" cm="1">
        <f t="array" ref="L978">IF(Purchase_Data[[#This Row],[Purchased Bike]]="No","Non-Buyer",IF(Purchase_Data[[#This Row],[Purchased Bike]]="Yes","Buyer",Invalid))</f>
        <v>Non-Buyer</v>
      </c>
      <c r="M978" s="6"/>
      <c r="O978" s="6">
        <v>29052</v>
      </c>
      <c r="P978" s="6" t="s">
        <v>34</v>
      </c>
      <c r="Q978"/>
      <c r="R978"/>
    </row>
    <row r="979" spans="1:18" x14ac:dyDescent="0.2">
      <c r="A979" s="6" t="s">
        <v>327</v>
      </c>
      <c r="B979" s="7">
        <v>3</v>
      </c>
      <c r="C979" s="6" t="s">
        <v>32</v>
      </c>
      <c r="D979" s="7">
        <v>2</v>
      </c>
      <c r="E979" s="6" t="s">
        <v>39</v>
      </c>
      <c r="F979" s="6">
        <f>LEN(Purchase_Data[[#This Row],[CL-ID]])</f>
        <v>8</v>
      </c>
      <c r="G979" s="6" t="str">
        <f>RIGHT(Purchase_Data[[#This Row],[CL-ID]],5)</f>
        <v>29094</v>
      </c>
      <c r="H979" s="6" t="str">
        <f>MID(Purchase_Data[[#This Row],[CL-ID]],4,5)</f>
        <v>29094</v>
      </c>
      <c r="I979" s="6" t="b">
        <f>Purchase_Data[[#This Row],[ID_MID]]=Purchase_Data[[#This Row],[ID_RIGHT]]</f>
        <v>1</v>
      </c>
      <c r="J979" s="6" t="str" cm="1">
        <f t="array" ref="J979">IF(Purchase_Data[[#This Row],[Children]]&gt;0,"Parent",IF(Purchase_Data[[#This Row],[Children]]=0,"Not Parent",Invalid))</f>
        <v>Parent</v>
      </c>
      <c r="K979" s="6" t="s">
        <v>32</v>
      </c>
      <c r="L979" s="6" t="str" cm="1">
        <f t="array" ref="L979">IF(Purchase_Data[[#This Row],[Purchased Bike]]="No","Non-Buyer",IF(Purchase_Data[[#This Row],[Purchased Bike]]="Yes","Buyer",Invalid))</f>
        <v>Buyer</v>
      </c>
      <c r="M979" s="6"/>
      <c r="O979" s="6">
        <v>29094</v>
      </c>
      <c r="P979" s="6" t="s">
        <v>32</v>
      </c>
      <c r="Q979"/>
      <c r="R979"/>
    </row>
    <row r="980" spans="1:18" x14ac:dyDescent="0.2">
      <c r="A980" s="6" t="s">
        <v>86</v>
      </c>
      <c r="B980" s="7">
        <v>2</v>
      </c>
      <c r="C980" s="6" t="s">
        <v>32</v>
      </c>
      <c r="D980" s="7">
        <v>2</v>
      </c>
      <c r="E980" s="6" t="s">
        <v>39</v>
      </c>
      <c r="F980" s="6">
        <f>LEN(Purchase_Data[[#This Row],[CL-ID]])</f>
        <v>8</v>
      </c>
      <c r="G980" s="6" t="str">
        <f>RIGHT(Purchase_Data[[#This Row],[CL-ID]],5)</f>
        <v>29097</v>
      </c>
      <c r="H980" s="6" t="str">
        <f>MID(Purchase_Data[[#This Row],[CL-ID]],4,5)</f>
        <v>29097</v>
      </c>
      <c r="I980" s="6" t="b">
        <f>Purchase_Data[[#This Row],[ID_MID]]=Purchase_Data[[#This Row],[ID_RIGHT]]</f>
        <v>1</v>
      </c>
      <c r="J980" s="6" t="str" cm="1">
        <f t="array" ref="J980">IF(Purchase_Data[[#This Row],[Children]]&gt;0,"Parent",IF(Purchase_Data[[#This Row],[Children]]=0,"Not Parent",Invalid))</f>
        <v>Parent</v>
      </c>
      <c r="K980" s="6" t="s">
        <v>32</v>
      </c>
      <c r="L980" s="6" t="str" cm="1">
        <f t="array" ref="L980">IF(Purchase_Data[[#This Row],[Purchased Bike]]="No","Non-Buyer",IF(Purchase_Data[[#This Row],[Purchased Bike]]="Yes","Buyer",Invalid))</f>
        <v>Buyer</v>
      </c>
      <c r="M980" s="6"/>
      <c r="O980" s="6">
        <v>29097</v>
      </c>
      <c r="P980" s="6" t="s">
        <v>32</v>
      </c>
      <c r="Q980"/>
      <c r="R980"/>
    </row>
    <row r="981" spans="1:18" x14ac:dyDescent="0.2">
      <c r="A981" s="6" t="s">
        <v>692</v>
      </c>
      <c r="B981" s="7">
        <v>0</v>
      </c>
      <c r="C981" s="6" t="s">
        <v>34</v>
      </c>
      <c r="D981" s="7">
        <v>2</v>
      </c>
      <c r="E981" s="6" t="s">
        <v>42</v>
      </c>
      <c r="F981" s="6">
        <f>LEN(Purchase_Data[[#This Row],[CL-ID]])</f>
        <v>8</v>
      </c>
      <c r="G981" s="6" t="str">
        <f>RIGHT(Purchase_Data[[#This Row],[CL-ID]],5)</f>
        <v>29106</v>
      </c>
      <c r="H981" s="6" t="str">
        <f>MID(Purchase_Data[[#This Row],[CL-ID]],4,5)</f>
        <v>29106</v>
      </c>
      <c r="I981" s="6" t="b">
        <f>Purchase_Data[[#This Row],[ID_MID]]=Purchase_Data[[#This Row],[ID_RIGHT]]</f>
        <v>1</v>
      </c>
      <c r="J981" s="6" t="str" cm="1">
        <f t="array" ref="J981">IF(Purchase_Data[[#This Row],[Children]]&gt;0,"Parent",IF(Purchase_Data[[#This Row],[Children]]=0,"Not Parent",Invalid))</f>
        <v>Not Parent</v>
      </c>
      <c r="K981" s="6" t="s">
        <v>32</v>
      </c>
      <c r="L981" s="6" t="str" cm="1">
        <f t="array" ref="L981">IF(Purchase_Data[[#This Row],[Purchased Bike]]="No","Non-Buyer",IF(Purchase_Data[[#This Row],[Purchased Bike]]="Yes","Buyer",Invalid))</f>
        <v>Buyer</v>
      </c>
      <c r="M981" s="6"/>
      <c r="O981" s="6">
        <v>29106</v>
      </c>
      <c r="P981" s="6" t="s">
        <v>32</v>
      </c>
      <c r="Q981"/>
      <c r="R981"/>
    </row>
    <row r="982" spans="1:18" x14ac:dyDescent="0.2">
      <c r="A982" s="6" t="s">
        <v>734</v>
      </c>
      <c r="B982" s="7">
        <v>0</v>
      </c>
      <c r="C982" s="6" t="s">
        <v>34</v>
      </c>
      <c r="D982" s="7">
        <v>2</v>
      </c>
      <c r="E982" s="6" t="s">
        <v>42</v>
      </c>
      <c r="F982" s="6">
        <f>LEN(Purchase_Data[[#This Row],[CL-ID]])</f>
        <v>8</v>
      </c>
      <c r="G982" s="6" t="str">
        <f>RIGHT(Purchase_Data[[#This Row],[CL-ID]],5)</f>
        <v>29112</v>
      </c>
      <c r="H982" s="6" t="str">
        <f>MID(Purchase_Data[[#This Row],[CL-ID]],4,5)</f>
        <v>29112</v>
      </c>
      <c r="I982" s="6" t="b">
        <f>Purchase_Data[[#This Row],[ID_MID]]=Purchase_Data[[#This Row],[ID_RIGHT]]</f>
        <v>1</v>
      </c>
      <c r="J982" s="6" t="str" cm="1">
        <f t="array" ref="J982">IF(Purchase_Data[[#This Row],[Children]]&gt;0,"Parent",IF(Purchase_Data[[#This Row],[Children]]=0,"Not Parent",Invalid))</f>
        <v>Not Parent</v>
      </c>
      <c r="K982" s="6" t="s">
        <v>34</v>
      </c>
      <c r="L982" s="6" t="str" cm="1">
        <f t="array" ref="L982">IF(Purchase_Data[[#This Row],[Purchased Bike]]="No","Non-Buyer",IF(Purchase_Data[[#This Row],[Purchased Bike]]="Yes","Buyer",Invalid))</f>
        <v>Non-Buyer</v>
      </c>
      <c r="M982" s="6"/>
      <c r="O982" s="6">
        <v>29112</v>
      </c>
      <c r="P982" s="6" t="s">
        <v>34</v>
      </c>
      <c r="Q982"/>
      <c r="R982"/>
    </row>
    <row r="983" spans="1:18" x14ac:dyDescent="0.2">
      <c r="A983" s="6" t="s">
        <v>190</v>
      </c>
      <c r="B983" s="7">
        <v>1</v>
      </c>
      <c r="C983" s="6" t="s">
        <v>34</v>
      </c>
      <c r="D983" s="7">
        <v>3</v>
      </c>
      <c r="E983" s="6" t="s">
        <v>33</v>
      </c>
      <c r="F983" s="6">
        <f>LEN(Purchase_Data[[#This Row],[CL-ID]])</f>
        <v>8</v>
      </c>
      <c r="G983" s="6" t="str">
        <f>RIGHT(Purchase_Data[[#This Row],[CL-ID]],5)</f>
        <v>29117</v>
      </c>
      <c r="H983" s="6" t="str">
        <f>MID(Purchase_Data[[#This Row],[CL-ID]],4,5)</f>
        <v>29117</v>
      </c>
      <c r="I983" s="6" t="b">
        <f>Purchase_Data[[#This Row],[ID_MID]]=Purchase_Data[[#This Row],[ID_RIGHT]]</f>
        <v>1</v>
      </c>
      <c r="J983" s="6" t="str" cm="1">
        <f t="array" ref="J983">IF(Purchase_Data[[#This Row],[Children]]&gt;0,"Parent",IF(Purchase_Data[[#This Row],[Children]]=0,"Not Parent",Invalid))</f>
        <v>Parent</v>
      </c>
      <c r="K983" s="6" t="s">
        <v>34</v>
      </c>
      <c r="L983" s="6" t="str" cm="1">
        <f t="array" ref="L983">IF(Purchase_Data[[#This Row],[Purchased Bike]]="No","Non-Buyer",IF(Purchase_Data[[#This Row],[Purchased Bike]]="Yes","Buyer",Invalid))</f>
        <v>Non-Buyer</v>
      </c>
      <c r="M983" s="6"/>
      <c r="O983" s="6">
        <v>29117</v>
      </c>
      <c r="P983" s="6" t="s">
        <v>34</v>
      </c>
      <c r="Q983"/>
      <c r="R983"/>
    </row>
    <row r="984" spans="1:18" x14ac:dyDescent="0.2">
      <c r="A984" s="6" t="s">
        <v>324</v>
      </c>
      <c r="B984" s="7">
        <v>1</v>
      </c>
      <c r="C984" s="6" t="s">
        <v>32</v>
      </c>
      <c r="D984" s="7">
        <v>4</v>
      </c>
      <c r="E984" s="6" t="s">
        <v>37</v>
      </c>
      <c r="F984" s="6">
        <f>LEN(Purchase_Data[[#This Row],[CL-ID]])</f>
        <v>8</v>
      </c>
      <c r="G984" s="6" t="str">
        <f>RIGHT(Purchase_Data[[#This Row],[CL-ID]],5)</f>
        <v>29120</v>
      </c>
      <c r="H984" s="6" t="str">
        <f>MID(Purchase_Data[[#This Row],[CL-ID]],4,5)</f>
        <v>29120</v>
      </c>
      <c r="I984" s="6" t="b">
        <f>Purchase_Data[[#This Row],[ID_MID]]=Purchase_Data[[#This Row],[ID_RIGHT]]</f>
        <v>1</v>
      </c>
      <c r="J984" s="6" t="str" cm="1">
        <f t="array" ref="J984">IF(Purchase_Data[[#This Row],[Children]]&gt;0,"Parent",IF(Purchase_Data[[#This Row],[Children]]=0,"Not Parent",Invalid))</f>
        <v>Parent</v>
      </c>
      <c r="K984" s="6" t="s">
        <v>34</v>
      </c>
      <c r="L984" s="6" t="str" cm="1">
        <f t="array" ref="L984">IF(Purchase_Data[[#This Row],[Purchased Bike]]="No","Non-Buyer",IF(Purchase_Data[[#This Row],[Purchased Bike]]="Yes","Buyer",Invalid))</f>
        <v>Non-Buyer</v>
      </c>
      <c r="M984" s="6"/>
      <c r="O984" s="6">
        <v>29120</v>
      </c>
      <c r="P984" s="6" t="s">
        <v>34</v>
      </c>
      <c r="Q984"/>
      <c r="R984"/>
    </row>
    <row r="985" spans="1:18" x14ac:dyDescent="0.2">
      <c r="A985" s="6" t="s">
        <v>742</v>
      </c>
      <c r="B985" s="7">
        <v>0</v>
      </c>
      <c r="C985" s="6" t="s">
        <v>32</v>
      </c>
      <c r="D985" s="7">
        <v>1</v>
      </c>
      <c r="E985" s="6" t="s">
        <v>37</v>
      </c>
      <c r="F985" s="6">
        <f>LEN(Purchase_Data[[#This Row],[CL-ID]])</f>
        <v>8</v>
      </c>
      <c r="G985" s="6" t="str">
        <f>RIGHT(Purchase_Data[[#This Row],[CL-ID]],5)</f>
        <v>29132</v>
      </c>
      <c r="H985" s="6" t="str">
        <f>MID(Purchase_Data[[#This Row],[CL-ID]],4,5)</f>
        <v>29132</v>
      </c>
      <c r="I985" s="6" t="b">
        <f>Purchase_Data[[#This Row],[ID_MID]]=Purchase_Data[[#This Row],[ID_RIGHT]]</f>
        <v>1</v>
      </c>
      <c r="J985" s="6" t="str" cm="1">
        <f t="array" ref="J985">IF(Purchase_Data[[#This Row],[Children]]&gt;0,"Parent",IF(Purchase_Data[[#This Row],[Children]]=0,"Not Parent",Invalid))</f>
        <v>Not Parent</v>
      </c>
      <c r="K985" s="6" t="s">
        <v>32</v>
      </c>
      <c r="L985" s="6" t="str" cm="1">
        <f t="array" ref="L985">IF(Purchase_Data[[#This Row],[Purchased Bike]]="No","Non-Buyer",IF(Purchase_Data[[#This Row],[Purchased Bike]]="Yes","Buyer",Invalid))</f>
        <v>Buyer</v>
      </c>
      <c r="M985" s="6"/>
      <c r="O985" s="6">
        <v>29132</v>
      </c>
      <c r="P985" s="6" t="s">
        <v>32</v>
      </c>
      <c r="Q985"/>
      <c r="R985"/>
    </row>
    <row r="986" spans="1:18" x14ac:dyDescent="0.2">
      <c r="A986" s="6" t="s">
        <v>722</v>
      </c>
      <c r="B986" s="7">
        <v>4</v>
      </c>
      <c r="C986" s="6" t="s">
        <v>34</v>
      </c>
      <c r="D986" s="7">
        <v>2</v>
      </c>
      <c r="E986" s="6" t="s">
        <v>33</v>
      </c>
      <c r="F986" s="6">
        <f>LEN(Purchase_Data[[#This Row],[CL-ID]])</f>
        <v>8</v>
      </c>
      <c r="G986" s="6" t="str">
        <f>RIGHT(Purchase_Data[[#This Row],[CL-ID]],5)</f>
        <v>29133</v>
      </c>
      <c r="H986" s="6" t="str">
        <f>MID(Purchase_Data[[#This Row],[CL-ID]],4,5)</f>
        <v>29133</v>
      </c>
      <c r="I986" s="6" t="b">
        <f>Purchase_Data[[#This Row],[ID_MID]]=Purchase_Data[[#This Row],[ID_RIGHT]]</f>
        <v>1</v>
      </c>
      <c r="J986" s="6" t="str" cm="1">
        <f t="array" ref="J986">IF(Purchase_Data[[#This Row],[Children]]&gt;0,"Parent",IF(Purchase_Data[[#This Row],[Children]]=0,"Not Parent",Invalid))</f>
        <v>Parent</v>
      </c>
      <c r="K986" s="6" t="s">
        <v>34</v>
      </c>
      <c r="L986" s="6" t="str" cm="1">
        <f t="array" ref="L986">IF(Purchase_Data[[#This Row],[Purchased Bike]]="No","Non-Buyer",IF(Purchase_Data[[#This Row],[Purchased Bike]]="Yes","Buyer",Invalid))</f>
        <v>Non-Buyer</v>
      </c>
      <c r="M986" s="6"/>
      <c r="O986" s="6">
        <v>29133</v>
      </c>
      <c r="P986" s="6" t="s">
        <v>34</v>
      </c>
      <c r="Q986"/>
      <c r="R986"/>
    </row>
    <row r="987" spans="1:18" x14ac:dyDescent="0.2">
      <c r="A987" s="6" t="s">
        <v>1027</v>
      </c>
      <c r="B987" s="7">
        <v>4</v>
      </c>
      <c r="C987" s="6" t="s">
        <v>34</v>
      </c>
      <c r="D987" s="7">
        <v>3</v>
      </c>
      <c r="E987" s="6" t="s">
        <v>50</v>
      </c>
      <c r="F987" s="6">
        <f>LEN(Purchase_Data[[#This Row],[CL-ID]])</f>
        <v>8</v>
      </c>
      <c r="G987" s="6" t="str">
        <f>RIGHT(Purchase_Data[[#This Row],[CL-ID]],5)</f>
        <v>29134</v>
      </c>
      <c r="H987" s="6" t="str">
        <f>MID(Purchase_Data[[#This Row],[CL-ID]],4,5)</f>
        <v>29134</v>
      </c>
      <c r="I987" s="6" t="b">
        <f>Purchase_Data[[#This Row],[ID_MID]]=Purchase_Data[[#This Row],[ID_RIGHT]]</f>
        <v>1</v>
      </c>
      <c r="J987" s="6" t="str" cm="1">
        <f t="array" ref="J987">IF(Purchase_Data[[#This Row],[Children]]&gt;0,"Parent",IF(Purchase_Data[[#This Row],[Children]]=0,"Not Parent",Invalid))</f>
        <v>Parent</v>
      </c>
      <c r="K987" s="6" t="s">
        <v>34</v>
      </c>
      <c r="L987" s="6" t="str" cm="1">
        <f t="array" ref="L987">IF(Purchase_Data[[#This Row],[Purchased Bike]]="No","Non-Buyer",IF(Purchase_Data[[#This Row],[Purchased Bike]]="Yes","Buyer",Invalid))</f>
        <v>Non-Buyer</v>
      </c>
      <c r="M987" s="6"/>
      <c r="O987" s="6">
        <v>29134</v>
      </c>
      <c r="P987" s="6" t="s">
        <v>34</v>
      </c>
      <c r="Q987"/>
      <c r="R987"/>
    </row>
    <row r="988" spans="1:18" x14ac:dyDescent="0.2">
      <c r="A988" s="6" t="s">
        <v>570</v>
      </c>
      <c r="B988" s="7">
        <v>1</v>
      </c>
      <c r="C988" s="6" t="s">
        <v>34</v>
      </c>
      <c r="D988" s="7">
        <v>1</v>
      </c>
      <c r="E988" s="6" t="s">
        <v>33</v>
      </c>
      <c r="F988" s="6">
        <f>LEN(Purchase_Data[[#This Row],[CL-ID]])</f>
        <v>8</v>
      </c>
      <c r="G988" s="6" t="str">
        <f>RIGHT(Purchase_Data[[#This Row],[CL-ID]],5)</f>
        <v>29143</v>
      </c>
      <c r="H988" s="6" t="str">
        <f>MID(Purchase_Data[[#This Row],[CL-ID]],4,5)</f>
        <v>29143</v>
      </c>
      <c r="I988" s="6" t="b">
        <f>Purchase_Data[[#This Row],[ID_MID]]=Purchase_Data[[#This Row],[ID_RIGHT]]</f>
        <v>1</v>
      </c>
      <c r="J988" s="6" t="str" cm="1">
        <f t="array" ref="J988">IF(Purchase_Data[[#This Row],[Children]]&gt;0,"Parent",IF(Purchase_Data[[#This Row],[Children]]=0,"Not Parent",Invalid))</f>
        <v>Parent</v>
      </c>
      <c r="K988" s="6" t="s">
        <v>32</v>
      </c>
      <c r="L988" s="6" t="str" cm="1">
        <f t="array" ref="L988">IF(Purchase_Data[[#This Row],[Purchased Bike]]="No","Non-Buyer",IF(Purchase_Data[[#This Row],[Purchased Bike]]="Yes","Buyer",Invalid))</f>
        <v>Buyer</v>
      </c>
      <c r="M988" s="6"/>
      <c r="O988" s="6">
        <v>29143</v>
      </c>
      <c r="P988" s="6" t="s">
        <v>32</v>
      </c>
      <c r="Q988"/>
      <c r="R988"/>
    </row>
    <row r="989" spans="1:18" x14ac:dyDescent="0.2">
      <c r="A989" s="6" t="s">
        <v>200</v>
      </c>
      <c r="B989" s="7">
        <v>2</v>
      </c>
      <c r="C989" s="6" t="s">
        <v>34</v>
      </c>
      <c r="D989" s="7">
        <v>1</v>
      </c>
      <c r="E989" s="6" t="s">
        <v>33</v>
      </c>
      <c r="F989" s="6">
        <f>LEN(Purchase_Data[[#This Row],[CL-ID]])</f>
        <v>8</v>
      </c>
      <c r="G989" s="6" t="str">
        <f>RIGHT(Purchase_Data[[#This Row],[CL-ID]],5)</f>
        <v>29181</v>
      </c>
      <c r="H989" s="6" t="str">
        <f>MID(Purchase_Data[[#This Row],[CL-ID]],4,5)</f>
        <v>29181</v>
      </c>
      <c r="I989" s="6" t="b">
        <f>Purchase_Data[[#This Row],[ID_MID]]=Purchase_Data[[#This Row],[ID_RIGHT]]</f>
        <v>1</v>
      </c>
      <c r="J989" s="6" t="str" cm="1">
        <f t="array" ref="J989">IF(Purchase_Data[[#This Row],[Children]]&gt;0,"Parent",IF(Purchase_Data[[#This Row],[Children]]=0,"Not Parent",Invalid))</f>
        <v>Parent</v>
      </c>
      <c r="K989" s="6" t="s">
        <v>32</v>
      </c>
      <c r="L989" s="6" t="str" cm="1">
        <f t="array" ref="L989">IF(Purchase_Data[[#This Row],[Purchased Bike]]="No","Non-Buyer",IF(Purchase_Data[[#This Row],[Purchased Bike]]="Yes","Buyer",Invalid))</f>
        <v>Buyer</v>
      </c>
      <c r="M989" s="6"/>
      <c r="O989" s="6">
        <v>29181</v>
      </c>
      <c r="P989" s="6" t="s">
        <v>32</v>
      </c>
      <c r="Q989"/>
      <c r="R989"/>
    </row>
    <row r="990" spans="1:18" x14ac:dyDescent="0.2">
      <c r="A990" s="6" t="s">
        <v>142</v>
      </c>
      <c r="B990" s="7">
        <v>1</v>
      </c>
      <c r="C990" s="6" t="s">
        <v>34</v>
      </c>
      <c r="D990" s="7">
        <v>1</v>
      </c>
      <c r="E990" s="6" t="s">
        <v>33</v>
      </c>
      <c r="F990" s="6">
        <f>LEN(Purchase_Data[[#This Row],[CL-ID]])</f>
        <v>8</v>
      </c>
      <c r="G990" s="6" t="str">
        <f>RIGHT(Purchase_Data[[#This Row],[CL-ID]],5)</f>
        <v>29191</v>
      </c>
      <c r="H990" s="6" t="str">
        <f>MID(Purchase_Data[[#This Row],[CL-ID]],4,5)</f>
        <v>29191</v>
      </c>
      <c r="I990" s="6" t="b">
        <f>Purchase_Data[[#This Row],[ID_MID]]=Purchase_Data[[#This Row],[ID_RIGHT]]</f>
        <v>1</v>
      </c>
      <c r="J990" s="6" t="str" cm="1">
        <f t="array" ref="J990">IF(Purchase_Data[[#This Row],[Children]]&gt;0,"Parent",IF(Purchase_Data[[#This Row],[Children]]=0,"Not Parent",Invalid))</f>
        <v>Parent</v>
      </c>
      <c r="K990" s="6" t="s">
        <v>32</v>
      </c>
      <c r="L990" s="6" t="str" cm="1">
        <f t="array" ref="L990">IF(Purchase_Data[[#This Row],[Purchased Bike]]="No","Non-Buyer",IF(Purchase_Data[[#This Row],[Purchased Bike]]="Yes","Buyer",Invalid))</f>
        <v>Buyer</v>
      </c>
      <c r="M990" s="6"/>
      <c r="O990" s="6">
        <v>29191</v>
      </c>
      <c r="P990" s="6" t="s">
        <v>32</v>
      </c>
      <c r="Q990"/>
      <c r="R990"/>
    </row>
    <row r="991" spans="1:18" x14ac:dyDescent="0.2">
      <c r="A991" s="6" t="s">
        <v>639</v>
      </c>
      <c r="B991" s="7">
        <v>4</v>
      </c>
      <c r="C991" s="6" t="s">
        <v>34</v>
      </c>
      <c r="D991" s="7">
        <v>2</v>
      </c>
      <c r="E991" s="6" t="s">
        <v>33</v>
      </c>
      <c r="F991" s="6">
        <f>LEN(Purchase_Data[[#This Row],[CL-ID]])</f>
        <v>8</v>
      </c>
      <c r="G991" s="6" t="str">
        <f>RIGHT(Purchase_Data[[#This Row],[CL-ID]],5)</f>
        <v>29231</v>
      </c>
      <c r="H991" s="6" t="str">
        <f>MID(Purchase_Data[[#This Row],[CL-ID]],4,5)</f>
        <v>29231</v>
      </c>
      <c r="I991" s="6" t="b">
        <f>Purchase_Data[[#This Row],[ID_MID]]=Purchase_Data[[#This Row],[ID_RIGHT]]</f>
        <v>1</v>
      </c>
      <c r="J991" s="6" t="str" cm="1">
        <f t="array" ref="J991">IF(Purchase_Data[[#This Row],[Children]]&gt;0,"Parent",IF(Purchase_Data[[#This Row],[Children]]=0,"Not Parent",Invalid))</f>
        <v>Parent</v>
      </c>
      <c r="K991" s="6" t="s">
        <v>34</v>
      </c>
      <c r="L991" s="6" t="str" cm="1">
        <f t="array" ref="L991">IF(Purchase_Data[[#This Row],[Purchased Bike]]="No","Non-Buyer",IF(Purchase_Data[[#This Row],[Purchased Bike]]="Yes","Buyer",Invalid))</f>
        <v>Non-Buyer</v>
      </c>
      <c r="M991" s="6"/>
      <c r="O991" s="6">
        <v>29231</v>
      </c>
      <c r="P991" s="6" t="s">
        <v>34</v>
      </c>
      <c r="Q991"/>
      <c r="R991"/>
    </row>
    <row r="992" spans="1:18" x14ac:dyDescent="0.2">
      <c r="A992" s="6" t="s">
        <v>674</v>
      </c>
      <c r="B992" s="7">
        <v>4</v>
      </c>
      <c r="C992" s="6" t="s">
        <v>32</v>
      </c>
      <c r="D992" s="7">
        <v>3</v>
      </c>
      <c r="E992" s="6" t="s">
        <v>39</v>
      </c>
      <c r="F992" s="6">
        <f>LEN(Purchase_Data[[#This Row],[CL-ID]])</f>
        <v>8</v>
      </c>
      <c r="G992" s="6" t="str">
        <f>RIGHT(Purchase_Data[[#This Row],[CL-ID]],5)</f>
        <v>29237</v>
      </c>
      <c r="H992" s="6" t="str">
        <f>MID(Purchase_Data[[#This Row],[CL-ID]],4,5)</f>
        <v>29237</v>
      </c>
      <c r="I992" s="6" t="b">
        <f>Purchase_Data[[#This Row],[ID_MID]]=Purchase_Data[[#This Row],[ID_RIGHT]]</f>
        <v>1</v>
      </c>
      <c r="J992" s="6" t="str" cm="1">
        <f t="array" ref="J992">IF(Purchase_Data[[#This Row],[Children]]&gt;0,"Parent",IF(Purchase_Data[[#This Row],[Children]]=0,"Not Parent",Invalid))</f>
        <v>Parent</v>
      </c>
      <c r="K992" s="6" t="s">
        <v>32</v>
      </c>
      <c r="L992" s="6" t="str" cm="1">
        <f t="array" ref="L992">IF(Purchase_Data[[#This Row],[Purchased Bike]]="No","Non-Buyer",IF(Purchase_Data[[#This Row],[Purchased Bike]]="Yes","Buyer",Invalid))</f>
        <v>Buyer</v>
      </c>
      <c r="M992" s="6"/>
      <c r="O992" s="6">
        <v>29237</v>
      </c>
      <c r="P992" s="6" t="s">
        <v>32</v>
      </c>
      <c r="Q992"/>
      <c r="R992"/>
    </row>
    <row r="993" spans="1:18" x14ac:dyDescent="0.2">
      <c r="A993" s="6" t="s">
        <v>858</v>
      </c>
      <c r="B993" s="7">
        <v>1</v>
      </c>
      <c r="C993" s="6" t="s">
        <v>32</v>
      </c>
      <c r="D993" s="7">
        <v>1</v>
      </c>
      <c r="E993" s="6" t="s">
        <v>39</v>
      </c>
      <c r="F993" s="6">
        <f>LEN(Purchase_Data[[#This Row],[CL-ID]])</f>
        <v>8</v>
      </c>
      <c r="G993" s="6" t="str">
        <f>RIGHT(Purchase_Data[[#This Row],[CL-ID]],5)</f>
        <v>29243</v>
      </c>
      <c r="H993" s="6" t="str">
        <f>MID(Purchase_Data[[#This Row],[CL-ID]],4,5)</f>
        <v>29243</v>
      </c>
      <c r="I993" s="6" t="b">
        <f>Purchase_Data[[#This Row],[ID_MID]]=Purchase_Data[[#This Row],[ID_RIGHT]]</f>
        <v>1</v>
      </c>
      <c r="J993" s="6" t="str" cm="1">
        <f t="array" ref="J993">IF(Purchase_Data[[#This Row],[Children]]&gt;0,"Parent",IF(Purchase_Data[[#This Row],[Children]]=0,"Not Parent",Invalid))</f>
        <v>Parent</v>
      </c>
      <c r="K993" s="6" t="s">
        <v>34</v>
      </c>
      <c r="L993" s="6" t="str" cm="1">
        <f t="array" ref="L993">IF(Purchase_Data[[#This Row],[Purchased Bike]]="No","Non-Buyer",IF(Purchase_Data[[#This Row],[Purchased Bike]]="Yes","Buyer",Invalid))</f>
        <v>Non-Buyer</v>
      </c>
      <c r="M993" s="6"/>
      <c r="O993" s="6">
        <v>29243</v>
      </c>
      <c r="P993" s="6" t="s">
        <v>34</v>
      </c>
      <c r="Q993"/>
      <c r="R993"/>
    </row>
    <row r="994" spans="1:18" x14ac:dyDescent="0.2">
      <c r="A994" s="6" t="s">
        <v>666</v>
      </c>
      <c r="B994" s="7">
        <v>3</v>
      </c>
      <c r="C994" s="6" t="s">
        <v>34</v>
      </c>
      <c r="D994" s="7">
        <v>1</v>
      </c>
      <c r="E994" s="6" t="s">
        <v>42</v>
      </c>
      <c r="F994" s="6">
        <f>LEN(Purchase_Data[[#This Row],[CL-ID]])</f>
        <v>8</v>
      </c>
      <c r="G994" s="6" t="str">
        <f>RIGHT(Purchase_Data[[#This Row],[CL-ID]],5)</f>
        <v>29255</v>
      </c>
      <c r="H994" s="6" t="str">
        <f>MID(Purchase_Data[[#This Row],[CL-ID]],4,5)</f>
        <v>29255</v>
      </c>
      <c r="I994" s="6" t="b">
        <f>Purchase_Data[[#This Row],[ID_MID]]=Purchase_Data[[#This Row],[ID_RIGHT]]</f>
        <v>1</v>
      </c>
      <c r="J994" s="6" t="str" cm="1">
        <f t="array" ref="J994">IF(Purchase_Data[[#This Row],[Children]]&gt;0,"Parent",IF(Purchase_Data[[#This Row],[Children]]=0,"Not Parent",Invalid))</f>
        <v>Parent</v>
      </c>
      <c r="K994" s="6" t="s">
        <v>32</v>
      </c>
      <c r="L994" s="6" t="str" cm="1">
        <f t="array" ref="L994">IF(Purchase_Data[[#This Row],[Purchased Bike]]="No","Non-Buyer",IF(Purchase_Data[[#This Row],[Purchased Bike]]="Yes","Buyer",Invalid))</f>
        <v>Buyer</v>
      </c>
      <c r="M994" s="6"/>
      <c r="O994" s="6">
        <v>29255</v>
      </c>
      <c r="P994" s="6" t="s">
        <v>32</v>
      </c>
      <c r="Q994"/>
      <c r="R994"/>
    </row>
    <row r="995" spans="1:18" x14ac:dyDescent="0.2">
      <c r="A995" s="6" t="s">
        <v>242</v>
      </c>
      <c r="B995" s="7">
        <v>1</v>
      </c>
      <c r="C995" s="6" t="s">
        <v>32</v>
      </c>
      <c r="D995" s="7">
        <v>1</v>
      </c>
      <c r="E995" s="6" t="s">
        <v>39</v>
      </c>
      <c r="F995" s="6">
        <f>LEN(Purchase_Data[[#This Row],[CL-ID]])</f>
        <v>8</v>
      </c>
      <c r="G995" s="6" t="str">
        <f>RIGHT(Purchase_Data[[#This Row],[CL-ID]],5)</f>
        <v>29298</v>
      </c>
      <c r="H995" s="6" t="str">
        <f>MID(Purchase_Data[[#This Row],[CL-ID]],4,5)</f>
        <v>29298</v>
      </c>
      <c r="I995" s="6" t="b">
        <f>Purchase_Data[[#This Row],[ID_MID]]=Purchase_Data[[#This Row],[ID_RIGHT]]</f>
        <v>1</v>
      </c>
      <c r="J995" s="6" t="str" cm="1">
        <f t="array" ref="J995">IF(Purchase_Data[[#This Row],[Children]]&gt;0,"Parent",IF(Purchase_Data[[#This Row],[Children]]=0,"Not Parent",Invalid))</f>
        <v>Parent</v>
      </c>
      <c r="K995" s="6" t="s">
        <v>32</v>
      </c>
      <c r="L995" s="6" t="str" cm="1">
        <f t="array" ref="L995">IF(Purchase_Data[[#This Row],[Purchased Bike]]="No","Non-Buyer",IF(Purchase_Data[[#This Row],[Purchased Bike]]="Yes","Buyer",Invalid))</f>
        <v>Buyer</v>
      </c>
      <c r="M995" s="6"/>
      <c r="O995" s="6">
        <v>29298</v>
      </c>
      <c r="P995" s="6" t="s">
        <v>32</v>
      </c>
      <c r="Q995"/>
      <c r="R995"/>
    </row>
    <row r="996" spans="1:18" x14ac:dyDescent="0.2">
      <c r="A996" s="6" t="s">
        <v>163</v>
      </c>
      <c r="B996" s="7">
        <v>5</v>
      </c>
      <c r="C996" s="6" t="s">
        <v>32</v>
      </c>
      <c r="D996" s="7">
        <v>4</v>
      </c>
      <c r="E996" s="6" t="s">
        <v>42</v>
      </c>
      <c r="F996" s="6">
        <f>LEN(Purchase_Data[[#This Row],[CL-ID]])</f>
        <v>8</v>
      </c>
      <c r="G996" s="6" t="str">
        <f>RIGHT(Purchase_Data[[#This Row],[CL-ID]],5)</f>
        <v>29301</v>
      </c>
      <c r="H996" s="6" t="str">
        <f>MID(Purchase_Data[[#This Row],[CL-ID]],4,5)</f>
        <v>29301</v>
      </c>
      <c r="I996" s="6" t="b">
        <f>Purchase_Data[[#This Row],[ID_MID]]=Purchase_Data[[#This Row],[ID_RIGHT]]</f>
        <v>1</v>
      </c>
      <c r="J996" s="6" t="str" cm="1">
        <f t="array" ref="J996">IF(Purchase_Data[[#This Row],[Children]]&gt;0,"Parent",IF(Purchase_Data[[#This Row],[Children]]=0,"Not Parent",Invalid))</f>
        <v>Parent</v>
      </c>
      <c r="K996" s="6" t="s">
        <v>34</v>
      </c>
      <c r="L996" s="6" t="str" cm="1">
        <f t="array" ref="L996">IF(Purchase_Data[[#This Row],[Purchased Bike]]="No","Non-Buyer",IF(Purchase_Data[[#This Row],[Purchased Bike]]="Yes","Buyer",Invalid))</f>
        <v>Non-Buyer</v>
      </c>
      <c r="M996" s="6"/>
      <c r="O996" s="6">
        <v>29301</v>
      </c>
      <c r="P996" s="6" t="s">
        <v>34</v>
      </c>
      <c r="Q996"/>
      <c r="R996"/>
    </row>
    <row r="997" spans="1:18" x14ac:dyDescent="0.2">
      <c r="A997" s="6" t="s">
        <v>103</v>
      </c>
      <c r="B997" s="7">
        <v>2</v>
      </c>
      <c r="C997" s="6" t="s">
        <v>32</v>
      </c>
      <c r="D997" s="7">
        <v>2</v>
      </c>
      <c r="E997" s="6" t="s">
        <v>39</v>
      </c>
      <c r="F997" s="6">
        <f>LEN(Purchase_Data[[#This Row],[CL-ID]])</f>
        <v>8</v>
      </c>
      <c r="G997" s="6" t="str">
        <f>RIGHT(Purchase_Data[[#This Row],[CL-ID]],5)</f>
        <v>29337</v>
      </c>
      <c r="H997" s="6" t="str">
        <f>MID(Purchase_Data[[#This Row],[CL-ID]],4,5)</f>
        <v>29337</v>
      </c>
      <c r="I997" s="6" t="b">
        <f>Purchase_Data[[#This Row],[ID_MID]]=Purchase_Data[[#This Row],[ID_RIGHT]]</f>
        <v>1</v>
      </c>
      <c r="J997" s="6" t="str" cm="1">
        <f t="array" ref="J997">IF(Purchase_Data[[#This Row],[Children]]&gt;0,"Parent",IF(Purchase_Data[[#This Row],[Children]]=0,"Not Parent",Invalid))</f>
        <v>Parent</v>
      </c>
      <c r="K997" s="6" t="s">
        <v>34</v>
      </c>
      <c r="L997" s="6" t="str" cm="1">
        <f t="array" ref="L997">IF(Purchase_Data[[#This Row],[Purchased Bike]]="No","Non-Buyer",IF(Purchase_Data[[#This Row],[Purchased Bike]]="Yes","Buyer",Invalid))</f>
        <v>Non-Buyer</v>
      </c>
      <c r="M997" s="6"/>
      <c r="O997" s="6">
        <v>29337</v>
      </c>
      <c r="P997" s="6" t="s">
        <v>34</v>
      </c>
      <c r="Q997"/>
      <c r="R997"/>
    </row>
    <row r="998" spans="1:18" x14ac:dyDescent="0.2">
      <c r="A998" s="6" t="s">
        <v>104</v>
      </c>
      <c r="B998" s="7">
        <v>0</v>
      </c>
      <c r="C998" s="6" t="s">
        <v>32</v>
      </c>
      <c r="D998" s="7">
        <v>0</v>
      </c>
      <c r="E998" s="6" t="s">
        <v>33</v>
      </c>
      <c r="F998" s="6">
        <f>LEN(Purchase_Data[[#This Row],[CL-ID]])</f>
        <v>8</v>
      </c>
      <c r="G998" s="6" t="str">
        <f>RIGHT(Purchase_Data[[#This Row],[CL-ID]],5)</f>
        <v>29355</v>
      </c>
      <c r="H998" s="6" t="str">
        <f>MID(Purchase_Data[[#This Row],[CL-ID]],4,5)</f>
        <v>29355</v>
      </c>
      <c r="I998" s="6" t="b">
        <f>Purchase_Data[[#This Row],[ID_MID]]=Purchase_Data[[#This Row],[ID_RIGHT]]</f>
        <v>1</v>
      </c>
      <c r="J998" s="6" t="str" cm="1">
        <f t="array" ref="J998">IF(Purchase_Data[[#This Row],[Children]]&gt;0,"Parent",IF(Purchase_Data[[#This Row],[Children]]=0,"Not Parent",Invalid))</f>
        <v>Not Parent</v>
      </c>
      <c r="K998" s="6" t="s">
        <v>32</v>
      </c>
      <c r="L998" s="6" t="str" cm="1">
        <f t="array" ref="L998">IF(Purchase_Data[[#This Row],[Purchased Bike]]="No","Non-Buyer",IF(Purchase_Data[[#This Row],[Purchased Bike]]="Yes","Buyer",Invalid))</f>
        <v>Buyer</v>
      </c>
      <c r="M998" s="6"/>
      <c r="O998" s="6">
        <v>29355</v>
      </c>
      <c r="P998" s="6" t="s">
        <v>32</v>
      </c>
      <c r="Q998"/>
      <c r="R998"/>
    </row>
    <row r="999" spans="1:18" x14ac:dyDescent="0.2">
      <c r="A999" s="6" t="s">
        <v>83</v>
      </c>
      <c r="B999" s="7">
        <v>3</v>
      </c>
      <c r="C999" s="6" t="s">
        <v>32</v>
      </c>
      <c r="D999" s="7">
        <v>0</v>
      </c>
      <c r="E999" s="6" t="s">
        <v>33</v>
      </c>
      <c r="F999" s="6">
        <f>LEN(Purchase_Data[[#This Row],[CL-ID]])</f>
        <v>8</v>
      </c>
      <c r="G999" s="6" t="str">
        <f>RIGHT(Purchase_Data[[#This Row],[CL-ID]],5)</f>
        <v>29380</v>
      </c>
      <c r="H999" s="6" t="str">
        <f>MID(Purchase_Data[[#This Row],[CL-ID]],4,5)</f>
        <v>29380</v>
      </c>
      <c r="I999" s="6" t="b">
        <f>Purchase_Data[[#This Row],[ID_MID]]=Purchase_Data[[#This Row],[ID_RIGHT]]</f>
        <v>1</v>
      </c>
      <c r="J999" s="6" t="str" cm="1">
        <f t="array" ref="J999">IF(Purchase_Data[[#This Row],[Children]]&gt;0,"Parent",IF(Purchase_Data[[#This Row],[Children]]=0,"Not Parent",Invalid))</f>
        <v>Parent</v>
      </c>
      <c r="K999" s="6" t="s">
        <v>32</v>
      </c>
      <c r="L999" s="6" t="str" cm="1">
        <f t="array" ref="L999">IF(Purchase_Data[[#This Row],[Purchased Bike]]="No","Non-Buyer",IF(Purchase_Data[[#This Row],[Purchased Bike]]="Yes","Buyer",Invalid))</f>
        <v>Buyer</v>
      </c>
      <c r="M999" s="6"/>
      <c r="O999" s="6">
        <v>29380</v>
      </c>
      <c r="P999" s="6" t="s">
        <v>32</v>
      </c>
      <c r="Q999"/>
      <c r="R999"/>
    </row>
    <row r="1000" spans="1:18" x14ac:dyDescent="0.2">
      <c r="A1000" s="6" t="s">
        <v>375</v>
      </c>
      <c r="B1000" s="7">
        <v>0</v>
      </c>
      <c r="C1000" s="6" t="s">
        <v>32</v>
      </c>
      <c r="D1000" s="7">
        <v>2</v>
      </c>
      <c r="E1000" s="6" t="s">
        <v>33</v>
      </c>
      <c r="F1000" s="6">
        <f>LEN(Purchase_Data[[#This Row],[CL-ID]])</f>
        <v>8</v>
      </c>
      <c r="G1000" s="6" t="str">
        <f>RIGHT(Purchase_Data[[#This Row],[CL-ID]],5)</f>
        <v>29424</v>
      </c>
      <c r="H1000" s="6" t="str">
        <f>MID(Purchase_Data[[#This Row],[CL-ID]],4,5)</f>
        <v>29424</v>
      </c>
      <c r="I1000" s="6" t="b">
        <f>Purchase_Data[[#This Row],[ID_MID]]=Purchase_Data[[#This Row],[ID_RIGHT]]</f>
        <v>1</v>
      </c>
      <c r="J1000" s="6" t="str" cm="1">
        <f t="array" ref="J1000">IF(Purchase_Data[[#This Row],[Children]]&gt;0,"Parent",IF(Purchase_Data[[#This Row],[Children]]=0,"Not Parent",Invalid))</f>
        <v>Not Parent</v>
      </c>
      <c r="K1000" s="6" t="s">
        <v>34</v>
      </c>
      <c r="L1000" s="6" t="str" cm="1">
        <f t="array" ref="L1000">IF(Purchase_Data[[#This Row],[Purchased Bike]]="No","Non-Buyer",IF(Purchase_Data[[#This Row],[Purchased Bike]]="Yes","Buyer",Invalid))</f>
        <v>Non-Buyer</v>
      </c>
      <c r="M1000" s="6"/>
      <c r="O1000" s="6">
        <v>29424</v>
      </c>
      <c r="P1000" s="6" t="s">
        <v>34</v>
      </c>
      <c r="Q1000"/>
      <c r="R1000"/>
    </row>
    <row r="1001" spans="1:18" x14ac:dyDescent="0.2">
      <c r="A1001" s="6" t="s">
        <v>473</v>
      </c>
      <c r="B1001" s="7">
        <v>2</v>
      </c>
      <c r="C1001" s="6" t="s">
        <v>34</v>
      </c>
      <c r="D1001" s="7">
        <v>1</v>
      </c>
      <c r="E1001" s="6" t="s">
        <v>37</v>
      </c>
      <c r="F1001" s="6">
        <f>LEN(Purchase_Data[[#This Row],[CL-ID]])</f>
        <v>8</v>
      </c>
      <c r="G1001" s="6" t="str">
        <f>RIGHT(Purchase_Data[[#This Row],[CL-ID]],5)</f>
        <v>29447</v>
      </c>
      <c r="H1001" s="6" t="str">
        <f>MID(Purchase_Data[[#This Row],[CL-ID]],4,5)</f>
        <v>29447</v>
      </c>
      <c r="I1001" s="6" t="b">
        <f>Purchase_Data[[#This Row],[ID_MID]]=Purchase_Data[[#This Row],[ID_RIGHT]]</f>
        <v>1</v>
      </c>
      <c r="J1001" s="6" t="str" cm="1">
        <f t="array" ref="J1001">IF(Purchase_Data[[#This Row],[Children]]&gt;0,"Parent",IF(Purchase_Data[[#This Row],[Children]]=0,"Not Parent",Invalid))</f>
        <v>Parent</v>
      </c>
      <c r="K1001" s="6" t="s">
        <v>34</v>
      </c>
      <c r="L1001" s="6" t="str" cm="1">
        <f t="array" ref="L1001">IF(Purchase_Data[[#This Row],[Purchased Bike]]="No","Non-Buyer",IF(Purchase_Data[[#This Row],[Purchased Bike]]="Yes","Buyer",Invalid))</f>
        <v>Non-Buyer</v>
      </c>
      <c r="M1001" s="6"/>
      <c r="O1001" s="6">
        <v>29447</v>
      </c>
      <c r="P1001" s="6" t="s">
        <v>34</v>
      </c>
      <c r="Q1001"/>
      <c r="R1001"/>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B4D0-DB9D-554B-AE82-DF3A53CFF461}">
  <dimension ref="A1:P1001"/>
  <sheetViews>
    <sheetView topLeftCell="D1" workbookViewId="0">
      <selection activeCell="H6" sqref="H6"/>
    </sheetView>
  </sheetViews>
  <sheetFormatPr baseColWidth="10" defaultColWidth="11.5" defaultRowHeight="15" x14ac:dyDescent="0.2"/>
  <cols>
    <col min="1" max="1" width="7.83203125" bestFit="1" customWidth="1"/>
    <col min="2" max="2" width="16.83203125" bestFit="1" customWidth="1"/>
    <col min="3" max="3" width="12" bestFit="1" customWidth="1"/>
    <col min="4" max="4" width="12" style="1" bestFit="1" customWidth="1"/>
    <col min="5" max="5" width="15.5" bestFit="1" customWidth="1"/>
    <col min="6" max="6" width="15" bestFit="1" customWidth="1"/>
    <col min="7" max="7" width="12.1640625" bestFit="1" customWidth="1"/>
    <col min="8" max="8" width="9.1640625" style="9" bestFit="1" customWidth="1"/>
    <col min="9" max="9" width="9" bestFit="1" customWidth="1"/>
    <col min="10" max="10" width="27" bestFit="1" customWidth="1"/>
    <col min="11" max="11" width="26.83203125" bestFit="1" customWidth="1"/>
    <col min="12" max="12" width="9.5" bestFit="1" customWidth="1"/>
    <col min="13" max="13" width="26.83203125" customWidth="1"/>
    <col min="14" max="14" width="21.1640625" bestFit="1" customWidth="1"/>
    <col min="15" max="15" width="21.1640625" customWidth="1"/>
    <col min="16" max="16" width="21.5" customWidth="1"/>
  </cols>
  <sheetData>
    <row r="1" spans="1:16" x14ac:dyDescent="0.2">
      <c r="A1" s="6" t="s">
        <v>0</v>
      </c>
      <c r="B1" s="6" t="s">
        <v>1</v>
      </c>
      <c r="C1" s="6" t="s">
        <v>2</v>
      </c>
      <c r="D1" s="10" t="s">
        <v>3</v>
      </c>
      <c r="E1" s="6" t="s">
        <v>4</v>
      </c>
      <c r="F1" s="6" t="s">
        <v>5</v>
      </c>
      <c r="G1" s="6" t="s">
        <v>6</v>
      </c>
      <c r="H1" s="7" t="s">
        <v>7</v>
      </c>
      <c r="I1" s="6" t="s">
        <v>1865</v>
      </c>
      <c r="J1" s="6" t="s">
        <v>1869</v>
      </c>
      <c r="K1" s="6" t="s">
        <v>1870</v>
      </c>
      <c r="L1" s="6" t="s">
        <v>1868</v>
      </c>
      <c r="M1" s="6" t="s">
        <v>1872</v>
      </c>
      <c r="N1" s="6"/>
      <c r="O1" s="11" t="s">
        <v>1849</v>
      </c>
      <c r="P1" s="12" t="s">
        <v>1850</v>
      </c>
    </row>
    <row r="2" spans="1:16" x14ac:dyDescent="0.2">
      <c r="A2" s="6">
        <v>11000</v>
      </c>
      <c r="B2" s="6" t="s">
        <v>1851</v>
      </c>
      <c r="C2" s="6" t="s">
        <v>1855</v>
      </c>
      <c r="D2" s="10">
        <v>90000</v>
      </c>
      <c r="E2" s="6" t="s">
        <v>9</v>
      </c>
      <c r="F2" s="6" t="s">
        <v>10</v>
      </c>
      <c r="G2" s="6" t="s">
        <v>11</v>
      </c>
      <c r="H2" s="7">
        <v>40</v>
      </c>
      <c r="I2" s="6">
        <f>LEN(Demo_Data[[#This Row],[ID]])</f>
        <v>5</v>
      </c>
      <c r="J2" s="6" t="str">
        <f>VLOOKUP(Demo_Data[[#This Row],[ID]],Table5[],2,FALSE)</f>
        <v>Yes</v>
      </c>
      <c r="K2" s="6" t="str">
        <f>_xlfn.XLOOKUP(Demo_Data[[#This Row],[ID]],'(Clean)Purchase_Data'!O2,'(Clean)Purchase_Data'!P2)</f>
        <v>Yes</v>
      </c>
      <c r="L2" s="6" t="b">
        <f>Demo_Data[[#This Row],[XLOOKUP_Purchased_Bike]]=Demo_Data[[#This Row],[VLOOKUP_Purchased_Bike]]</f>
        <v>1</v>
      </c>
      <c r="M2" s="6" t="str" cm="1">
        <f t="array" ref="M2">IF(Demo_Data[[#This Row],[Age]]&gt;=60,"Older Adult [60+]",IF(Demo_Data[[#This Row],[Age]]&gt;=31,"Middle-Aged Adult [31-59]",IF(Demo_Data[[#This Row],[Age]]&lt;= 30,"Adult [18-30]",Invalid)))</f>
        <v>Middle-Aged Adult [31-59]</v>
      </c>
      <c r="N2" s="6"/>
      <c r="O2" s="13" t="s">
        <v>1853</v>
      </c>
      <c r="P2" s="14" t="s">
        <v>1854</v>
      </c>
    </row>
    <row r="3" spans="1:16" x14ac:dyDescent="0.2">
      <c r="A3" s="6">
        <v>11047</v>
      </c>
      <c r="B3" s="6" t="s">
        <v>1851</v>
      </c>
      <c r="C3" s="6" t="s">
        <v>1852</v>
      </c>
      <c r="D3" s="10">
        <v>30000</v>
      </c>
      <c r="E3" s="6" t="s">
        <v>13</v>
      </c>
      <c r="F3" s="6" t="s">
        <v>14</v>
      </c>
      <c r="G3" s="6" t="s">
        <v>11</v>
      </c>
      <c r="H3" s="7">
        <v>56</v>
      </c>
      <c r="I3" s="6">
        <f>LEN(Demo_Data[[#This Row],[ID]])</f>
        <v>5</v>
      </c>
      <c r="J3" s="6" t="str">
        <f>VLOOKUP(Demo_Data[[#This Row],[ID]],Table5[],2,FALSE)</f>
        <v>Yes</v>
      </c>
      <c r="K3" s="6" t="str">
        <f>_xlfn.XLOOKUP(Demo_Data[[#This Row],[ID]],'(Clean)Purchase_Data'!O3,'(Clean)Purchase_Data'!P3)</f>
        <v>Yes</v>
      </c>
      <c r="L3" s="6" t="b">
        <f>Demo_Data[[#This Row],[XLOOKUP_Purchased_Bike]]=Demo_Data[[#This Row],[VLOOKUP_Purchased_Bike]]</f>
        <v>1</v>
      </c>
      <c r="M3" s="6" t="str" cm="1">
        <f t="array" ref="M3">IF(Demo_Data[[#This Row],[Age]]&gt;=60,"Older Adult [60+]",IF(Demo_Data[[#This Row],[Age]]&gt;=31,"Middle-Aged Adult [31-59]",IF(Demo_Data[[#This Row],[Age]]&lt;= 30,"Adult [18-30]",Invalid)))</f>
        <v>Middle-Aged Adult [31-59]</v>
      </c>
      <c r="N3" s="6"/>
      <c r="O3" s="15" t="s">
        <v>1856</v>
      </c>
      <c r="P3" s="16" t="s">
        <v>1857</v>
      </c>
    </row>
    <row r="4" spans="1:16" x14ac:dyDescent="0.2">
      <c r="A4" s="6">
        <v>11061</v>
      </c>
      <c r="B4" s="6" t="s">
        <v>1851</v>
      </c>
      <c r="C4" s="6" t="s">
        <v>1855</v>
      </c>
      <c r="D4" s="10">
        <v>70000</v>
      </c>
      <c r="E4" s="6" t="s">
        <v>15</v>
      </c>
      <c r="F4" s="6" t="s">
        <v>14</v>
      </c>
      <c r="G4" s="6" t="s">
        <v>11</v>
      </c>
      <c r="H4" s="7">
        <v>52</v>
      </c>
      <c r="I4" s="6">
        <f>LEN(Demo_Data[[#This Row],[ID]])</f>
        <v>5</v>
      </c>
      <c r="J4" s="6" t="str">
        <f>VLOOKUP(Demo_Data[[#This Row],[ID]],Table5[],2,FALSE)</f>
        <v>Yes</v>
      </c>
      <c r="K4" s="6" t="str">
        <f>_xlfn.XLOOKUP(Demo_Data[[#This Row],[ID]],'(Clean)Purchase_Data'!O4,'(Clean)Purchase_Data'!P4)</f>
        <v>Yes</v>
      </c>
      <c r="L4" s="6" t="b">
        <f>Demo_Data[[#This Row],[XLOOKUP_Purchased_Bike]]=Demo_Data[[#This Row],[VLOOKUP_Purchased_Bike]]</f>
        <v>1</v>
      </c>
      <c r="M4" s="6" t="str" cm="1">
        <f t="array" ref="M4">IF(Demo_Data[[#This Row],[Age]]&gt;=60,"Older Adult [60+]",IF(Demo_Data[[#This Row],[Age]]&gt;=31,"Middle-Aged Adult [31-59]",IF(Demo_Data[[#This Row],[Age]]&lt;= 30,"Adult [18-30]",Invalid)))</f>
        <v>Middle-Aged Adult [31-59]</v>
      </c>
      <c r="N4" s="6"/>
      <c r="O4" s="13" t="s">
        <v>1858</v>
      </c>
      <c r="P4" s="14" t="s">
        <v>1859</v>
      </c>
    </row>
    <row r="5" spans="1:16" x14ac:dyDescent="0.2">
      <c r="A5" s="6">
        <v>11090</v>
      </c>
      <c r="B5" s="6" t="s">
        <v>1860</v>
      </c>
      <c r="C5" s="6" t="s">
        <v>1855</v>
      </c>
      <c r="D5" s="10">
        <v>90000</v>
      </c>
      <c r="E5" s="6" t="s">
        <v>15</v>
      </c>
      <c r="F5" s="6" t="s">
        <v>10</v>
      </c>
      <c r="G5" s="6" t="s">
        <v>17</v>
      </c>
      <c r="H5" s="7">
        <v>48</v>
      </c>
      <c r="I5" s="6">
        <f>LEN(Demo_Data[[#This Row],[ID]])</f>
        <v>5</v>
      </c>
      <c r="J5" s="6" t="str">
        <f>VLOOKUP(Demo_Data[[#This Row],[ID]],Table5[],2,FALSE)</f>
        <v>Yes</v>
      </c>
      <c r="K5" s="6" t="str">
        <f>_xlfn.XLOOKUP(Demo_Data[[#This Row],[ID]],'(Clean)Purchase_Data'!O5,'(Clean)Purchase_Data'!P5)</f>
        <v>Yes</v>
      </c>
      <c r="L5" s="6" t="b">
        <f>Demo_Data[[#This Row],[XLOOKUP_Purchased_Bike]]=Demo_Data[[#This Row],[VLOOKUP_Purchased_Bike]]</f>
        <v>1</v>
      </c>
      <c r="M5" s="6" t="str" cm="1">
        <f t="array" ref="M5">IF(Demo_Data[[#This Row],[Age]]&gt;=60,"Older Adult [60+]",IF(Demo_Data[[#This Row],[Age]]&gt;=31,"Middle-Aged Adult [31-59]",IF(Demo_Data[[#This Row],[Age]]&lt;= 30,"Adult [18-30]",Invalid)))</f>
        <v>Middle-Aged Adult [31-59]</v>
      </c>
      <c r="N5" s="6"/>
    </row>
    <row r="6" spans="1:16" x14ac:dyDescent="0.2">
      <c r="A6" s="6">
        <v>11116</v>
      </c>
      <c r="B6" s="6" t="s">
        <v>1851</v>
      </c>
      <c r="C6" s="6" t="s">
        <v>1855</v>
      </c>
      <c r="D6" s="10">
        <v>70000</v>
      </c>
      <c r="E6" s="6" t="s">
        <v>15</v>
      </c>
      <c r="F6" s="6" t="s">
        <v>14</v>
      </c>
      <c r="G6" s="6" t="s">
        <v>11</v>
      </c>
      <c r="H6" s="7">
        <v>43</v>
      </c>
      <c r="I6" s="6">
        <f>LEN(Demo_Data[[#This Row],[ID]])</f>
        <v>5</v>
      </c>
      <c r="J6" s="6" t="str">
        <f>VLOOKUP(Demo_Data[[#This Row],[ID]],Table5[],2,FALSE)</f>
        <v>No</v>
      </c>
      <c r="K6" s="6" t="str">
        <f>_xlfn.XLOOKUP(Demo_Data[[#This Row],[ID]],'(Clean)Purchase_Data'!O6,'(Clean)Purchase_Data'!P6)</f>
        <v>No</v>
      </c>
      <c r="L6" s="6" t="b">
        <f>Demo_Data[[#This Row],[XLOOKUP_Purchased_Bike]]=Demo_Data[[#This Row],[VLOOKUP_Purchased_Bike]]</f>
        <v>1</v>
      </c>
      <c r="M6" s="6" t="str" cm="1">
        <f t="array" ref="M6">IF(Demo_Data[[#This Row],[Age]]&gt;=60,"Older Adult [60+]",IF(Demo_Data[[#This Row],[Age]]&gt;=31,"Middle-Aged Adult [31-59]",IF(Demo_Data[[#This Row],[Age]]&lt;= 30,"Adult [18-30]",Invalid)))</f>
        <v>Middle-Aged Adult [31-59]</v>
      </c>
      <c r="N6" s="6"/>
    </row>
    <row r="7" spans="1:16" x14ac:dyDescent="0.2">
      <c r="A7" s="6">
        <v>11139</v>
      </c>
      <c r="B7" s="6" t="s">
        <v>1860</v>
      </c>
      <c r="C7" s="6" t="s">
        <v>1852</v>
      </c>
      <c r="D7" s="10">
        <v>30000</v>
      </c>
      <c r="E7" s="6" t="s">
        <v>15</v>
      </c>
      <c r="F7" s="6" t="s">
        <v>18</v>
      </c>
      <c r="G7" s="6" t="s">
        <v>11</v>
      </c>
      <c r="H7" s="7">
        <v>67</v>
      </c>
      <c r="I7" s="6">
        <f>LEN(Demo_Data[[#This Row],[ID]])</f>
        <v>5</v>
      </c>
      <c r="J7" s="6" t="str">
        <f>VLOOKUP(Demo_Data[[#This Row],[ID]],Table5[],2,FALSE)</f>
        <v>No</v>
      </c>
      <c r="K7" s="6" t="str">
        <f>_xlfn.XLOOKUP(Demo_Data[[#This Row],[ID]],'(Clean)Purchase_Data'!O7,'(Clean)Purchase_Data'!P7)</f>
        <v>No</v>
      </c>
      <c r="L7" s="6" t="b">
        <f>Demo_Data[[#This Row],[XLOOKUP_Purchased_Bike]]=Demo_Data[[#This Row],[VLOOKUP_Purchased_Bike]]</f>
        <v>1</v>
      </c>
      <c r="M7" s="6" t="str" cm="1">
        <f t="array" ref="M7">IF(Demo_Data[[#This Row],[Age]]&gt;=60,"Older Adult [60+]",IF(Demo_Data[[#This Row],[Age]]&gt;=31,"Middle-Aged Adult [31-59]",IF(Demo_Data[[#This Row],[Age]]&lt;= 30,"Adult [18-30]",Invalid)))</f>
        <v>Older Adult [60+]</v>
      </c>
      <c r="N7" s="6"/>
    </row>
    <row r="8" spans="1:16" x14ac:dyDescent="0.2">
      <c r="A8" s="6">
        <v>11143</v>
      </c>
      <c r="B8" s="6" t="s">
        <v>1851</v>
      </c>
      <c r="C8" s="6" t="s">
        <v>1855</v>
      </c>
      <c r="D8" s="10">
        <v>40000</v>
      </c>
      <c r="E8" s="6" t="s">
        <v>13</v>
      </c>
      <c r="F8" s="6" t="s">
        <v>14</v>
      </c>
      <c r="G8" s="6" t="s">
        <v>17</v>
      </c>
      <c r="H8" s="7">
        <v>29</v>
      </c>
      <c r="I8" s="6">
        <f>LEN(Demo_Data[[#This Row],[ID]])</f>
        <v>5</v>
      </c>
      <c r="J8" s="6" t="str">
        <f>VLOOKUP(Demo_Data[[#This Row],[ID]],Table5[],2,FALSE)</f>
        <v>No</v>
      </c>
      <c r="K8" s="6" t="str">
        <f>_xlfn.XLOOKUP(Demo_Data[[#This Row],[ID]],'(Clean)Purchase_Data'!O8,'(Clean)Purchase_Data'!P8)</f>
        <v>No</v>
      </c>
      <c r="L8" s="6" t="b">
        <f>Demo_Data[[#This Row],[XLOOKUP_Purchased_Bike]]=Demo_Data[[#This Row],[VLOOKUP_Purchased_Bike]]</f>
        <v>1</v>
      </c>
      <c r="M8" s="6" t="str" cm="1">
        <f t="array" ref="M8">IF(Demo_Data[[#This Row],[Age]]&gt;=60,"Older Adult [60+]",IF(Demo_Data[[#This Row],[Age]]&gt;=31,"Middle-Aged Adult [31-59]",IF(Demo_Data[[#This Row],[Age]]&lt;= 30,"Adult [18-30]",Invalid)))</f>
        <v>Adult [18-30]</v>
      </c>
      <c r="N8" s="6"/>
    </row>
    <row r="9" spans="1:16" x14ac:dyDescent="0.2">
      <c r="A9" s="6">
        <v>11147</v>
      </c>
      <c r="B9" s="6" t="s">
        <v>1851</v>
      </c>
      <c r="C9" s="6" t="s">
        <v>1855</v>
      </c>
      <c r="D9" s="10">
        <v>60000</v>
      </c>
      <c r="E9" s="6" t="s">
        <v>19</v>
      </c>
      <c r="F9" s="6" t="s">
        <v>20</v>
      </c>
      <c r="G9" s="6" t="s">
        <v>11</v>
      </c>
      <c r="H9" s="7">
        <v>67</v>
      </c>
      <c r="I9" s="6">
        <f>LEN(Demo_Data[[#This Row],[ID]])</f>
        <v>5</v>
      </c>
      <c r="J9" s="6" t="str">
        <f>VLOOKUP(Demo_Data[[#This Row],[ID]],Table5[],2,FALSE)</f>
        <v>Yes</v>
      </c>
      <c r="K9" s="6" t="str">
        <f>_xlfn.XLOOKUP(Demo_Data[[#This Row],[ID]],'(Clean)Purchase_Data'!O9,'(Clean)Purchase_Data'!P9)</f>
        <v>Yes</v>
      </c>
      <c r="L9" s="6" t="b">
        <f>Demo_Data[[#This Row],[XLOOKUP_Purchased_Bike]]=Demo_Data[[#This Row],[VLOOKUP_Purchased_Bike]]</f>
        <v>1</v>
      </c>
      <c r="M9" s="6" t="str" cm="1">
        <f t="array" ref="M9">IF(Demo_Data[[#This Row],[Age]]&gt;=60,"Older Adult [60+]",IF(Demo_Data[[#This Row],[Age]]&gt;=31,"Middle-Aged Adult [31-59]",IF(Demo_Data[[#This Row],[Age]]&lt;= 30,"Adult [18-30]",Invalid)))</f>
        <v>Older Adult [60+]</v>
      </c>
      <c r="N9" s="6"/>
    </row>
    <row r="10" spans="1:16" x14ac:dyDescent="0.2">
      <c r="A10" s="6">
        <v>11149</v>
      </c>
      <c r="B10" s="6" t="s">
        <v>1851</v>
      </c>
      <c r="C10" s="6" t="s">
        <v>1855</v>
      </c>
      <c r="D10" s="10">
        <v>40000</v>
      </c>
      <c r="E10" s="6" t="s">
        <v>9</v>
      </c>
      <c r="F10" s="6" t="s">
        <v>20</v>
      </c>
      <c r="G10" s="6" t="s">
        <v>11</v>
      </c>
      <c r="H10" s="7">
        <v>65</v>
      </c>
      <c r="I10" s="6">
        <f>LEN(Demo_Data[[#This Row],[ID]])</f>
        <v>5</v>
      </c>
      <c r="J10" s="6" t="str">
        <f>VLOOKUP(Demo_Data[[#This Row],[ID]],Table5[],2,FALSE)</f>
        <v>No</v>
      </c>
      <c r="K10" s="6" t="str">
        <f>_xlfn.XLOOKUP(Demo_Data[[#This Row],[ID]],'(Clean)Purchase_Data'!O10,'(Clean)Purchase_Data'!P10)</f>
        <v>No</v>
      </c>
      <c r="L10" s="6" t="b">
        <f>Demo_Data[[#This Row],[XLOOKUP_Purchased_Bike]]=Demo_Data[[#This Row],[VLOOKUP_Purchased_Bike]]</f>
        <v>1</v>
      </c>
      <c r="M10" s="6" t="str" cm="1">
        <f t="array" ref="M10">IF(Demo_Data[[#This Row],[Age]]&gt;=60,"Older Adult [60+]",IF(Demo_Data[[#This Row],[Age]]&gt;=31,"Middle-Aged Adult [31-59]",IF(Demo_Data[[#This Row],[Age]]&lt;= 30,"Adult [18-30]",Invalid)))</f>
        <v>Older Adult [60+]</v>
      </c>
      <c r="N10" s="6"/>
    </row>
    <row r="11" spans="1:16" x14ac:dyDescent="0.2">
      <c r="A11" s="6">
        <v>11165</v>
      </c>
      <c r="B11" s="6" t="s">
        <v>1851</v>
      </c>
      <c r="C11" s="6" t="s">
        <v>1852</v>
      </c>
      <c r="D11" s="10">
        <v>60000</v>
      </c>
      <c r="E11" s="6" t="s">
        <v>15</v>
      </c>
      <c r="F11" s="6" t="s">
        <v>14</v>
      </c>
      <c r="G11" s="6" t="s">
        <v>17</v>
      </c>
      <c r="H11" s="7">
        <v>33</v>
      </c>
      <c r="I11" s="6">
        <f>LEN(Demo_Data[[#This Row],[ID]])</f>
        <v>5</v>
      </c>
      <c r="J11" s="6" t="str">
        <f>VLOOKUP(Demo_Data[[#This Row],[ID]],Table5[],2,FALSE)</f>
        <v>No</v>
      </c>
      <c r="K11" s="6" t="str">
        <f>_xlfn.XLOOKUP(Demo_Data[[#This Row],[ID]],'(Clean)Purchase_Data'!O11,'(Clean)Purchase_Data'!P11)</f>
        <v>No</v>
      </c>
      <c r="L11" s="6" t="b">
        <f>Demo_Data[[#This Row],[XLOOKUP_Purchased_Bike]]=Demo_Data[[#This Row],[VLOOKUP_Purchased_Bike]]</f>
        <v>1</v>
      </c>
      <c r="M11" s="6" t="str" cm="1">
        <f t="array" ref="M11">IF(Demo_Data[[#This Row],[Age]]&gt;=60,"Older Adult [60+]",IF(Demo_Data[[#This Row],[Age]]&gt;=31,"Middle-Aged Adult [31-59]",IF(Demo_Data[[#This Row],[Age]]&lt;= 30,"Adult [18-30]",Invalid)))</f>
        <v>Middle-Aged Adult [31-59]</v>
      </c>
      <c r="N11" s="6"/>
    </row>
    <row r="12" spans="1:16" x14ac:dyDescent="0.2">
      <c r="A12" s="6">
        <v>11199</v>
      </c>
      <c r="B12" s="6" t="s">
        <v>1851</v>
      </c>
      <c r="C12" s="6" t="s">
        <v>1852</v>
      </c>
      <c r="D12" s="10">
        <v>70000</v>
      </c>
      <c r="E12" s="6" t="s">
        <v>9</v>
      </c>
      <c r="F12" s="6" t="s">
        <v>20</v>
      </c>
      <c r="G12" s="6" t="s">
        <v>17</v>
      </c>
      <c r="H12" s="7">
        <v>59</v>
      </c>
      <c r="I12" s="6">
        <f>LEN(Demo_Data[[#This Row],[ID]])</f>
        <v>5</v>
      </c>
      <c r="J12" s="6" t="str">
        <f>VLOOKUP(Demo_Data[[#This Row],[ID]],Table5[],2,FALSE)</f>
        <v>No</v>
      </c>
      <c r="K12" s="6" t="str">
        <f>_xlfn.XLOOKUP(Demo_Data[[#This Row],[ID]],'(Clean)Purchase_Data'!O12,'(Clean)Purchase_Data'!P12)</f>
        <v>No</v>
      </c>
      <c r="L12" s="6" t="b">
        <f>Demo_Data[[#This Row],[XLOOKUP_Purchased_Bike]]=Demo_Data[[#This Row],[VLOOKUP_Purchased_Bike]]</f>
        <v>1</v>
      </c>
      <c r="M12" s="6" t="str" cm="1">
        <f t="array" ref="M12">IF(Demo_Data[[#This Row],[Age]]&gt;=60,"Older Adult [60+]",IF(Demo_Data[[#This Row],[Age]]&gt;=31,"Middle-Aged Adult [31-59]",IF(Demo_Data[[#This Row],[Age]]&lt;= 30,"Adult [18-30]",Invalid)))</f>
        <v>Middle-Aged Adult [31-59]</v>
      </c>
      <c r="N12" s="6"/>
    </row>
    <row r="13" spans="1:16" x14ac:dyDescent="0.2">
      <c r="A13" s="6">
        <v>11200</v>
      </c>
      <c r="B13" s="6" t="s">
        <v>1851</v>
      </c>
      <c r="C13" s="6" t="s">
        <v>1855</v>
      </c>
      <c r="D13" s="10">
        <v>70000</v>
      </c>
      <c r="E13" s="6" t="s">
        <v>9</v>
      </c>
      <c r="F13" s="6" t="s">
        <v>20</v>
      </c>
      <c r="G13" s="6" t="s">
        <v>17</v>
      </c>
      <c r="H13" s="7">
        <v>58</v>
      </c>
      <c r="I13" s="6">
        <f>LEN(Demo_Data[[#This Row],[ID]])</f>
        <v>5</v>
      </c>
      <c r="J13" s="6" t="str">
        <f>VLOOKUP(Demo_Data[[#This Row],[ID]],Table5[],2,FALSE)</f>
        <v>No</v>
      </c>
      <c r="K13" s="6" t="str">
        <f>_xlfn.XLOOKUP(Demo_Data[[#This Row],[ID]],'(Clean)Purchase_Data'!O13,'(Clean)Purchase_Data'!P13)</f>
        <v>No</v>
      </c>
      <c r="L13" s="6" t="b">
        <f>Demo_Data[[#This Row],[XLOOKUP_Purchased_Bike]]=Demo_Data[[#This Row],[VLOOKUP_Purchased_Bike]]</f>
        <v>1</v>
      </c>
      <c r="M13" s="6" t="str" cm="1">
        <f t="array" ref="M13">IF(Demo_Data[[#This Row],[Age]]&gt;=60,"Older Adult [60+]",IF(Demo_Data[[#This Row],[Age]]&gt;=31,"Middle-Aged Adult [31-59]",IF(Demo_Data[[#This Row],[Age]]&lt;= 30,"Adult [18-30]",Invalid)))</f>
        <v>Middle-Aged Adult [31-59]</v>
      </c>
      <c r="N13" s="6"/>
    </row>
    <row r="14" spans="1:16" x14ac:dyDescent="0.2">
      <c r="A14" s="6">
        <v>11219</v>
      </c>
      <c r="B14" s="6" t="s">
        <v>1851</v>
      </c>
      <c r="C14" s="6" t="s">
        <v>1855</v>
      </c>
      <c r="D14" s="10">
        <v>60000</v>
      </c>
      <c r="E14" s="6" t="s">
        <v>13</v>
      </c>
      <c r="F14" s="6" t="s">
        <v>10</v>
      </c>
      <c r="G14" s="6" t="s">
        <v>17</v>
      </c>
      <c r="H14" s="7">
        <v>55</v>
      </c>
      <c r="I14" s="6">
        <f>LEN(Demo_Data[[#This Row],[ID]])</f>
        <v>5</v>
      </c>
      <c r="J14" s="6" t="str">
        <f>VLOOKUP(Demo_Data[[#This Row],[ID]],Table5[],2,FALSE)</f>
        <v>No</v>
      </c>
      <c r="K14" s="6" t="str">
        <f>_xlfn.XLOOKUP(Demo_Data[[#This Row],[ID]],'(Clean)Purchase_Data'!O14,'(Clean)Purchase_Data'!P14)</f>
        <v>No</v>
      </c>
      <c r="L14" s="6" t="b">
        <f>Demo_Data[[#This Row],[XLOOKUP_Purchased_Bike]]=Demo_Data[[#This Row],[VLOOKUP_Purchased_Bike]]</f>
        <v>1</v>
      </c>
      <c r="M14" s="6" t="str" cm="1">
        <f t="array" ref="M14">IF(Demo_Data[[#This Row],[Age]]&gt;=60,"Older Adult [60+]",IF(Demo_Data[[#This Row],[Age]]&gt;=31,"Middle-Aged Adult [31-59]",IF(Demo_Data[[#This Row],[Age]]&lt;= 30,"Adult [18-30]",Invalid)))</f>
        <v>Middle-Aged Adult [31-59]</v>
      </c>
      <c r="N14" s="6"/>
    </row>
    <row r="15" spans="1:16" x14ac:dyDescent="0.2">
      <c r="A15" s="6">
        <v>11225</v>
      </c>
      <c r="B15" s="6" t="s">
        <v>1851</v>
      </c>
      <c r="C15" s="6" t="s">
        <v>1852</v>
      </c>
      <c r="D15" s="10">
        <v>60000</v>
      </c>
      <c r="E15" s="6" t="s">
        <v>15</v>
      </c>
      <c r="F15" s="6" t="s">
        <v>10</v>
      </c>
      <c r="G15" s="6" t="s">
        <v>17</v>
      </c>
      <c r="H15" s="7">
        <v>55</v>
      </c>
      <c r="I15" s="6">
        <f>LEN(Demo_Data[[#This Row],[ID]])</f>
        <v>5</v>
      </c>
      <c r="J15" s="6" t="str">
        <f>VLOOKUP(Demo_Data[[#This Row],[ID]],Table5[],2,FALSE)</f>
        <v>No</v>
      </c>
      <c r="K15" s="6" t="str">
        <f>_xlfn.XLOOKUP(Demo_Data[[#This Row],[ID]],'(Clean)Purchase_Data'!O15,'(Clean)Purchase_Data'!P15)</f>
        <v>No</v>
      </c>
      <c r="L15" s="6" t="b">
        <f>Demo_Data[[#This Row],[XLOOKUP_Purchased_Bike]]=Demo_Data[[#This Row],[VLOOKUP_Purchased_Bike]]</f>
        <v>1</v>
      </c>
      <c r="M15" s="6" t="str" cm="1">
        <f t="array" ref="M15">IF(Demo_Data[[#This Row],[Age]]&gt;=60,"Older Adult [60+]",IF(Demo_Data[[#This Row],[Age]]&gt;=31,"Middle-Aged Adult [31-59]",IF(Demo_Data[[#This Row],[Age]]&lt;= 30,"Adult [18-30]",Invalid)))</f>
        <v>Middle-Aged Adult [31-59]</v>
      </c>
      <c r="N15" s="6"/>
    </row>
    <row r="16" spans="1:16" x14ac:dyDescent="0.2">
      <c r="A16" s="6">
        <v>11233</v>
      </c>
      <c r="B16" s="6" t="s">
        <v>1851</v>
      </c>
      <c r="C16" s="6" t="s">
        <v>1855</v>
      </c>
      <c r="D16" s="10">
        <v>70000</v>
      </c>
      <c r="E16" s="6" t="s">
        <v>15</v>
      </c>
      <c r="F16" s="6" t="s">
        <v>10</v>
      </c>
      <c r="G16" s="6" t="s">
        <v>17</v>
      </c>
      <c r="H16" s="7">
        <v>53</v>
      </c>
      <c r="I16" s="6">
        <f>LEN(Demo_Data[[#This Row],[ID]])</f>
        <v>5</v>
      </c>
      <c r="J16" s="6" t="str">
        <f>VLOOKUP(Demo_Data[[#This Row],[ID]],Table5[],2,FALSE)</f>
        <v>No</v>
      </c>
      <c r="K16" s="6" t="str">
        <f>_xlfn.XLOOKUP(Demo_Data[[#This Row],[ID]],'(Clean)Purchase_Data'!O16,'(Clean)Purchase_Data'!P16)</f>
        <v>No</v>
      </c>
      <c r="L16" s="6" t="b">
        <f>Demo_Data[[#This Row],[XLOOKUP_Purchased_Bike]]=Demo_Data[[#This Row],[VLOOKUP_Purchased_Bike]]</f>
        <v>1</v>
      </c>
      <c r="M16" s="6" t="str" cm="1">
        <f t="array" ref="M16">IF(Demo_Data[[#This Row],[Age]]&gt;=60,"Older Adult [60+]",IF(Demo_Data[[#This Row],[Age]]&gt;=31,"Middle-Aged Adult [31-59]",IF(Demo_Data[[#This Row],[Age]]&lt;= 30,"Adult [18-30]",Invalid)))</f>
        <v>Middle-Aged Adult [31-59]</v>
      </c>
      <c r="N16" s="6"/>
    </row>
    <row r="17" spans="1:14" x14ac:dyDescent="0.2">
      <c r="A17" s="6">
        <v>11249</v>
      </c>
      <c r="B17" s="6" t="s">
        <v>1851</v>
      </c>
      <c r="C17" s="6" t="s">
        <v>1852</v>
      </c>
      <c r="D17" s="10">
        <v>130000</v>
      </c>
      <c r="E17" s="6" t="s">
        <v>15</v>
      </c>
      <c r="F17" s="6" t="s">
        <v>10</v>
      </c>
      <c r="G17" s="6" t="s">
        <v>21</v>
      </c>
      <c r="H17" s="7">
        <v>51</v>
      </c>
      <c r="I17" s="6">
        <f>LEN(Demo_Data[[#This Row],[ID]])</f>
        <v>5</v>
      </c>
      <c r="J17" s="6" t="str">
        <f>VLOOKUP(Demo_Data[[#This Row],[ID]],Table5[],2,FALSE)</f>
        <v>Yes</v>
      </c>
      <c r="K17" s="6" t="str">
        <f>_xlfn.XLOOKUP(Demo_Data[[#This Row],[ID]],'(Clean)Purchase_Data'!O17,'(Clean)Purchase_Data'!P17)</f>
        <v>Yes</v>
      </c>
      <c r="L17" s="6" t="b">
        <f>Demo_Data[[#This Row],[XLOOKUP_Purchased_Bike]]=Demo_Data[[#This Row],[VLOOKUP_Purchased_Bike]]</f>
        <v>1</v>
      </c>
      <c r="M17" s="6" t="str" cm="1">
        <f t="array" ref="M17">IF(Demo_Data[[#This Row],[Age]]&gt;=60,"Older Adult [60+]",IF(Demo_Data[[#This Row],[Age]]&gt;=31,"Middle-Aged Adult [31-59]",IF(Demo_Data[[#This Row],[Age]]&lt;= 30,"Adult [18-30]",Invalid)))</f>
        <v>Middle-Aged Adult [31-59]</v>
      </c>
      <c r="N17" s="6"/>
    </row>
    <row r="18" spans="1:14" x14ac:dyDescent="0.2">
      <c r="A18" s="6">
        <v>11255</v>
      </c>
      <c r="B18" s="6" t="s">
        <v>1851</v>
      </c>
      <c r="C18" s="6" t="s">
        <v>1855</v>
      </c>
      <c r="D18" s="10">
        <v>70000</v>
      </c>
      <c r="E18" s="6" t="s">
        <v>19</v>
      </c>
      <c r="F18" s="6" t="s">
        <v>20</v>
      </c>
      <c r="G18" s="6" t="s">
        <v>17</v>
      </c>
      <c r="H18" s="7">
        <v>73</v>
      </c>
      <c r="I18" s="6">
        <f>LEN(Demo_Data[[#This Row],[ID]])</f>
        <v>5</v>
      </c>
      <c r="J18" s="6" t="str">
        <f>VLOOKUP(Demo_Data[[#This Row],[ID]],Table5[],2,FALSE)</f>
        <v>No</v>
      </c>
      <c r="K18" s="6" t="str">
        <f>_xlfn.XLOOKUP(Demo_Data[[#This Row],[ID]],'(Clean)Purchase_Data'!O18,'(Clean)Purchase_Data'!P18)</f>
        <v>No</v>
      </c>
      <c r="L18" s="6" t="b">
        <f>Demo_Data[[#This Row],[XLOOKUP_Purchased_Bike]]=Demo_Data[[#This Row],[VLOOKUP_Purchased_Bike]]</f>
        <v>1</v>
      </c>
      <c r="M18" s="6" t="str" cm="1">
        <f t="array" ref="M18">IF(Demo_Data[[#This Row],[Age]]&gt;=60,"Older Adult [60+]",IF(Demo_Data[[#This Row],[Age]]&gt;=31,"Middle-Aged Adult [31-59]",IF(Demo_Data[[#This Row],[Age]]&lt;= 30,"Adult [18-30]",Invalid)))</f>
        <v>Older Adult [60+]</v>
      </c>
      <c r="N18" s="6"/>
    </row>
    <row r="19" spans="1:14" x14ac:dyDescent="0.2">
      <c r="A19" s="6">
        <v>11259</v>
      </c>
      <c r="B19" s="6" t="s">
        <v>1851</v>
      </c>
      <c r="C19" s="6" t="s">
        <v>1852</v>
      </c>
      <c r="D19" s="10">
        <v>100000</v>
      </c>
      <c r="E19" s="6" t="s">
        <v>15</v>
      </c>
      <c r="F19" s="6" t="s">
        <v>10</v>
      </c>
      <c r="G19" s="6" t="s">
        <v>17</v>
      </c>
      <c r="H19" s="7">
        <v>41</v>
      </c>
      <c r="I19" s="6">
        <f>LEN(Demo_Data[[#This Row],[ID]])</f>
        <v>5</v>
      </c>
      <c r="J19" s="6" t="str">
        <f>VLOOKUP(Demo_Data[[#This Row],[ID]],Table5[],2,FALSE)</f>
        <v>Yes</v>
      </c>
      <c r="K19" s="6" t="str">
        <f>_xlfn.XLOOKUP(Demo_Data[[#This Row],[ID]],'(Clean)Purchase_Data'!O19,'(Clean)Purchase_Data'!P19)</f>
        <v>Yes</v>
      </c>
      <c r="L19" s="6" t="b">
        <f>Demo_Data[[#This Row],[XLOOKUP_Purchased_Bike]]=Demo_Data[[#This Row],[VLOOKUP_Purchased_Bike]]</f>
        <v>1</v>
      </c>
      <c r="M19" s="6" t="str" cm="1">
        <f t="array" ref="M19">IF(Demo_Data[[#This Row],[Age]]&gt;=60,"Older Adult [60+]",IF(Demo_Data[[#This Row],[Age]]&gt;=31,"Middle-Aged Adult [31-59]",IF(Demo_Data[[#This Row],[Age]]&lt;= 30,"Adult [18-30]",Invalid)))</f>
        <v>Middle-Aged Adult [31-59]</v>
      </c>
      <c r="N19" s="6"/>
    </row>
    <row r="20" spans="1:14" x14ac:dyDescent="0.2">
      <c r="A20" s="6">
        <v>11262</v>
      </c>
      <c r="B20" s="6" t="s">
        <v>1851</v>
      </c>
      <c r="C20" s="6" t="s">
        <v>1852</v>
      </c>
      <c r="D20" s="10">
        <v>80000</v>
      </c>
      <c r="E20" s="6" t="s">
        <v>9</v>
      </c>
      <c r="F20" s="6" t="s">
        <v>20</v>
      </c>
      <c r="G20" s="6" t="s">
        <v>17</v>
      </c>
      <c r="H20" s="7">
        <v>42</v>
      </c>
      <c r="I20" s="6">
        <f>LEN(Demo_Data[[#This Row],[ID]])</f>
        <v>5</v>
      </c>
      <c r="J20" s="6" t="str">
        <f>VLOOKUP(Demo_Data[[#This Row],[ID]],Table5[],2,FALSE)</f>
        <v>No</v>
      </c>
      <c r="K20" s="6" t="str">
        <f>_xlfn.XLOOKUP(Demo_Data[[#This Row],[ID]],'(Clean)Purchase_Data'!O20,'(Clean)Purchase_Data'!P20)</f>
        <v>No</v>
      </c>
      <c r="L20" s="6" t="b">
        <f>Demo_Data[[#This Row],[XLOOKUP_Purchased_Bike]]=Demo_Data[[#This Row],[VLOOKUP_Purchased_Bike]]</f>
        <v>1</v>
      </c>
      <c r="M20" s="6" t="str" cm="1">
        <f t="array" ref="M20">IF(Demo_Data[[#This Row],[Age]]&gt;=60,"Older Adult [60+]",IF(Demo_Data[[#This Row],[Age]]&gt;=31,"Middle-Aged Adult [31-59]",IF(Demo_Data[[#This Row],[Age]]&lt;= 30,"Adult [18-30]",Invalid)))</f>
        <v>Middle-Aged Adult [31-59]</v>
      </c>
      <c r="N20" s="6"/>
    </row>
    <row r="21" spans="1:14" x14ac:dyDescent="0.2">
      <c r="A21" s="6">
        <v>11269</v>
      </c>
      <c r="B21" s="6" t="s">
        <v>1851</v>
      </c>
      <c r="C21" s="6" t="s">
        <v>1855</v>
      </c>
      <c r="D21" s="10">
        <v>130000</v>
      </c>
      <c r="E21" s="6" t="s">
        <v>19</v>
      </c>
      <c r="F21" s="6" t="s">
        <v>20</v>
      </c>
      <c r="G21" s="6" t="s">
        <v>17</v>
      </c>
      <c r="H21" s="7">
        <v>41</v>
      </c>
      <c r="I21" s="6">
        <f>LEN(Demo_Data[[#This Row],[ID]])</f>
        <v>5</v>
      </c>
      <c r="J21" s="6" t="str">
        <f>VLOOKUP(Demo_Data[[#This Row],[ID]],Table5[],2,FALSE)</f>
        <v>No</v>
      </c>
      <c r="K21" s="6" t="str">
        <f>_xlfn.XLOOKUP(Demo_Data[[#This Row],[ID]],'(Clean)Purchase_Data'!O21,'(Clean)Purchase_Data'!P21)</f>
        <v>No</v>
      </c>
      <c r="L21" s="6" t="b">
        <f>Demo_Data[[#This Row],[XLOOKUP_Purchased_Bike]]=Demo_Data[[#This Row],[VLOOKUP_Purchased_Bike]]</f>
        <v>1</v>
      </c>
      <c r="M21" s="6" t="str" cm="1">
        <f t="array" ref="M21">IF(Demo_Data[[#This Row],[Age]]&gt;=60,"Older Adult [60+]",IF(Demo_Data[[#This Row],[Age]]&gt;=31,"Middle-Aged Adult [31-59]",IF(Demo_Data[[#This Row],[Age]]&lt;= 30,"Adult [18-30]",Invalid)))</f>
        <v>Middle-Aged Adult [31-59]</v>
      </c>
      <c r="N21" s="6"/>
    </row>
    <row r="22" spans="1:14" x14ac:dyDescent="0.2">
      <c r="A22" s="6">
        <v>11270</v>
      </c>
      <c r="B22" s="6" t="s">
        <v>1851</v>
      </c>
      <c r="C22" s="6" t="s">
        <v>1855</v>
      </c>
      <c r="D22" s="10">
        <v>130000</v>
      </c>
      <c r="E22" s="6" t="s">
        <v>19</v>
      </c>
      <c r="F22" s="6" t="s">
        <v>20</v>
      </c>
      <c r="G22" s="6" t="s">
        <v>17</v>
      </c>
      <c r="H22" s="7">
        <v>42</v>
      </c>
      <c r="I22" s="6">
        <f>LEN(Demo_Data[[#This Row],[ID]])</f>
        <v>5</v>
      </c>
      <c r="J22" s="6" t="str">
        <f>VLOOKUP(Demo_Data[[#This Row],[ID]],Table5[],2,FALSE)</f>
        <v>Yes</v>
      </c>
      <c r="K22" s="6" t="str">
        <f>_xlfn.XLOOKUP(Demo_Data[[#This Row],[ID]],'(Clean)Purchase_Data'!O22,'(Clean)Purchase_Data'!P22)</f>
        <v>Yes</v>
      </c>
      <c r="L22" s="6" t="b">
        <f>Demo_Data[[#This Row],[XLOOKUP_Purchased_Bike]]=Demo_Data[[#This Row],[VLOOKUP_Purchased_Bike]]</f>
        <v>1</v>
      </c>
      <c r="M22" s="6" t="str" cm="1">
        <f t="array" ref="M22">IF(Demo_Data[[#This Row],[Age]]&gt;=60,"Older Adult [60+]",IF(Demo_Data[[#This Row],[Age]]&gt;=31,"Middle-Aged Adult [31-59]",IF(Demo_Data[[#This Row],[Age]]&lt;= 30,"Adult [18-30]",Invalid)))</f>
        <v>Middle-Aged Adult [31-59]</v>
      </c>
      <c r="N22" s="6"/>
    </row>
    <row r="23" spans="1:14" x14ac:dyDescent="0.2">
      <c r="A23" s="6">
        <v>11275</v>
      </c>
      <c r="B23" s="6" t="s">
        <v>1851</v>
      </c>
      <c r="C23" s="6" t="s">
        <v>1852</v>
      </c>
      <c r="D23" s="10">
        <v>80000</v>
      </c>
      <c r="E23" s="6" t="s">
        <v>19</v>
      </c>
      <c r="F23" s="6" t="s">
        <v>20</v>
      </c>
      <c r="G23" s="6" t="s">
        <v>17</v>
      </c>
      <c r="H23" s="7">
        <v>72</v>
      </c>
      <c r="I23" s="6">
        <f>LEN(Demo_Data[[#This Row],[ID]])</f>
        <v>5</v>
      </c>
      <c r="J23" s="6" t="str">
        <f>VLOOKUP(Demo_Data[[#This Row],[ID]],Table5[],2,FALSE)</f>
        <v>Yes</v>
      </c>
      <c r="K23" s="6" t="str">
        <f>_xlfn.XLOOKUP(Demo_Data[[#This Row],[ID]],'(Clean)Purchase_Data'!O23,'(Clean)Purchase_Data'!P23)</f>
        <v>Yes</v>
      </c>
      <c r="L23" s="6" t="b">
        <f>Demo_Data[[#This Row],[XLOOKUP_Purchased_Bike]]=Demo_Data[[#This Row],[VLOOKUP_Purchased_Bike]]</f>
        <v>1</v>
      </c>
      <c r="M23" s="6" t="str" cm="1">
        <f t="array" ref="M23">IF(Demo_Data[[#This Row],[Age]]&gt;=60,"Older Adult [60+]",IF(Demo_Data[[#This Row],[Age]]&gt;=31,"Middle-Aged Adult [31-59]",IF(Demo_Data[[#This Row],[Age]]&lt;= 30,"Adult [18-30]",Invalid)))</f>
        <v>Older Adult [60+]</v>
      </c>
      <c r="N23" s="6"/>
    </row>
    <row r="24" spans="1:14" x14ac:dyDescent="0.2">
      <c r="A24" s="6">
        <v>11287</v>
      </c>
      <c r="B24" s="6" t="s">
        <v>1851</v>
      </c>
      <c r="C24" s="6" t="s">
        <v>1855</v>
      </c>
      <c r="D24" s="10">
        <v>70000</v>
      </c>
      <c r="E24" s="6" t="s">
        <v>15</v>
      </c>
      <c r="F24" s="6" t="s">
        <v>10</v>
      </c>
      <c r="G24" s="6" t="s">
        <v>17</v>
      </c>
      <c r="H24" s="7">
        <v>45</v>
      </c>
      <c r="I24" s="6">
        <f>LEN(Demo_Data[[#This Row],[ID]])</f>
        <v>5</v>
      </c>
      <c r="J24" s="6" t="str">
        <f>VLOOKUP(Demo_Data[[#This Row],[ID]],Table5[],2,FALSE)</f>
        <v>No</v>
      </c>
      <c r="K24" s="6" t="str">
        <f>_xlfn.XLOOKUP(Demo_Data[[#This Row],[ID]],'(Clean)Purchase_Data'!O24,'(Clean)Purchase_Data'!P24)</f>
        <v>No</v>
      </c>
      <c r="L24" s="6" t="b">
        <f>Demo_Data[[#This Row],[XLOOKUP_Purchased_Bike]]=Demo_Data[[#This Row],[VLOOKUP_Purchased_Bike]]</f>
        <v>1</v>
      </c>
      <c r="M24" s="6" t="str" cm="1">
        <f t="array" ref="M24">IF(Demo_Data[[#This Row],[Age]]&gt;=60,"Older Adult [60+]",IF(Demo_Data[[#This Row],[Age]]&gt;=31,"Middle-Aged Adult [31-59]",IF(Demo_Data[[#This Row],[Age]]&lt;= 30,"Adult [18-30]",Invalid)))</f>
        <v>Middle-Aged Adult [31-59]</v>
      </c>
      <c r="N24" s="6"/>
    </row>
    <row r="25" spans="1:14" x14ac:dyDescent="0.2">
      <c r="A25" s="6">
        <v>11292</v>
      </c>
      <c r="B25" s="6" t="s">
        <v>1860</v>
      </c>
      <c r="C25" s="6" t="s">
        <v>1855</v>
      </c>
      <c r="D25" s="10">
        <v>150000</v>
      </c>
      <c r="E25" s="6" t="s">
        <v>15</v>
      </c>
      <c r="F25" s="6" t="s">
        <v>10</v>
      </c>
      <c r="G25" s="6" t="s">
        <v>17</v>
      </c>
      <c r="H25" s="7">
        <v>44</v>
      </c>
      <c r="I25" s="6">
        <f>LEN(Demo_Data[[#This Row],[ID]])</f>
        <v>5</v>
      </c>
      <c r="J25" s="6" t="str">
        <f>VLOOKUP(Demo_Data[[#This Row],[ID]],Table5[],2,FALSE)</f>
        <v>Yes</v>
      </c>
      <c r="K25" s="6" t="str">
        <f>_xlfn.XLOOKUP(Demo_Data[[#This Row],[ID]],'(Clean)Purchase_Data'!O25,'(Clean)Purchase_Data'!P25)</f>
        <v>Yes</v>
      </c>
      <c r="L25" s="6" t="b">
        <f>Demo_Data[[#This Row],[XLOOKUP_Purchased_Bike]]=Demo_Data[[#This Row],[VLOOKUP_Purchased_Bike]]</f>
        <v>1</v>
      </c>
      <c r="M25" s="6" t="str" cm="1">
        <f t="array" ref="M25">IF(Demo_Data[[#This Row],[Age]]&gt;=60,"Older Adult [60+]",IF(Demo_Data[[#This Row],[Age]]&gt;=31,"Middle-Aged Adult [31-59]",IF(Demo_Data[[#This Row],[Age]]&lt;= 30,"Adult [18-30]",Invalid)))</f>
        <v>Middle-Aged Adult [31-59]</v>
      </c>
      <c r="N25" s="6"/>
    </row>
    <row r="26" spans="1:14" x14ac:dyDescent="0.2">
      <c r="A26" s="6">
        <v>11303</v>
      </c>
      <c r="B26" s="6" t="s">
        <v>1860</v>
      </c>
      <c r="C26" s="6" t="s">
        <v>1852</v>
      </c>
      <c r="D26" s="10">
        <v>90000</v>
      </c>
      <c r="E26" s="6" t="s">
        <v>13</v>
      </c>
      <c r="F26" s="6" t="s">
        <v>10</v>
      </c>
      <c r="G26" s="6" t="s">
        <v>17</v>
      </c>
      <c r="H26" s="7">
        <v>45</v>
      </c>
      <c r="I26" s="6">
        <f>LEN(Demo_Data[[#This Row],[ID]])</f>
        <v>5</v>
      </c>
      <c r="J26" s="6" t="str">
        <f>VLOOKUP(Demo_Data[[#This Row],[ID]],Table5[],2,FALSE)</f>
        <v>Yes</v>
      </c>
      <c r="K26" s="6" t="str">
        <f>_xlfn.XLOOKUP(Demo_Data[[#This Row],[ID]],'(Clean)Purchase_Data'!O26,'(Clean)Purchase_Data'!P26)</f>
        <v>Yes</v>
      </c>
      <c r="L26" s="6" t="b">
        <f>Demo_Data[[#This Row],[XLOOKUP_Purchased_Bike]]=Demo_Data[[#This Row],[VLOOKUP_Purchased_Bike]]</f>
        <v>1</v>
      </c>
      <c r="M26" s="6" t="str" cm="1">
        <f t="array" ref="M26">IF(Demo_Data[[#This Row],[Age]]&gt;=60,"Older Adult [60+]",IF(Demo_Data[[#This Row],[Age]]&gt;=31,"Middle-Aged Adult [31-59]",IF(Demo_Data[[#This Row],[Age]]&lt;= 30,"Adult [18-30]",Invalid)))</f>
        <v>Middle-Aged Adult [31-59]</v>
      </c>
      <c r="N26" s="6"/>
    </row>
    <row r="27" spans="1:14" x14ac:dyDescent="0.2">
      <c r="A27" s="6">
        <v>11340</v>
      </c>
      <c r="B27" s="6" t="s">
        <v>1851</v>
      </c>
      <c r="C27" s="6" t="s">
        <v>1852</v>
      </c>
      <c r="D27" s="10">
        <v>10000</v>
      </c>
      <c r="E27" s="6" t="s">
        <v>19</v>
      </c>
      <c r="F27" s="6" t="s">
        <v>18</v>
      </c>
      <c r="G27" s="6" t="s">
        <v>21</v>
      </c>
      <c r="H27" s="7">
        <v>70</v>
      </c>
      <c r="I27" s="6">
        <f>LEN(Demo_Data[[#This Row],[ID]])</f>
        <v>5</v>
      </c>
      <c r="J27" s="6" t="str">
        <f>VLOOKUP(Demo_Data[[#This Row],[ID]],Table5[],2,FALSE)</f>
        <v>Yes</v>
      </c>
      <c r="K27" s="6" t="str">
        <f>_xlfn.XLOOKUP(Demo_Data[[#This Row],[ID]],'(Clean)Purchase_Data'!O27,'(Clean)Purchase_Data'!P27)</f>
        <v>Yes</v>
      </c>
      <c r="L27" s="6" t="b">
        <f>Demo_Data[[#This Row],[XLOOKUP_Purchased_Bike]]=Demo_Data[[#This Row],[VLOOKUP_Purchased_Bike]]</f>
        <v>1</v>
      </c>
      <c r="M27" s="6" t="str" cm="1">
        <f t="array" ref="M27">IF(Demo_Data[[#This Row],[Age]]&gt;=60,"Older Adult [60+]",IF(Demo_Data[[#This Row],[Age]]&gt;=31,"Middle-Aged Adult [31-59]",IF(Demo_Data[[#This Row],[Age]]&lt;= 30,"Adult [18-30]",Invalid)))</f>
        <v>Older Adult [60+]</v>
      </c>
      <c r="N27" s="6"/>
    </row>
    <row r="28" spans="1:14" x14ac:dyDescent="0.2">
      <c r="A28" s="6">
        <v>11378</v>
      </c>
      <c r="B28" s="6" t="s">
        <v>1860</v>
      </c>
      <c r="C28" s="6" t="s">
        <v>1852</v>
      </c>
      <c r="D28" s="10">
        <v>10000</v>
      </c>
      <c r="E28" s="6" t="s">
        <v>13</v>
      </c>
      <c r="F28" s="6" t="s">
        <v>22</v>
      </c>
      <c r="G28" s="6" t="s">
        <v>21</v>
      </c>
      <c r="H28" s="7">
        <v>46</v>
      </c>
      <c r="I28" s="6">
        <f>LEN(Demo_Data[[#This Row],[ID]])</f>
        <v>5</v>
      </c>
      <c r="J28" s="6" t="str">
        <f>VLOOKUP(Demo_Data[[#This Row],[ID]],Table5[],2,FALSE)</f>
        <v>Yes</v>
      </c>
      <c r="K28" s="6" t="str">
        <f>_xlfn.XLOOKUP(Demo_Data[[#This Row],[ID]],'(Clean)Purchase_Data'!O28,'(Clean)Purchase_Data'!P28)</f>
        <v>Yes</v>
      </c>
      <c r="L28" s="6" t="b">
        <f>Demo_Data[[#This Row],[XLOOKUP_Purchased_Bike]]=Demo_Data[[#This Row],[VLOOKUP_Purchased_Bike]]</f>
        <v>1</v>
      </c>
      <c r="M28" s="6" t="str" cm="1">
        <f t="array" ref="M28">IF(Demo_Data[[#This Row],[Age]]&gt;=60,"Older Adult [60+]",IF(Demo_Data[[#This Row],[Age]]&gt;=31,"Middle-Aged Adult [31-59]",IF(Demo_Data[[#This Row],[Age]]&lt;= 30,"Adult [18-30]",Invalid)))</f>
        <v>Middle-Aged Adult [31-59]</v>
      </c>
      <c r="N28" s="6"/>
    </row>
    <row r="29" spans="1:14" x14ac:dyDescent="0.2">
      <c r="A29" s="6">
        <v>11381</v>
      </c>
      <c r="B29" s="6" t="s">
        <v>1851</v>
      </c>
      <c r="C29" s="6" t="s">
        <v>1852</v>
      </c>
      <c r="D29" s="10">
        <v>20000</v>
      </c>
      <c r="E29" s="6" t="s">
        <v>15</v>
      </c>
      <c r="F29" s="6" t="s">
        <v>22</v>
      </c>
      <c r="G29" s="6" t="s">
        <v>21</v>
      </c>
      <c r="H29" s="7">
        <v>47</v>
      </c>
      <c r="I29" s="6">
        <f>LEN(Demo_Data[[#This Row],[ID]])</f>
        <v>5</v>
      </c>
      <c r="J29" s="6" t="str">
        <f>VLOOKUP(Demo_Data[[#This Row],[ID]],Table5[],2,FALSE)</f>
        <v>Yes</v>
      </c>
      <c r="K29" s="6" t="str">
        <f>_xlfn.XLOOKUP(Demo_Data[[#This Row],[ID]],'(Clean)Purchase_Data'!O29,'(Clean)Purchase_Data'!P29)</f>
        <v>Yes</v>
      </c>
      <c r="L29" s="6" t="b">
        <f>Demo_Data[[#This Row],[XLOOKUP_Purchased_Bike]]=Demo_Data[[#This Row],[VLOOKUP_Purchased_Bike]]</f>
        <v>1</v>
      </c>
      <c r="M29" s="6" t="str" cm="1">
        <f t="array" ref="M29">IF(Demo_Data[[#This Row],[Age]]&gt;=60,"Older Adult [60+]",IF(Demo_Data[[#This Row],[Age]]&gt;=31,"Middle-Aged Adult [31-59]",IF(Demo_Data[[#This Row],[Age]]&lt;= 30,"Adult [18-30]",Invalid)))</f>
        <v>Middle-Aged Adult [31-59]</v>
      </c>
      <c r="N29" s="6"/>
    </row>
    <row r="30" spans="1:14" x14ac:dyDescent="0.2">
      <c r="A30" s="6">
        <v>11383</v>
      </c>
      <c r="B30" s="6" t="s">
        <v>1851</v>
      </c>
      <c r="C30" s="6" t="s">
        <v>1852</v>
      </c>
      <c r="D30" s="10">
        <v>30000</v>
      </c>
      <c r="E30" s="6" t="s">
        <v>19</v>
      </c>
      <c r="F30" s="6" t="s">
        <v>18</v>
      </c>
      <c r="G30" s="6" t="s">
        <v>21</v>
      </c>
      <c r="H30" s="7">
        <v>46</v>
      </c>
      <c r="I30" s="6">
        <f>LEN(Demo_Data[[#This Row],[ID]])</f>
        <v>5</v>
      </c>
      <c r="J30" s="6" t="str">
        <f>VLOOKUP(Demo_Data[[#This Row],[ID]],Table5[],2,FALSE)</f>
        <v>No</v>
      </c>
      <c r="K30" s="6" t="str">
        <f>_xlfn.XLOOKUP(Demo_Data[[#This Row],[ID]],'(Clean)Purchase_Data'!O30,'(Clean)Purchase_Data'!P30)</f>
        <v>No</v>
      </c>
      <c r="L30" s="6" t="b">
        <f>Demo_Data[[#This Row],[XLOOKUP_Purchased_Bike]]=Demo_Data[[#This Row],[VLOOKUP_Purchased_Bike]]</f>
        <v>1</v>
      </c>
      <c r="M30" s="6" t="str" cm="1">
        <f t="array" ref="M30">IF(Demo_Data[[#This Row],[Age]]&gt;=60,"Older Adult [60+]",IF(Demo_Data[[#This Row],[Age]]&gt;=31,"Middle-Aged Adult [31-59]",IF(Demo_Data[[#This Row],[Age]]&lt;= 30,"Adult [18-30]",Invalid)))</f>
        <v>Middle-Aged Adult [31-59]</v>
      </c>
      <c r="N30" s="6"/>
    </row>
    <row r="31" spans="1:14" x14ac:dyDescent="0.2">
      <c r="A31" s="6">
        <v>11386</v>
      </c>
      <c r="B31" s="6" t="s">
        <v>1851</v>
      </c>
      <c r="C31" s="6" t="s">
        <v>1852</v>
      </c>
      <c r="D31" s="10">
        <v>30000</v>
      </c>
      <c r="E31" s="6" t="s">
        <v>9</v>
      </c>
      <c r="F31" s="6" t="s">
        <v>18</v>
      </c>
      <c r="G31" s="6" t="s">
        <v>21</v>
      </c>
      <c r="H31" s="7">
        <v>45</v>
      </c>
      <c r="I31" s="6">
        <f>LEN(Demo_Data[[#This Row],[ID]])</f>
        <v>5</v>
      </c>
      <c r="J31" s="6" t="str">
        <f>VLOOKUP(Demo_Data[[#This Row],[ID]],Table5[],2,FALSE)</f>
        <v>No</v>
      </c>
      <c r="K31" s="6" t="str">
        <f>_xlfn.XLOOKUP(Demo_Data[[#This Row],[ID]],'(Clean)Purchase_Data'!O31,'(Clean)Purchase_Data'!P31)</f>
        <v>No</v>
      </c>
      <c r="L31" s="6" t="b">
        <f>Demo_Data[[#This Row],[XLOOKUP_Purchased_Bike]]=Demo_Data[[#This Row],[VLOOKUP_Purchased_Bike]]</f>
        <v>1</v>
      </c>
      <c r="M31" s="6" t="str" cm="1">
        <f t="array" ref="M31">IF(Demo_Data[[#This Row],[Age]]&gt;=60,"Older Adult [60+]",IF(Demo_Data[[#This Row],[Age]]&gt;=31,"Middle-Aged Adult [31-59]",IF(Demo_Data[[#This Row],[Age]]&lt;= 30,"Adult [18-30]",Invalid)))</f>
        <v>Middle-Aged Adult [31-59]</v>
      </c>
      <c r="N31" s="6"/>
    </row>
    <row r="32" spans="1:14" x14ac:dyDescent="0.2">
      <c r="A32" s="6">
        <v>11415</v>
      </c>
      <c r="B32" s="6" t="s">
        <v>1860</v>
      </c>
      <c r="C32" s="6" t="s">
        <v>1855</v>
      </c>
      <c r="D32" s="10">
        <v>90000</v>
      </c>
      <c r="E32" s="6" t="s">
        <v>15</v>
      </c>
      <c r="F32" s="6" t="s">
        <v>10</v>
      </c>
      <c r="G32" s="6" t="s">
        <v>21</v>
      </c>
      <c r="H32" s="7">
        <v>62</v>
      </c>
      <c r="I32" s="6">
        <f>LEN(Demo_Data[[#This Row],[ID]])</f>
        <v>5</v>
      </c>
      <c r="J32" s="6" t="str">
        <f>VLOOKUP(Demo_Data[[#This Row],[ID]],Table5[],2,FALSE)</f>
        <v>No</v>
      </c>
      <c r="K32" s="6" t="str">
        <f>_xlfn.XLOOKUP(Demo_Data[[#This Row],[ID]],'(Clean)Purchase_Data'!O32,'(Clean)Purchase_Data'!P32)</f>
        <v>No</v>
      </c>
      <c r="L32" s="6" t="b">
        <f>Demo_Data[[#This Row],[XLOOKUP_Purchased_Bike]]=Demo_Data[[#This Row],[VLOOKUP_Purchased_Bike]]</f>
        <v>1</v>
      </c>
      <c r="M32" s="6" t="str" cm="1">
        <f t="array" ref="M32">IF(Demo_Data[[#This Row],[Age]]&gt;=60,"Older Adult [60+]",IF(Demo_Data[[#This Row],[Age]]&gt;=31,"Middle-Aged Adult [31-59]",IF(Demo_Data[[#This Row],[Age]]&lt;= 30,"Adult [18-30]",Invalid)))</f>
        <v>Older Adult [60+]</v>
      </c>
      <c r="N32" s="6"/>
    </row>
    <row r="33" spans="1:14" x14ac:dyDescent="0.2">
      <c r="A33" s="6">
        <v>11434</v>
      </c>
      <c r="B33" s="6" t="s">
        <v>1851</v>
      </c>
      <c r="C33" s="6" t="s">
        <v>1855</v>
      </c>
      <c r="D33" s="10">
        <v>170000</v>
      </c>
      <c r="E33" s="6" t="s">
        <v>15</v>
      </c>
      <c r="F33" s="6" t="s">
        <v>10</v>
      </c>
      <c r="G33" s="6" t="s">
        <v>21</v>
      </c>
      <c r="H33" s="7">
        <v>55</v>
      </c>
      <c r="I33" s="6">
        <f>LEN(Demo_Data[[#This Row],[ID]])</f>
        <v>5</v>
      </c>
      <c r="J33" s="6" t="str">
        <f>VLOOKUP(Demo_Data[[#This Row],[ID]],Table5[],2,FALSE)</f>
        <v>No</v>
      </c>
      <c r="K33" s="6" t="str">
        <f>_xlfn.XLOOKUP(Demo_Data[[#This Row],[ID]],'(Clean)Purchase_Data'!O33,'(Clean)Purchase_Data'!P33)</f>
        <v>No</v>
      </c>
      <c r="L33" s="6" t="b">
        <f>Demo_Data[[#This Row],[XLOOKUP_Purchased_Bike]]=Demo_Data[[#This Row],[VLOOKUP_Purchased_Bike]]</f>
        <v>1</v>
      </c>
      <c r="M33" s="6" t="str" cm="1">
        <f t="array" ref="M33">IF(Demo_Data[[#This Row],[Age]]&gt;=60,"Older Adult [60+]",IF(Demo_Data[[#This Row],[Age]]&gt;=31,"Middle-Aged Adult [31-59]",IF(Demo_Data[[#This Row],[Age]]&lt;= 30,"Adult [18-30]",Invalid)))</f>
        <v>Middle-Aged Adult [31-59]</v>
      </c>
      <c r="N33" s="6"/>
    </row>
    <row r="34" spans="1:14" x14ac:dyDescent="0.2">
      <c r="A34" s="6">
        <v>11451</v>
      </c>
      <c r="B34" s="6" t="s">
        <v>1860</v>
      </c>
      <c r="C34" s="6" t="s">
        <v>1855</v>
      </c>
      <c r="D34" s="10">
        <v>70000</v>
      </c>
      <c r="E34" s="6" t="s">
        <v>9</v>
      </c>
      <c r="F34" s="6" t="s">
        <v>10</v>
      </c>
      <c r="G34" s="6" t="s">
        <v>11</v>
      </c>
      <c r="H34" s="7">
        <v>31</v>
      </c>
      <c r="I34" s="6">
        <f>LEN(Demo_Data[[#This Row],[ID]])</f>
        <v>5</v>
      </c>
      <c r="J34" s="6" t="str">
        <f>VLOOKUP(Demo_Data[[#This Row],[ID]],Table5[],2,FALSE)</f>
        <v>Yes</v>
      </c>
      <c r="K34" s="6" t="str">
        <f>_xlfn.XLOOKUP(Demo_Data[[#This Row],[ID]],'(Clean)Purchase_Data'!O34,'(Clean)Purchase_Data'!P34)</f>
        <v>Yes</v>
      </c>
      <c r="L34" s="6" t="b">
        <f>Demo_Data[[#This Row],[XLOOKUP_Purchased_Bike]]=Demo_Data[[#This Row],[VLOOKUP_Purchased_Bike]]</f>
        <v>1</v>
      </c>
      <c r="M34" s="6" t="str" cm="1">
        <f t="array" ref="M34">IF(Demo_Data[[#This Row],[Age]]&gt;=60,"Older Adult [60+]",IF(Demo_Data[[#This Row],[Age]]&gt;=31,"Middle-Aged Adult [31-59]",IF(Demo_Data[[#This Row],[Age]]&lt;= 30,"Adult [18-30]",Invalid)))</f>
        <v>Middle-Aged Adult [31-59]</v>
      </c>
      <c r="N34" s="6"/>
    </row>
    <row r="35" spans="1:14" x14ac:dyDescent="0.2">
      <c r="A35" s="6">
        <v>11453</v>
      </c>
      <c r="B35" s="6" t="s">
        <v>1860</v>
      </c>
      <c r="C35" s="6" t="s">
        <v>1855</v>
      </c>
      <c r="D35" s="10">
        <v>80000</v>
      </c>
      <c r="E35" s="6" t="s">
        <v>9</v>
      </c>
      <c r="F35" s="6" t="s">
        <v>10</v>
      </c>
      <c r="G35" s="6" t="s">
        <v>11</v>
      </c>
      <c r="H35" s="7">
        <v>33</v>
      </c>
      <c r="I35" s="6">
        <f>LEN(Demo_Data[[#This Row],[ID]])</f>
        <v>5</v>
      </c>
      <c r="J35" s="6" t="str">
        <f>VLOOKUP(Demo_Data[[#This Row],[ID]],Table5[],2,FALSE)</f>
        <v>Yes</v>
      </c>
      <c r="K35" s="6" t="str">
        <f>_xlfn.XLOOKUP(Demo_Data[[#This Row],[ID]],'(Clean)Purchase_Data'!O35,'(Clean)Purchase_Data'!P35)</f>
        <v>Yes</v>
      </c>
      <c r="L35" s="6" t="b">
        <f>Demo_Data[[#This Row],[XLOOKUP_Purchased_Bike]]=Demo_Data[[#This Row],[VLOOKUP_Purchased_Bike]]</f>
        <v>1</v>
      </c>
      <c r="M35" s="6" t="str" cm="1">
        <f t="array" ref="M35">IF(Demo_Data[[#This Row],[Age]]&gt;=60,"Older Adult [60+]",IF(Demo_Data[[#This Row],[Age]]&gt;=31,"Middle-Aged Adult [31-59]",IF(Demo_Data[[#This Row],[Age]]&lt;= 30,"Adult [18-30]",Invalid)))</f>
        <v>Middle-Aged Adult [31-59]</v>
      </c>
      <c r="N35" s="6"/>
    </row>
    <row r="36" spans="1:14" x14ac:dyDescent="0.2">
      <c r="A36" s="6">
        <v>11489</v>
      </c>
      <c r="B36" s="6" t="s">
        <v>1860</v>
      </c>
      <c r="C36" s="6" t="s">
        <v>1852</v>
      </c>
      <c r="D36" s="10">
        <v>20000</v>
      </c>
      <c r="E36" s="6" t="s">
        <v>24</v>
      </c>
      <c r="F36" s="6" t="s">
        <v>22</v>
      </c>
      <c r="G36" s="6" t="s">
        <v>21</v>
      </c>
      <c r="H36" s="7">
        <v>35</v>
      </c>
      <c r="I36" s="6">
        <f>LEN(Demo_Data[[#This Row],[ID]])</f>
        <v>5</v>
      </c>
      <c r="J36" s="6" t="str">
        <f>VLOOKUP(Demo_Data[[#This Row],[ID]],Table5[],2,FALSE)</f>
        <v>Yes</v>
      </c>
      <c r="K36" s="6" t="str">
        <f>_xlfn.XLOOKUP(Demo_Data[[#This Row],[ID]],'(Clean)Purchase_Data'!O36,'(Clean)Purchase_Data'!P36)</f>
        <v>Yes</v>
      </c>
      <c r="L36" s="6" t="b">
        <f>Demo_Data[[#This Row],[XLOOKUP_Purchased_Bike]]=Demo_Data[[#This Row],[VLOOKUP_Purchased_Bike]]</f>
        <v>1</v>
      </c>
      <c r="M36" s="6" t="str" cm="1">
        <f t="array" ref="M36">IF(Demo_Data[[#This Row],[Age]]&gt;=60,"Older Adult [60+]",IF(Demo_Data[[#This Row],[Age]]&gt;=31,"Middle-Aged Adult [31-59]",IF(Demo_Data[[#This Row],[Age]]&lt;= 30,"Adult [18-30]",Invalid)))</f>
        <v>Middle-Aged Adult [31-59]</v>
      </c>
      <c r="N36" s="6"/>
    </row>
    <row r="37" spans="1:14" x14ac:dyDescent="0.2">
      <c r="A37" s="6">
        <v>11538</v>
      </c>
      <c r="B37" s="6" t="s">
        <v>1860</v>
      </c>
      <c r="C37" s="6" t="s">
        <v>1852</v>
      </c>
      <c r="D37" s="10">
        <v>60000</v>
      </c>
      <c r="E37" s="6" t="s">
        <v>19</v>
      </c>
      <c r="F37" s="6" t="s">
        <v>14</v>
      </c>
      <c r="G37" s="6" t="s">
        <v>17</v>
      </c>
      <c r="H37" s="7">
        <v>47</v>
      </c>
      <c r="I37" s="6">
        <f>LEN(Demo_Data[[#This Row],[ID]])</f>
        <v>5</v>
      </c>
      <c r="J37" s="6" t="str">
        <f>VLOOKUP(Demo_Data[[#This Row],[ID]],Table5[],2,FALSE)</f>
        <v>Yes</v>
      </c>
      <c r="K37" s="6" t="str">
        <f>_xlfn.XLOOKUP(Demo_Data[[#This Row],[ID]],'(Clean)Purchase_Data'!O37,'(Clean)Purchase_Data'!P37)</f>
        <v>Yes</v>
      </c>
      <c r="L37" s="6" t="b">
        <f>Demo_Data[[#This Row],[XLOOKUP_Purchased_Bike]]=Demo_Data[[#This Row],[VLOOKUP_Purchased_Bike]]</f>
        <v>1</v>
      </c>
      <c r="M37" s="6" t="str" cm="1">
        <f t="array" ref="M37">IF(Demo_Data[[#This Row],[Age]]&gt;=60,"Older Adult [60+]",IF(Demo_Data[[#This Row],[Age]]&gt;=31,"Middle-Aged Adult [31-59]",IF(Demo_Data[[#This Row],[Age]]&lt;= 30,"Adult [18-30]",Invalid)))</f>
        <v>Middle-Aged Adult [31-59]</v>
      </c>
      <c r="N37" s="6"/>
    </row>
    <row r="38" spans="1:14" x14ac:dyDescent="0.2">
      <c r="A38" s="6">
        <v>11540</v>
      </c>
      <c r="B38" s="6" t="s">
        <v>1860</v>
      </c>
      <c r="C38" s="6" t="s">
        <v>1855</v>
      </c>
      <c r="D38" s="10">
        <v>60000</v>
      </c>
      <c r="E38" s="6" t="s">
        <v>19</v>
      </c>
      <c r="F38" s="6" t="s">
        <v>14</v>
      </c>
      <c r="G38" s="6" t="s">
        <v>17</v>
      </c>
      <c r="H38" s="7">
        <v>47</v>
      </c>
      <c r="I38" s="6">
        <f>LEN(Demo_Data[[#This Row],[ID]])</f>
        <v>5</v>
      </c>
      <c r="J38" s="6" t="str">
        <f>VLOOKUP(Demo_Data[[#This Row],[ID]],Table5[],2,FALSE)</f>
        <v>Yes</v>
      </c>
      <c r="K38" s="6" t="str">
        <f>_xlfn.XLOOKUP(Demo_Data[[#This Row],[ID]],'(Clean)Purchase_Data'!O38,'(Clean)Purchase_Data'!P38)</f>
        <v>Yes</v>
      </c>
      <c r="L38" s="6" t="b">
        <f>Demo_Data[[#This Row],[XLOOKUP_Purchased_Bike]]=Demo_Data[[#This Row],[VLOOKUP_Purchased_Bike]]</f>
        <v>1</v>
      </c>
      <c r="M38" s="6" t="str" cm="1">
        <f t="array" ref="M38">IF(Demo_Data[[#This Row],[Age]]&gt;=60,"Older Adult [60+]",IF(Demo_Data[[#This Row],[Age]]&gt;=31,"Middle-Aged Adult [31-59]",IF(Demo_Data[[#This Row],[Age]]&lt;= 30,"Adult [18-30]",Invalid)))</f>
        <v>Middle-Aged Adult [31-59]</v>
      </c>
      <c r="N38" s="6"/>
    </row>
    <row r="39" spans="1:14" x14ac:dyDescent="0.2">
      <c r="A39" s="6">
        <v>11555</v>
      </c>
      <c r="B39" s="6" t="s">
        <v>1851</v>
      </c>
      <c r="C39" s="6" t="s">
        <v>1852</v>
      </c>
      <c r="D39" s="10">
        <v>40000</v>
      </c>
      <c r="E39" s="6" t="s">
        <v>9</v>
      </c>
      <c r="F39" s="6" t="s">
        <v>18</v>
      </c>
      <c r="G39" s="6" t="s">
        <v>21</v>
      </c>
      <c r="H39" s="7">
        <v>80</v>
      </c>
      <c r="I39" s="6">
        <f>LEN(Demo_Data[[#This Row],[ID]])</f>
        <v>5</v>
      </c>
      <c r="J39" s="6" t="str">
        <f>VLOOKUP(Demo_Data[[#This Row],[ID]],Table5[],2,FALSE)</f>
        <v>No</v>
      </c>
      <c r="K39" s="6" t="str">
        <f>_xlfn.XLOOKUP(Demo_Data[[#This Row],[ID]],'(Clean)Purchase_Data'!O39,'(Clean)Purchase_Data'!P39)</f>
        <v>No</v>
      </c>
      <c r="L39" s="6" t="b">
        <f>Demo_Data[[#This Row],[XLOOKUP_Purchased_Bike]]=Demo_Data[[#This Row],[VLOOKUP_Purchased_Bike]]</f>
        <v>1</v>
      </c>
      <c r="M39" s="6" t="str" cm="1">
        <f t="array" ref="M39">IF(Demo_Data[[#This Row],[Age]]&gt;=60,"Older Adult [60+]",IF(Demo_Data[[#This Row],[Age]]&gt;=31,"Middle-Aged Adult [31-59]",IF(Demo_Data[[#This Row],[Age]]&lt;= 30,"Adult [18-30]",Invalid)))</f>
        <v>Older Adult [60+]</v>
      </c>
      <c r="N39" s="6"/>
    </row>
    <row r="40" spans="1:14" x14ac:dyDescent="0.2">
      <c r="A40" s="6">
        <v>11576</v>
      </c>
      <c r="B40" s="6" t="s">
        <v>1851</v>
      </c>
      <c r="C40" s="6" t="s">
        <v>1855</v>
      </c>
      <c r="D40" s="10">
        <v>30000</v>
      </c>
      <c r="E40" s="6" t="s">
        <v>9</v>
      </c>
      <c r="F40" s="6" t="s">
        <v>14</v>
      </c>
      <c r="G40" s="6" t="s">
        <v>21</v>
      </c>
      <c r="H40" s="7">
        <v>41</v>
      </c>
      <c r="I40" s="6">
        <f>LEN(Demo_Data[[#This Row],[ID]])</f>
        <v>5</v>
      </c>
      <c r="J40" s="6" t="str">
        <f>VLOOKUP(Demo_Data[[#This Row],[ID]],Table5[],2,FALSE)</f>
        <v>Yes</v>
      </c>
      <c r="K40" s="6" t="str">
        <f>_xlfn.XLOOKUP(Demo_Data[[#This Row],[ID]],'(Clean)Purchase_Data'!O40,'(Clean)Purchase_Data'!P40)</f>
        <v>Yes</v>
      </c>
      <c r="L40" s="6" t="b">
        <f>Demo_Data[[#This Row],[XLOOKUP_Purchased_Bike]]=Demo_Data[[#This Row],[VLOOKUP_Purchased_Bike]]</f>
        <v>1</v>
      </c>
      <c r="M40" s="6" t="str" cm="1">
        <f t="array" ref="M40">IF(Demo_Data[[#This Row],[Age]]&gt;=60,"Older Adult [60+]",IF(Demo_Data[[#This Row],[Age]]&gt;=31,"Middle-Aged Adult [31-59]",IF(Demo_Data[[#This Row],[Age]]&lt;= 30,"Adult [18-30]",Invalid)))</f>
        <v>Middle-Aged Adult [31-59]</v>
      </c>
      <c r="N40" s="6"/>
    </row>
    <row r="41" spans="1:14" x14ac:dyDescent="0.2">
      <c r="A41" s="6">
        <v>11585</v>
      </c>
      <c r="B41" s="6" t="s">
        <v>1851</v>
      </c>
      <c r="C41" s="6" t="s">
        <v>1852</v>
      </c>
      <c r="D41" s="10">
        <v>40000</v>
      </c>
      <c r="E41" s="6" t="s">
        <v>9</v>
      </c>
      <c r="F41" s="6" t="s">
        <v>14</v>
      </c>
      <c r="G41" s="6" t="s">
        <v>21</v>
      </c>
      <c r="H41" s="7">
        <v>41</v>
      </c>
      <c r="I41" s="6">
        <f>LEN(Demo_Data[[#This Row],[ID]])</f>
        <v>5</v>
      </c>
      <c r="J41" s="6" t="str">
        <f>VLOOKUP(Demo_Data[[#This Row],[ID]],Table5[],2,FALSE)</f>
        <v>No</v>
      </c>
      <c r="K41" s="6" t="str">
        <f>_xlfn.XLOOKUP(Demo_Data[[#This Row],[ID]],'(Clean)Purchase_Data'!O41,'(Clean)Purchase_Data'!P41)</f>
        <v>No</v>
      </c>
      <c r="L41" s="6" t="b">
        <f>Demo_Data[[#This Row],[XLOOKUP_Purchased_Bike]]=Demo_Data[[#This Row],[VLOOKUP_Purchased_Bike]]</f>
        <v>1</v>
      </c>
      <c r="M41" s="6" t="str" cm="1">
        <f t="array" ref="M41">IF(Demo_Data[[#This Row],[Age]]&gt;=60,"Older Adult [60+]",IF(Demo_Data[[#This Row],[Age]]&gt;=31,"Middle-Aged Adult [31-59]",IF(Demo_Data[[#This Row],[Age]]&lt;= 30,"Adult [18-30]",Invalid)))</f>
        <v>Middle-Aged Adult [31-59]</v>
      </c>
      <c r="N41" s="6"/>
    </row>
    <row r="42" spans="1:14" x14ac:dyDescent="0.2">
      <c r="A42" s="6">
        <v>11619</v>
      </c>
      <c r="B42" s="6" t="s">
        <v>1860</v>
      </c>
      <c r="C42" s="6" t="s">
        <v>1852</v>
      </c>
      <c r="D42" s="10">
        <v>50000</v>
      </c>
      <c r="E42" s="6" t="s">
        <v>19</v>
      </c>
      <c r="F42" s="6" t="s">
        <v>14</v>
      </c>
      <c r="G42" s="6" t="s">
        <v>17</v>
      </c>
      <c r="H42" s="7">
        <v>33</v>
      </c>
      <c r="I42" s="6">
        <f>LEN(Demo_Data[[#This Row],[ID]])</f>
        <v>5</v>
      </c>
      <c r="J42" s="6" t="str">
        <f>VLOOKUP(Demo_Data[[#This Row],[ID]],Table5[],2,FALSE)</f>
        <v>No</v>
      </c>
      <c r="K42" s="6" t="str">
        <f>_xlfn.XLOOKUP(Demo_Data[[#This Row],[ID]],'(Clean)Purchase_Data'!O42,'(Clean)Purchase_Data'!P42)</f>
        <v>No</v>
      </c>
      <c r="L42" s="6" t="b">
        <f>Demo_Data[[#This Row],[XLOOKUP_Purchased_Bike]]=Demo_Data[[#This Row],[VLOOKUP_Purchased_Bike]]</f>
        <v>1</v>
      </c>
      <c r="M42" s="6" t="str" cm="1">
        <f t="array" ref="M42">IF(Demo_Data[[#This Row],[Age]]&gt;=60,"Older Adult [60+]",IF(Demo_Data[[#This Row],[Age]]&gt;=31,"Middle-Aged Adult [31-59]",IF(Demo_Data[[#This Row],[Age]]&lt;= 30,"Adult [18-30]",Invalid)))</f>
        <v>Middle-Aged Adult [31-59]</v>
      </c>
      <c r="N42" s="6"/>
    </row>
    <row r="43" spans="1:14" x14ac:dyDescent="0.2">
      <c r="A43" s="6">
        <v>11622</v>
      </c>
      <c r="B43" s="6" t="s">
        <v>1851</v>
      </c>
      <c r="C43" s="6" t="s">
        <v>1855</v>
      </c>
      <c r="D43" s="10">
        <v>50000</v>
      </c>
      <c r="E43" s="6" t="s">
        <v>19</v>
      </c>
      <c r="F43" s="6" t="s">
        <v>14</v>
      </c>
      <c r="G43" s="6" t="s">
        <v>17</v>
      </c>
      <c r="H43" s="7">
        <v>32</v>
      </c>
      <c r="I43" s="6">
        <f>LEN(Demo_Data[[#This Row],[ID]])</f>
        <v>5</v>
      </c>
      <c r="J43" s="6" t="str">
        <f>VLOOKUP(Demo_Data[[#This Row],[ID]],Table5[],2,FALSE)</f>
        <v>No</v>
      </c>
      <c r="K43" s="6" t="str">
        <f>_xlfn.XLOOKUP(Demo_Data[[#This Row],[ID]],'(Clean)Purchase_Data'!O43,'(Clean)Purchase_Data'!P43)</f>
        <v>No</v>
      </c>
      <c r="L43" s="6" t="b">
        <f>Demo_Data[[#This Row],[XLOOKUP_Purchased_Bike]]=Demo_Data[[#This Row],[VLOOKUP_Purchased_Bike]]</f>
        <v>1</v>
      </c>
      <c r="M43" s="6" t="str" cm="1">
        <f t="array" ref="M43">IF(Demo_Data[[#This Row],[Age]]&gt;=60,"Older Adult [60+]",IF(Demo_Data[[#This Row],[Age]]&gt;=31,"Middle-Aged Adult [31-59]",IF(Demo_Data[[#This Row],[Age]]&lt;= 30,"Adult [18-30]",Invalid)))</f>
        <v>Middle-Aged Adult [31-59]</v>
      </c>
      <c r="N43" s="6"/>
    </row>
    <row r="44" spans="1:14" x14ac:dyDescent="0.2">
      <c r="A44" s="6">
        <v>11641</v>
      </c>
      <c r="B44" s="6" t="s">
        <v>1851</v>
      </c>
      <c r="C44" s="6" t="s">
        <v>1855</v>
      </c>
      <c r="D44" s="10">
        <v>50000</v>
      </c>
      <c r="E44" s="6" t="s">
        <v>9</v>
      </c>
      <c r="F44" s="6" t="s">
        <v>14</v>
      </c>
      <c r="G44" s="6" t="s">
        <v>17</v>
      </c>
      <c r="H44" s="7">
        <v>36</v>
      </c>
      <c r="I44" s="6">
        <f>LEN(Demo_Data[[#This Row],[ID]])</f>
        <v>5</v>
      </c>
      <c r="J44" s="6" t="str">
        <f>VLOOKUP(Demo_Data[[#This Row],[ID]],Table5[],2,FALSE)</f>
        <v>No</v>
      </c>
      <c r="K44" s="6" t="str">
        <f>_xlfn.XLOOKUP(Demo_Data[[#This Row],[ID]],'(Clean)Purchase_Data'!O44,'(Clean)Purchase_Data'!P44)</f>
        <v>No</v>
      </c>
      <c r="L44" s="6" t="b">
        <f>Demo_Data[[#This Row],[XLOOKUP_Purchased_Bike]]=Demo_Data[[#This Row],[VLOOKUP_Purchased_Bike]]</f>
        <v>1</v>
      </c>
      <c r="M44" s="6" t="str" cm="1">
        <f t="array" ref="M44">IF(Demo_Data[[#This Row],[Age]]&gt;=60,"Older Adult [60+]",IF(Demo_Data[[#This Row],[Age]]&gt;=31,"Middle-Aged Adult [31-59]",IF(Demo_Data[[#This Row],[Age]]&lt;= 30,"Adult [18-30]",Invalid)))</f>
        <v>Middle-Aged Adult [31-59]</v>
      </c>
      <c r="N44" s="6"/>
    </row>
    <row r="45" spans="1:14" x14ac:dyDescent="0.2">
      <c r="A45" s="6">
        <v>11644</v>
      </c>
      <c r="B45" s="6" t="s">
        <v>1860</v>
      </c>
      <c r="C45" s="6" t="s">
        <v>1855</v>
      </c>
      <c r="D45" s="10">
        <v>40000</v>
      </c>
      <c r="E45" s="6" t="s">
        <v>9</v>
      </c>
      <c r="F45" s="6" t="s">
        <v>14</v>
      </c>
      <c r="G45" s="6" t="s">
        <v>17</v>
      </c>
      <c r="H45" s="7">
        <v>36</v>
      </c>
      <c r="I45" s="6">
        <f>LEN(Demo_Data[[#This Row],[ID]])</f>
        <v>5</v>
      </c>
      <c r="J45" s="6" t="str">
        <f>VLOOKUP(Demo_Data[[#This Row],[ID]],Table5[],2,FALSE)</f>
        <v>No</v>
      </c>
      <c r="K45" s="6" t="str">
        <f>_xlfn.XLOOKUP(Demo_Data[[#This Row],[ID]],'(Clean)Purchase_Data'!O45,'(Clean)Purchase_Data'!P45)</f>
        <v>No</v>
      </c>
      <c r="L45" s="6" t="b">
        <f>Demo_Data[[#This Row],[XLOOKUP_Purchased_Bike]]=Demo_Data[[#This Row],[VLOOKUP_Purchased_Bike]]</f>
        <v>1</v>
      </c>
      <c r="M45" s="6" t="str" cm="1">
        <f t="array" ref="M45">IF(Demo_Data[[#This Row],[Age]]&gt;=60,"Older Adult [60+]",IF(Demo_Data[[#This Row],[Age]]&gt;=31,"Middle-Aged Adult [31-59]",IF(Demo_Data[[#This Row],[Age]]&lt;= 30,"Adult [18-30]",Invalid)))</f>
        <v>Middle-Aged Adult [31-59]</v>
      </c>
      <c r="N45" s="6"/>
    </row>
    <row r="46" spans="1:14" x14ac:dyDescent="0.2">
      <c r="A46" s="6">
        <v>11663</v>
      </c>
      <c r="B46" s="6" t="s">
        <v>1851</v>
      </c>
      <c r="C46" s="6" t="s">
        <v>1855</v>
      </c>
      <c r="D46" s="10">
        <v>70000</v>
      </c>
      <c r="E46" s="6" t="s">
        <v>19</v>
      </c>
      <c r="F46" s="6" t="s">
        <v>10</v>
      </c>
      <c r="G46" s="6" t="s">
        <v>17</v>
      </c>
      <c r="H46" s="7">
        <v>36</v>
      </c>
      <c r="I46" s="6">
        <f>LEN(Demo_Data[[#This Row],[ID]])</f>
        <v>5</v>
      </c>
      <c r="J46" s="6" t="str">
        <f>VLOOKUP(Demo_Data[[#This Row],[ID]],Table5[],2,FALSE)</f>
        <v>Yes</v>
      </c>
      <c r="K46" s="6" t="str">
        <f>_xlfn.XLOOKUP(Demo_Data[[#This Row],[ID]],'(Clean)Purchase_Data'!O46,'(Clean)Purchase_Data'!P46)</f>
        <v>Yes</v>
      </c>
      <c r="L46" s="6" t="b">
        <f>Demo_Data[[#This Row],[XLOOKUP_Purchased_Bike]]=Demo_Data[[#This Row],[VLOOKUP_Purchased_Bike]]</f>
        <v>1</v>
      </c>
      <c r="M46" s="6" t="str" cm="1">
        <f t="array" ref="M46">IF(Demo_Data[[#This Row],[Age]]&gt;=60,"Older Adult [60+]",IF(Demo_Data[[#This Row],[Age]]&gt;=31,"Middle-Aged Adult [31-59]",IF(Demo_Data[[#This Row],[Age]]&lt;= 30,"Adult [18-30]",Invalid)))</f>
        <v>Middle-Aged Adult [31-59]</v>
      </c>
      <c r="N46" s="6"/>
    </row>
    <row r="47" spans="1:14" x14ac:dyDescent="0.2">
      <c r="A47" s="6">
        <v>11669</v>
      </c>
      <c r="B47" s="6" t="s">
        <v>1860</v>
      </c>
      <c r="C47" s="6" t="s">
        <v>1852</v>
      </c>
      <c r="D47" s="10">
        <v>70000</v>
      </c>
      <c r="E47" s="6" t="s">
        <v>9</v>
      </c>
      <c r="F47" s="6" t="s">
        <v>14</v>
      </c>
      <c r="G47" s="6" t="s">
        <v>17</v>
      </c>
      <c r="H47" s="7">
        <v>38</v>
      </c>
      <c r="I47" s="6">
        <f>LEN(Demo_Data[[#This Row],[ID]])</f>
        <v>5</v>
      </c>
      <c r="J47" s="6" t="str">
        <f>VLOOKUP(Demo_Data[[#This Row],[ID]],Table5[],2,FALSE)</f>
        <v>No</v>
      </c>
      <c r="K47" s="6" t="str">
        <f>_xlfn.XLOOKUP(Demo_Data[[#This Row],[ID]],'(Clean)Purchase_Data'!O47,'(Clean)Purchase_Data'!P47)</f>
        <v>No</v>
      </c>
      <c r="L47" s="6" t="b">
        <f>Demo_Data[[#This Row],[XLOOKUP_Purchased_Bike]]=Demo_Data[[#This Row],[VLOOKUP_Purchased_Bike]]</f>
        <v>1</v>
      </c>
      <c r="M47" s="6" t="str" cm="1">
        <f t="array" ref="M47">IF(Demo_Data[[#This Row],[Age]]&gt;=60,"Older Adult [60+]",IF(Demo_Data[[#This Row],[Age]]&gt;=31,"Middle-Aged Adult [31-59]",IF(Demo_Data[[#This Row],[Age]]&lt;= 30,"Adult [18-30]",Invalid)))</f>
        <v>Middle-Aged Adult [31-59]</v>
      </c>
      <c r="N47" s="6"/>
    </row>
    <row r="48" spans="1:14" x14ac:dyDescent="0.2">
      <c r="A48" s="6">
        <v>11699</v>
      </c>
      <c r="B48" s="6" t="s">
        <v>1860</v>
      </c>
      <c r="C48" s="6" t="s">
        <v>1855</v>
      </c>
      <c r="D48" s="10">
        <v>60000</v>
      </c>
      <c r="E48" s="6" t="s">
        <v>9</v>
      </c>
      <c r="F48" s="6" t="s">
        <v>14</v>
      </c>
      <c r="G48" s="6" t="s">
        <v>17</v>
      </c>
      <c r="H48" s="7">
        <v>30</v>
      </c>
      <c r="I48" s="6">
        <f>LEN(Demo_Data[[#This Row],[ID]])</f>
        <v>5</v>
      </c>
      <c r="J48" s="6" t="str">
        <f>VLOOKUP(Demo_Data[[#This Row],[ID]],Table5[],2,FALSE)</f>
        <v>No</v>
      </c>
      <c r="K48" s="6" t="str">
        <f>_xlfn.XLOOKUP(Demo_Data[[#This Row],[ID]],'(Clean)Purchase_Data'!O48,'(Clean)Purchase_Data'!P48)</f>
        <v>No</v>
      </c>
      <c r="L48" s="6" t="b">
        <f>Demo_Data[[#This Row],[XLOOKUP_Purchased_Bike]]=Demo_Data[[#This Row],[VLOOKUP_Purchased_Bike]]</f>
        <v>1</v>
      </c>
      <c r="M48" s="6" t="str" cm="1">
        <f t="array" ref="M48">IF(Demo_Data[[#This Row],[Age]]&gt;=60,"Older Adult [60+]",IF(Demo_Data[[#This Row],[Age]]&gt;=31,"Middle-Aged Adult [31-59]",IF(Demo_Data[[#This Row],[Age]]&lt;= 30,"Adult [18-30]",Invalid)))</f>
        <v>Adult [18-30]</v>
      </c>
      <c r="N48" s="6"/>
    </row>
    <row r="49" spans="1:14" x14ac:dyDescent="0.2">
      <c r="A49" s="6">
        <v>11734</v>
      </c>
      <c r="B49" s="6" t="s">
        <v>1851</v>
      </c>
      <c r="C49" s="6" t="s">
        <v>1855</v>
      </c>
      <c r="D49" s="10">
        <v>60000</v>
      </c>
      <c r="E49" s="6" t="s">
        <v>15</v>
      </c>
      <c r="F49" s="6" t="s">
        <v>14</v>
      </c>
      <c r="G49" s="6" t="s">
        <v>17</v>
      </c>
      <c r="H49" s="7">
        <v>47</v>
      </c>
      <c r="I49" s="6">
        <f>LEN(Demo_Data[[#This Row],[ID]])</f>
        <v>5</v>
      </c>
      <c r="J49" s="6" t="str">
        <f>VLOOKUP(Demo_Data[[#This Row],[ID]],Table5[],2,FALSE)</f>
        <v>No</v>
      </c>
      <c r="K49" s="6" t="str">
        <f>_xlfn.XLOOKUP(Demo_Data[[#This Row],[ID]],'(Clean)Purchase_Data'!O49,'(Clean)Purchase_Data'!P49)</f>
        <v>No</v>
      </c>
      <c r="L49" s="6" t="b">
        <f>Demo_Data[[#This Row],[XLOOKUP_Purchased_Bike]]=Demo_Data[[#This Row],[VLOOKUP_Purchased_Bike]]</f>
        <v>1</v>
      </c>
      <c r="M49" s="6" t="str" cm="1">
        <f t="array" ref="M49">IF(Demo_Data[[#This Row],[Age]]&gt;=60,"Older Adult [60+]",IF(Demo_Data[[#This Row],[Age]]&gt;=31,"Middle-Aged Adult [31-59]",IF(Demo_Data[[#This Row],[Age]]&lt;= 30,"Adult [18-30]",Invalid)))</f>
        <v>Middle-Aged Adult [31-59]</v>
      </c>
      <c r="N49" s="6"/>
    </row>
    <row r="50" spans="1:14" x14ac:dyDescent="0.2">
      <c r="A50" s="6">
        <v>11738</v>
      </c>
      <c r="B50" s="6" t="s">
        <v>1851</v>
      </c>
      <c r="C50" s="6" t="s">
        <v>1855</v>
      </c>
      <c r="D50" s="10">
        <v>60000</v>
      </c>
      <c r="E50" s="6" t="s">
        <v>9</v>
      </c>
      <c r="F50" s="6" t="s">
        <v>10</v>
      </c>
      <c r="G50" s="6" t="s">
        <v>17</v>
      </c>
      <c r="H50" s="7">
        <v>46</v>
      </c>
      <c r="I50" s="6">
        <f>LEN(Demo_Data[[#This Row],[ID]])</f>
        <v>5</v>
      </c>
      <c r="J50" s="6" t="str">
        <f>VLOOKUP(Demo_Data[[#This Row],[ID]],Table5[],2,FALSE)</f>
        <v>No</v>
      </c>
      <c r="K50" s="6" t="str">
        <f>_xlfn.XLOOKUP(Demo_Data[[#This Row],[ID]],'(Clean)Purchase_Data'!O50,'(Clean)Purchase_Data'!P50)</f>
        <v>No</v>
      </c>
      <c r="L50" s="6" t="b">
        <f>Demo_Data[[#This Row],[XLOOKUP_Purchased_Bike]]=Demo_Data[[#This Row],[VLOOKUP_Purchased_Bike]]</f>
        <v>1</v>
      </c>
      <c r="M50" s="6" t="str" cm="1">
        <f t="array" ref="M50">IF(Demo_Data[[#This Row],[Age]]&gt;=60,"Older Adult [60+]",IF(Demo_Data[[#This Row],[Age]]&gt;=31,"Middle-Aged Adult [31-59]",IF(Demo_Data[[#This Row],[Age]]&lt;= 30,"Adult [18-30]",Invalid)))</f>
        <v>Middle-Aged Adult [31-59]</v>
      </c>
      <c r="N50" s="6"/>
    </row>
    <row r="51" spans="1:14" x14ac:dyDescent="0.2">
      <c r="A51" s="6">
        <v>11745</v>
      </c>
      <c r="B51" s="6" t="s">
        <v>1851</v>
      </c>
      <c r="C51" s="6" t="s">
        <v>1852</v>
      </c>
      <c r="D51" s="10">
        <v>60000</v>
      </c>
      <c r="E51" s="6" t="s">
        <v>9</v>
      </c>
      <c r="F51" s="6" t="s">
        <v>10</v>
      </c>
      <c r="G51" s="6" t="s">
        <v>17</v>
      </c>
      <c r="H51" s="7">
        <v>47</v>
      </c>
      <c r="I51" s="6">
        <f>LEN(Demo_Data[[#This Row],[ID]])</f>
        <v>5</v>
      </c>
      <c r="J51" s="6" t="str">
        <f>VLOOKUP(Demo_Data[[#This Row],[ID]],Table5[],2,FALSE)</f>
        <v>Yes</v>
      </c>
      <c r="K51" s="6" t="str">
        <f>_xlfn.XLOOKUP(Demo_Data[[#This Row],[ID]],'(Clean)Purchase_Data'!O51,'(Clean)Purchase_Data'!P51)</f>
        <v>Yes</v>
      </c>
      <c r="L51" s="6" t="b">
        <f>Demo_Data[[#This Row],[XLOOKUP_Purchased_Bike]]=Demo_Data[[#This Row],[VLOOKUP_Purchased_Bike]]</f>
        <v>1</v>
      </c>
      <c r="M51" s="6" t="str" cm="1">
        <f t="array" ref="M51">IF(Demo_Data[[#This Row],[Age]]&gt;=60,"Older Adult [60+]",IF(Demo_Data[[#This Row],[Age]]&gt;=31,"Middle-Aged Adult [31-59]",IF(Demo_Data[[#This Row],[Age]]&lt;= 30,"Adult [18-30]",Invalid)))</f>
        <v>Middle-Aged Adult [31-59]</v>
      </c>
      <c r="N51" s="6"/>
    </row>
    <row r="52" spans="1:14" x14ac:dyDescent="0.2">
      <c r="A52" s="6">
        <v>11783</v>
      </c>
      <c r="B52" s="6" t="s">
        <v>1851</v>
      </c>
      <c r="C52" s="6" t="s">
        <v>1852</v>
      </c>
      <c r="D52" s="10">
        <v>60000</v>
      </c>
      <c r="E52" s="6" t="s">
        <v>19</v>
      </c>
      <c r="F52" s="6" t="s">
        <v>14</v>
      </c>
      <c r="G52" s="6" t="s">
        <v>17</v>
      </c>
      <c r="H52" s="7">
        <v>34</v>
      </c>
      <c r="I52" s="6">
        <f>LEN(Demo_Data[[#This Row],[ID]])</f>
        <v>5</v>
      </c>
      <c r="J52" s="6" t="str">
        <f>VLOOKUP(Demo_Data[[#This Row],[ID]],Table5[],2,FALSE)</f>
        <v>No</v>
      </c>
      <c r="K52" s="6" t="str">
        <f>_xlfn.XLOOKUP(Demo_Data[[#This Row],[ID]],'(Clean)Purchase_Data'!O52,'(Clean)Purchase_Data'!P52)</f>
        <v>No</v>
      </c>
      <c r="L52" s="6" t="b">
        <f>Demo_Data[[#This Row],[XLOOKUP_Purchased_Bike]]=Demo_Data[[#This Row],[VLOOKUP_Purchased_Bike]]</f>
        <v>1</v>
      </c>
      <c r="M52" s="6" t="str" cm="1">
        <f t="array" ref="M52">IF(Demo_Data[[#This Row],[Age]]&gt;=60,"Older Adult [60+]",IF(Demo_Data[[#This Row],[Age]]&gt;=31,"Middle-Aged Adult [31-59]",IF(Demo_Data[[#This Row],[Age]]&lt;= 30,"Adult [18-30]",Invalid)))</f>
        <v>Middle-Aged Adult [31-59]</v>
      </c>
      <c r="N52" s="6"/>
    </row>
    <row r="53" spans="1:14" x14ac:dyDescent="0.2">
      <c r="A53" s="6">
        <v>11788</v>
      </c>
      <c r="B53" s="6" t="s">
        <v>1860</v>
      </c>
      <c r="C53" s="6" t="s">
        <v>1852</v>
      </c>
      <c r="D53" s="10">
        <v>70000</v>
      </c>
      <c r="E53" s="6" t="s">
        <v>19</v>
      </c>
      <c r="F53" s="6" t="s">
        <v>10</v>
      </c>
      <c r="G53" s="6" t="s">
        <v>17</v>
      </c>
      <c r="H53" s="7">
        <v>34</v>
      </c>
      <c r="I53" s="6">
        <f>LEN(Demo_Data[[#This Row],[ID]])</f>
        <v>5</v>
      </c>
      <c r="J53" s="6" t="str">
        <f>VLOOKUP(Demo_Data[[#This Row],[ID]],Table5[],2,FALSE)</f>
        <v>No</v>
      </c>
      <c r="K53" s="6" t="str">
        <f>_xlfn.XLOOKUP(Demo_Data[[#This Row],[ID]],'(Clean)Purchase_Data'!O53,'(Clean)Purchase_Data'!P53)</f>
        <v>No</v>
      </c>
      <c r="L53" s="6" t="b">
        <f>Demo_Data[[#This Row],[XLOOKUP_Purchased_Bike]]=Demo_Data[[#This Row],[VLOOKUP_Purchased_Bike]]</f>
        <v>1</v>
      </c>
      <c r="M53" s="6" t="str" cm="1">
        <f t="array" ref="M53">IF(Demo_Data[[#This Row],[Age]]&gt;=60,"Older Adult [60+]",IF(Demo_Data[[#This Row],[Age]]&gt;=31,"Middle-Aged Adult [31-59]",IF(Demo_Data[[#This Row],[Age]]&lt;= 30,"Adult [18-30]",Invalid)))</f>
        <v>Middle-Aged Adult [31-59]</v>
      </c>
      <c r="N53" s="6"/>
    </row>
    <row r="54" spans="1:14" x14ac:dyDescent="0.2">
      <c r="A54" s="6">
        <v>11801</v>
      </c>
      <c r="B54" s="6" t="s">
        <v>1851</v>
      </c>
      <c r="C54" s="6" t="s">
        <v>1855</v>
      </c>
      <c r="D54" s="10">
        <v>60000</v>
      </c>
      <c r="E54" s="6" t="s">
        <v>19</v>
      </c>
      <c r="F54" s="6" t="s">
        <v>10</v>
      </c>
      <c r="G54" s="6" t="s">
        <v>17</v>
      </c>
      <c r="H54" s="7">
        <v>36</v>
      </c>
      <c r="I54" s="6">
        <f>LEN(Demo_Data[[#This Row],[ID]])</f>
        <v>5</v>
      </c>
      <c r="J54" s="6" t="str">
        <f>VLOOKUP(Demo_Data[[#This Row],[ID]],Table5[],2,FALSE)</f>
        <v>No</v>
      </c>
      <c r="K54" s="6" t="str">
        <f>_xlfn.XLOOKUP(Demo_Data[[#This Row],[ID]],'(Clean)Purchase_Data'!O54,'(Clean)Purchase_Data'!P54)</f>
        <v>No</v>
      </c>
      <c r="L54" s="6" t="b">
        <f>Demo_Data[[#This Row],[XLOOKUP_Purchased_Bike]]=Demo_Data[[#This Row],[VLOOKUP_Purchased_Bike]]</f>
        <v>1</v>
      </c>
      <c r="M54" s="6" t="str" cm="1">
        <f t="array" ref="M54">IF(Demo_Data[[#This Row],[Age]]&gt;=60,"Older Adult [60+]",IF(Demo_Data[[#This Row],[Age]]&gt;=31,"Middle-Aged Adult [31-59]",IF(Demo_Data[[#This Row],[Age]]&lt;= 30,"Adult [18-30]",Invalid)))</f>
        <v>Middle-Aged Adult [31-59]</v>
      </c>
      <c r="N54" s="6"/>
    </row>
    <row r="55" spans="1:14" x14ac:dyDescent="0.2">
      <c r="A55" s="6">
        <v>11807</v>
      </c>
      <c r="B55" s="6" t="s">
        <v>1851</v>
      </c>
      <c r="C55" s="6" t="s">
        <v>1855</v>
      </c>
      <c r="D55" s="10">
        <v>70000</v>
      </c>
      <c r="E55" s="6" t="s">
        <v>19</v>
      </c>
      <c r="F55" s="6" t="s">
        <v>10</v>
      </c>
      <c r="G55" s="6" t="s">
        <v>17</v>
      </c>
      <c r="H55" s="7">
        <v>34</v>
      </c>
      <c r="I55" s="6">
        <f>LEN(Demo_Data[[#This Row],[ID]])</f>
        <v>5</v>
      </c>
      <c r="J55" s="6" t="str">
        <f>VLOOKUP(Demo_Data[[#This Row],[ID]],Table5[],2,FALSE)</f>
        <v>No</v>
      </c>
      <c r="K55" s="6" t="str">
        <f>_xlfn.XLOOKUP(Demo_Data[[#This Row],[ID]],'(Clean)Purchase_Data'!O55,'(Clean)Purchase_Data'!P55)</f>
        <v>No</v>
      </c>
      <c r="L55" s="6" t="b">
        <f>Demo_Data[[#This Row],[XLOOKUP_Purchased_Bike]]=Demo_Data[[#This Row],[VLOOKUP_Purchased_Bike]]</f>
        <v>1</v>
      </c>
      <c r="M55" s="6" t="str" cm="1">
        <f t="array" ref="M55">IF(Demo_Data[[#This Row],[Age]]&gt;=60,"Older Adult [60+]",IF(Demo_Data[[#This Row],[Age]]&gt;=31,"Middle-Aged Adult [31-59]",IF(Demo_Data[[#This Row],[Age]]&lt;= 30,"Adult [18-30]",Invalid)))</f>
        <v>Middle-Aged Adult [31-59]</v>
      </c>
      <c r="N55" s="6"/>
    </row>
    <row r="56" spans="1:14" x14ac:dyDescent="0.2">
      <c r="A56" s="6">
        <v>11809</v>
      </c>
      <c r="B56" s="6" t="s">
        <v>1851</v>
      </c>
      <c r="C56" s="6" t="s">
        <v>1855</v>
      </c>
      <c r="D56" s="10">
        <v>60000</v>
      </c>
      <c r="E56" s="6" t="s">
        <v>9</v>
      </c>
      <c r="F56" s="6" t="s">
        <v>14</v>
      </c>
      <c r="G56" s="6" t="s">
        <v>17</v>
      </c>
      <c r="H56" s="7">
        <v>38</v>
      </c>
      <c r="I56" s="6">
        <f>LEN(Demo_Data[[#This Row],[ID]])</f>
        <v>5</v>
      </c>
      <c r="J56" s="6" t="str">
        <f>VLOOKUP(Demo_Data[[#This Row],[ID]],Table5[],2,FALSE)</f>
        <v>Yes</v>
      </c>
      <c r="K56" s="6" t="str">
        <f>_xlfn.XLOOKUP(Demo_Data[[#This Row],[ID]],'(Clean)Purchase_Data'!O56,'(Clean)Purchase_Data'!P56)</f>
        <v>Yes</v>
      </c>
      <c r="L56" s="6" t="b">
        <f>Demo_Data[[#This Row],[XLOOKUP_Purchased_Bike]]=Demo_Data[[#This Row],[VLOOKUP_Purchased_Bike]]</f>
        <v>1</v>
      </c>
      <c r="M56" s="6" t="str" cm="1">
        <f t="array" ref="M56">IF(Demo_Data[[#This Row],[Age]]&gt;=60,"Older Adult [60+]",IF(Demo_Data[[#This Row],[Age]]&gt;=31,"Middle-Aged Adult [31-59]",IF(Demo_Data[[#This Row],[Age]]&lt;= 30,"Adult [18-30]",Invalid)))</f>
        <v>Middle-Aged Adult [31-59]</v>
      </c>
      <c r="N56" s="6"/>
    </row>
    <row r="57" spans="1:14" x14ac:dyDescent="0.2">
      <c r="A57" s="6">
        <v>11817</v>
      </c>
      <c r="B57" s="6" t="s">
        <v>1860</v>
      </c>
      <c r="C57" s="6" t="s">
        <v>1852</v>
      </c>
      <c r="D57" s="10">
        <v>70000</v>
      </c>
      <c r="E57" s="6" t="s">
        <v>19</v>
      </c>
      <c r="F57" s="6" t="s">
        <v>10</v>
      </c>
      <c r="G57" s="6" t="s">
        <v>17</v>
      </c>
      <c r="H57" s="7">
        <v>35</v>
      </c>
      <c r="I57" s="6">
        <f>LEN(Demo_Data[[#This Row],[ID]])</f>
        <v>5</v>
      </c>
      <c r="J57" s="6" t="str">
        <f>VLOOKUP(Demo_Data[[#This Row],[ID]],Table5[],2,FALSE)</f>
        <v>Yes</v>
      </c>
      <c r="K57" s="6" t="str">
        <f>_xlfn.XLOOKUP(Demo_Data[[#This Row],[ID]],'(Clean)Purchase_Data'!O57,'(Clean)Purchase_Data'!P57)</f>
        <v>Yes</v>
      </c>
      <c r="L57" s="6" t="b">
        <f>Demo_Data[[#This Row],[XLOOKUP_Purchased_Bike]]=Demo_Data[[#This Row],[VLOOKUP_Purchased_Bike]]</f>
        <v>1</v>
      </c>
      <c r="M57" s="6" t="str" cm="1">
        <f t="array" ref="M57">IF(Demo_Data[[#This Row],[Age]]&gt;=60,"Older Adult [60+]",IF(Demo_Data[[#This Row],[Age]]&gt;=31,"Middle-Aged Adult [31-59]",IF(Demo_Data[[#This Row],[Age]]&lt;= 30,"Adult [18-30]",Invalid)))</f>
        <v>Middle-Aged Adult [31-59]</v>
      </c>
      <c r="N57" s="6"/>
    </row>
    <row r="58" spans="1:14" x14ac:dyDescent="0.2">
      <c r="A58" s="6">
        <v>11823</v>
      </c>
      <c r="B58" s="6" t="s">
        <v>1851</v>
      </c>
      <c r="C58" s="6" t="s">
        <v>1852</v>
      </c>
      <c r="D58" s="10">
        <v>70000</v>
      </c>
      <c r="E58" s="6" t="s">
        <v>19</v>
      </c>
      <c r="F58" s="6" t="s">
        <v>10</v>
      </c>
      <c r="G58" s="6" t="s">
        <v>17</v>
      </c>
      <c r="H58" s="7">
        <v>39</v>
      </c>
      <c r="I58" s="6">
        <f>LEN(Demo_Data[[#This Row],[ID]])</f>
        <v>5</v>
      </c>
      <c r="J58" s="6" t="str">
        <f>VLOOKUP(Demo_Data[[#This Row],[ID]],Table5[],2,FALSE)</f>
        <v>No</v>
      </c>
      <c r="K58" s="6" t="str">
        <f>_xlfn.XLOOKUP(Demo_Data[[#This Row],[ID]],'(Clean)Purchase_Data'!O58,'(Clean)Purchase_Data'!P58)</f>
        <v>No</v>
      </c>
      <c r="L58" s="6" t="b">
        <f>Demo_Data[[#This Row],[XLOOKUP_Purchased_Bike]]=Demo_Data[[#This Row],[VLOOKUP_Purchased_Bike]]</f>
        <v>1</v>
      </c>
      <c r="M58" s="6" t="str" cm="1">
        <f t="array" ref="M58">IF(Demo_Data[[#This Row],[Age]]&gt;=60,"Older Adult [60+]",IF(Demo_Data[[#This Row],[Age]]&gt;=31,"Middle-Aged Adult [31-59]",IF(Demo_Data[[#This Row],[Age]]&lt;= 30,"Adult [18-30]",Invalid)))</f>
        <v>Middle-Aged Adult [31-59]</v>
      </c>
      <c r="N58" s="6"/>
    </row>
    <row r="59" spans="1:14" x14ac:dyDescent="0.2">
      <c r="A59" s="6">
        <v>11886</v>
      </c>
      <c r="B59" s="6" t="s">
        <v>1851</v>
      </c>
      <c r="C59" s="6" t="s">
        <v>1852</v>
      </c>
      <c r="D59" s="10">
        <v>60000</v>
      </c>
      <c r="E59" s="6" t="s">
        <v>9</v>
      </c>
      <c r="F59" s="6" t="s">
        <v>10</v>
      </c>
      <c r="G59" s="6" t="s">
        <v>17</v>
      </c>
      <c r="H59" s="7">
        <v>48</v>
      </c>
      <c r="I59" s="6">
        <f>LEN(Demo_Data[[#This Row],[ID]])</f>
        <v>5</v>
      </c>
      <c r="J59" s="6" t="str">
        <f>VLOOKUP(Demo_Data[[#This Row],[ID]],Table5[],2,FALSE)</f>
        <v>Yes</v>
      </c>
      <c r="K59" s="6" t="str">
        <f>_xlfn.XLOOKUP(Demo_Data[[#This Row],[ID]],'(Clean)Purchase_Data'!O59,'(Clean)Purchase_Data'!P59)</f>
        <v>Yes</v>
      </c>
      <c r="L59" s="6" t="b">
        <f>Demo_Data[[#This Row],[XLOOKUP_Purchased_Bike]]=Demo_Data[[#This Row],[VLOOKUP_Purchased_Bike]]</f>
        <v>1</v>
      </c>
      <c r="M59" s="6" t="str" cm="1">
        <f t="array" ref="M59">IF(Demo_Data[[#This Row],[Age]]&gt;=60,"Older Adult [60+]",IF(Demo_Data[[#This Row],[Age]]&gt;=31,"Middle-Aged Adult [31-59]",IF(Demo_Data[[#This Row],[Age]]&lt;= 30,"Adult [18-30]",Invalid)))</f>
        <v>Middle-Aged Adult [31-59]</v>
      </c>
      <c r="N59" s="6"/>
    </row>
    <row r="60" spans="1:14" x14ac:dyDescent="0.2">
      <c r="A60" s="6">
        <v>11890</v>
      </c>
      <c r="B60" s="6" t="s">
        <v>1851</v>
      </c>
      <c r="C60" s="6" t="s">
        <v>1852</v>
      </c>
      <c r="D60" s="10">
        <v>70000</v>
      </c>
      <c r="E60" s="6" t="s">
        <v>19</v>
      </c>
      <c r="F60" s="6" t="s">
        <v>10</v>
      </c>
      <c r="G60" s="6" t="s">
        <v>17</v>
      </c>
      <c r="H60" s="7">
        <v>47</v>
      </c>
      <c r="I60" s="6">
        <f>LEN(Demo_Data[[#This Row],[ID]])</f>
        <v>5</v>
      </c>
      <c r="J60" s="6" t="str">
        <f>VLOOKUP(Demo_Data[[#This Row],[ID]],Table5[],2,FALSE)</f>
        <v>No</v>
      </c>
      <c r="K60" s="6" t="str">
        <f>_xlfn.XLOOKUP(Demo_Data[[#This Row],[ID]],'(Clean)Purchase_Data'!O60,'(Clean)Purchase_Data'!P60)</f>
        <v>No</v>
      </c>
      <c r="L60" s="6" t="b">
        <f>Demo_Data[[#This Row],[XLOOKUP_Purchased_Bike]]=Demo_Data[[#This Row],[VLOOKUP_Purchased_Bike]]</f>
        <v>1</v>
      </c>
      <c r="M60" s="6" t="str" cm="1">
        <f t="array" ref="M60">IF(Demo_Data[[#This Row],[Age]]&gt;=60,"Older Adult [60+]",IF(Demo_Data[[#This Row],[Age]]&gt;=31,"Middle-Aged Adult [31-59]",IF(Demo_Data[[#This Row],[Age]]&lt;= 30,"Adult [18-30]",Invalid)))</f>
        <v>Middle-Aged Adult [31-59]</v>
      </c>
      <c r="N60" s="6"/>
    </row>
    <row r="61" spans="1:14" x14ac:dyDescent="0.2">
      <c r="A61" s="6">
        <v>11896</v>
      </c>
      <c r="B61" s="6" t="s">
        <v>1851</v>
      </c>
      <c r="C61" s="6" t="s">
        <v>1855</v>
      </c>
      <c r="D61" s="10">
        <v>100000</v>
      </c>
      <c r="E61" s="6" t="s">
        <v>19</v>
      </c>
      <c r="F61" s="6" t="s">
        <v>20</v>
      </c>
      <c r="G61" s="6" t="s">
        <v>11</v>
      </c>
      <c r="H61" s="7">
        <v>36</v>
      </c>
      <c r="I61" s="6">
        <f>LEN(Demo_Data[[#This Row],[ID]])</f>
        <v>5</v>
      </c>
      <c r="J61" s="6" t="str">
        <f>VLOOKUP(Demo_Data[[#This Row],[ID]],Table5[],2,FALSE)</f>
        <v>Yes</v>
      </c>
      <c r="K61" s="6" t="str">
        <f>_xlfn.XLOOKUP(Demo_Data[[#This Row],[ID]],'(Clean)Purchase_Data'!O61,'(Clean)Purchase_Data'!P61)</f>
        <v>Yes</v>
      </c>
      <c r="L61" s="6" t="b">
        <f>Demo_Data[[#This Row],[XLOOKUP_Purchased_Bike]]=Demo_Data[[#This Row],[VLOOKUP_Purchased_Bike]]</f>
        <v>1</v>
      </c>
      <c r="M61" s="6" t="str" cm="1">
        <f t="array" ref="M61">IF(Demo_Data[[#This Row],[Age]]&gt;=60,"Older Adult [60+]",IF(Demo_Data[[#This Row],[Age]]&gt;=31,"Middle-Aged Adult [31-59]",IF(Demo_Data[[#This Row],[Age]]&lt;= 30,"Adult [18-30]",Invalid)))</f>
        <v>Middle-Aged Adult [31-59]</v>
      </c>
      <c r="N61" s="6"/>
    </row>
    <row r="62" spans="1:14" x14ac:dyDescent="0.2">
      <c r="A62" s="6">
        <v>11897</v>
      </c>
      <c r="B62" s="6" t="s">
        <v>1860</v>
      </c>
      <c r="C62" s="6" t="s">
        <v>1855</v>
      </c>
      <c r="D62" s="10">
        <v>60000</v>
      </c>
      <c r="E62" s="6" t="s">
        <v>9</v>
      </c>
      <c r="F62" s="6" t="s">
        <v>10</v>
      </c>
      <c r="G62" s="6" t="s">
        <v>11</v>
      </c>
      <c r="H62" s="7">
        <v>37</v>
      </c>
      <c r="I62" s="6">
        <f>LEN(Demo_Data[[#This Row],[ID]])</f>
        <v>5</v>
      </c>
      <c r="J62" s="6" t="str">
        <f>VLOOKUP(Demo_Data[[#This Row],[ID]],Table5[],2,FALSE)</f>
        <v>Yes</v>
      </c>
      <c r="K62" s="6" t="str">
        <f>_xlfn.XLOOKUP(Demo_Data[[#This Row],[ID]],'(Clean)Purchase_Data'!O62,'(Clean)Purchase_Data'!P62)</f>
        <v>Yes</v>
      </c>
      <c r="L62" s="6" t="b">
        <f>Demo_Data[[#This Row],[XLOOKUP_Purchased_Bike]]=Demo_Data[[#This Row],[VLOOKUP_Purchased_Bike]]</f>
        <v>1</v>
      </c>
      <c r="M62" s="6" t="str" cm="1">
        <f t="array" ref="M62">IF(Demo_Data[[#This Row],[Age]]&gt;=60,"Older Adult [60+]",IF(Demo_Data[[#This Row],[Age]]&gt;=31,"Middle-Aged Adult [31-59]",IF(Demo_Data[[#This Row],[Age]]&lt;= 30,"Adult [18-30]",Invalid)))</f>
        <v>Middle-Aged Adult [31-59]</v>
      </c>
      <c r="N62" s="6"/>
    </row>
    <row r="63" spans="1:14" x14ac:dyDescent="0.2">
      <c r="A63" s="6">
        <v>11935</v>
      </c>
      <c r="B63" s="6" t="s">
        <v>1860</v>
      </c>
      <c r="C63" s="6" t="s">
        <v>1852</v>
      </c>
      <c r="D63" s="10">
        <v>30000</v>
      </c>
      <c r="E63" s="6" t="s">
        <v>15</v>
      </c>
      <c r="F63" s="6" t="s">
        <v>14</v>
      </c>
      <c r="G63" s="6" t="s">
        <v>17</v>
      </c>
      <c r="H63" s="7">
        <v>28</v>
      </c>
      <c r="I63" s="6">
        <f>LEN(Demo_Data[[#This Row],[ID]])</f>
        <v>5</v>
      </c>
      <c r="J63" s="6" t="str">
        <f>VLOOKUP(Demo_Data[[#This Row],[ID]],Table5[],2,FALSE)</f>
        <v>No</v>
      </c>
      <c r="K63" s="6" t="str">
        <f>_xlfn.XLOOKUP(Demo_Data[[#This Row],[ID]],'(Clean)Purchase_Data'!O63,'(Clean)Purchase_Data'!P63)</f>
        <v>No</v>
      </c>
      <c r="L63" s="6" t="b">
        <f>Demo_Data[[#This Row],[XLOOKUP_Purchased_Bike]]=Demo_Data[[#This Row],[VLOOKUP_Purchased_Bike]]</f>
        <v>1</v>
      </c>
      <c r="M63" s="6" t="str" cm="1">
        <f t="array" ref="M63">IF(Demo_Data[[#This Row],[Age]]&gt;=60,"Older Adult [60+]",IF(Demo_Data[[#This Row],[Age]]&gt;=31,"Middle-Aged Adult [31-59]",IF(Demo_Data[[#This Row],[Age]]&lt;= 30,"Adult [18-30]",Invalid)))</f>
        <v>Adult [18-30]</v>
      </c>
      <c r="N63" s="6"/>
    </row>
    <row r="64" spans="1:14" x14ac:dyDescent="0.2">
      <c r="A64" s="6">
        <v>11941</v>
      </c>
      <c r="B64" s="6" t="s">
        <v>1860</v>
      </c>
      <c r="C64" s="6" t="s">
        <v>1855</v>
      </c>
      <c r="D64" s="10">
        <v>60000</v>
      </c>
      <c r="E64" s="6" t="s">
        <v>15</v>
      </c>
      <c r="F64" s="6" t="s">
        <v>14</v>
      </c>
      <c r="G64" s="6" t="s">
        <v>17</v>
      </c>
      <c r="H64" s="7">
        <v>29</v>
      </c>
      <c r="I64" s="6">
        <f>LEN(Demo_Data[[#This Row],[ID]])</f>
        <v>5</v>
      </c>
      <c r="J64" s="6" t="str">
        <f>VLOOKUP(Demo_Data[[#This Row],[ID]],Table5[],2,FALSE)</f>
        <v>No</v>
      </c>
      <c r="K64" s="6" t="str">
        <f>_xlfn.XLOOKUP(Demo_Data[[#This Row],[ID]],'(Clean)Purchase_Data'!O64,'(Clean)Purchase_Data'!P64)</f>
        <v>No</v>
      </c>
      <c r="L64" s="6" t="b">
        <f>Demo_Data[[#This Row],[XLOOKUP_Purchased_Bike]]=Demo_Data[[#This Row],[VLOOKUP_Purchased_Bike]]</f>
        <v>1</v>
      </c>
      <c r="M64" s="6" t="str" cm="1">
        <f t="array" ref="M64">IF(Demo_Data[[#This Row],[Age]]&gt;=60,"Older Adult [60+]",IF(Demo_Data[[#This Row],[Age]]&gt;=31,"Middle-Aged Adult [31-59]",IF(Demo_Data[[#This Row],[Age]]&lt;= 30,"Adult [18-30]",Invalid)))</f>
        <v>Adult [18-30]</v>
      </c>
      <c r="N64" s="6"/>
    </row>
    <row r="65" spans="1:14" x14ac:dyDescent="0.2">
      <c r="A65" s="6">
        <v>12029</v>
      </c>
      <c r="B65" s="6" t="s">
        <v>1851</v>
      </c>
      <c r="C65" s="6" t="s">
        <v>1855</v>
      </c>
      <c r="D65" s="10">
        <v>30000</v>
      </c>
      <c r="E65" s="6" t="s">
        <v>24</v>
      </c>
      <c r="F65" s="6" t="s">
        <v>18</v>
      </c>
      <c r="G65" s="6" t="s">
        <v>17</v>
      </c>
      <c r="H65" s="7">
        <v>28</v>
      </c>
      <c r="I65" s="6">
        <f>LEN(Demo_Data[[#This Row],[ID]])</f>
        <v>5</v>
      </c>
      <c r="J65" s="6" t="str">
        <f>VLOOKUP(Demo_Data[[#This Row],[ID]],Table5[],2,FALSE)</f>
        <v>No</v>
      </c>
      <c r="K65" s="6" t="str">
        <f>_xlfn.XLOOKUP(Demo_Data[[#This Row],[ID]],'(Clean)Purchase_Data'!O65,'(Clean)Purchase_Data'!P65)</f>
        <v>No</v>
      </c>
      <c r="L65" s="6" t="b">
        <f>Demo_Data[[#This Row],[XLOOKUP_Purchased_Bike]]=Demo_Data[[#This Row],[VLOOKUP_Purchased_Bike]]</f>
        <v>1</v>
      </c>
      <c r="M65" s="6" t="str" cm="1">
        <f t="array" ref="M65">IF(Demo_Data[[#This Row],[Age]]&gt;=60,"Older Adult [60+]",IF(Demo_Data[[#This Row],[Age]]&gt;=31,"Middle-Aged Adult [31-59]",IF(Demo_Data[[#This Row],[Age]]&lt;= 30,"Adult [18-30]",Invalid)))</f>
        <v>Adult [18-30]</v>
      </c>
      <c r="N65" s="6"/>
    </row>
    <row r="66" spans="1:14" x14ac:dyDescent="0.2">
      <c r="A66" s="6">
        <v>12033</v>
      </c>
      <c r="B66" s="6" t="s">
        <v>1860</v>
      </c>
      <c r="C66" s="6" t="s">
        <v>1852</v>
      </c>
      <c r="D66" s="10">
        <v>40000</v>
      </c>
      <c r="E66" s="6" t="s">
        <v>13</v>
      </c>
      <c r="F66" s="6" t="s">
        <v>14</v>
      </c>
      <c r="G66" s="6" t="s">
        <v>17</v>
      </c>
      <c r="H66" s="7">
        <v>27</v>
      </c>
      <c r="I66" s="6">
        <f>LEN(Demo_Data[[#This Row],[ID]])</f>
        <v>5</v>
      </c>
      <c r="J66" s="6" t="str">
        <f>VLOOKUP(Demo_Data[[#This Row],[ID]],Table5[],2,FALSE)</f>
        <v>Yes</v>
      </c>
      <c r="K66" s="6" t="str">
        <f>_xlfn.XLOOKUP(Demo_Data[[#This Row],[ID]],'(Clean)Purchase_Data'!O66,'(Clean)Purchase_Data'!P66)</f>
        <v>Yes</v>
      </c>
      <c r="L66" s="6" t="b">
        <f>Demo_Data[[#This Row],[XLOOKUP_Purchased_Bike]]=Demo_Data[[#This Row],[VLOOKUP_Purchased_Bike]]</f>
        <v>1</v>
      </c>
      <c r="M66" s="6" t="str" cm="1">
        <f t="array" ref="M66">IF(Demo_Data[[#This Row],[Age]]&gt;=60,"Older Adult [60+]",IF(Demo_Data[[#This Row],[Age]]&gt;=31,"Middle-Aged Adult [31-59]",IF(Demo_Data[[#This Row],[Age]]&lt;= 30,"Adult [18-30]",Invalid)))</f>
        <v>Adult [18-30]</v>
      </c>
      <c r="N66" s="6"/>
    </row>
    <row r="67" spans="1:14" x14ac:dyDescent="0.2">
      <c r="A67" s="6">
        <v>12056</v>
      </c>
      <c r="B67" s="6" t="s">
        <v>1851</v>
      </c>
      <c r="C67" s="6" t="s">
        <v>1855</v>
      </c>
      <c r="D67" s="10">
        <v>120000</v>
      </c>
      <c r="E67" s="6" t="s">
        <v>19</v>
      </c>
      <c r="F67" s="6" t="s">
        <v>20</v>
      </c>
      <c r="G67" s="6" t="s">
        <v>17</v>
      </c>
      <c r="H67" s="7">
        <v>64</v>
      </c>
      <c r="I67" s="6">
        <f>LEN(Demo_Data[[#This Row],[ID]])</f>
        <v>5</v>
      </c>
      <c r="J67" s="6" t="str">
        <f>VLOOKUP(Demo_Data[[#This Row],[ID]],Table5[],2,FALSE)</f>
        <v>No</v>
      </c>
      <c r="K67" s="6" t="str">
        <f>_xlfn.XLOOKUP(Demo_Data[[#This Row],[ID]],'(Clean)Purchase_Data'!O67,'(Clean)Purchase_Data'!P67)</f>
        <v>No</v>
      </c>
      <c r="L67" s="6" t="b">
        <f>Demo_Data[[#This Row],[XLOOKUP_Purchased_Bike]]=Demo_Data[[#This Row],[VLOOKUP_Purchased_Bike]]</f>
        <v>1</v>
      </c>
      <c r="M67" s="6" t="str" cm="1">
        <f t="array" ref="M67">IF(Demo_Data[[#This Row],[Age]]&gt;=60,"Older Adult [60+]",IF(Demo_Data[[#This Row],[Age]]&gt;=31,"Middle-Aged Adult [31-59]",IF(Demo_Data[[#This Row],[Age]]&lt;= 30,"Adult [18-30]",Invalid)))</f>
        <v>Older Adult [60+]</v>
      </c>
      <c r="N67" s="6"/>
    </row>
    <row r="68" spans="1:14" x14ac:dyDescent="0.2">
      <c r="A68" s="6">
        <v>12100</v>
      </c>
      <c r="B68" s="6" t="s">
        <v>1860</v>
      </c>
      <c r="C68" s="6" t="s">
        <v>1855</v>
      </c>
      <c r="D68" s="10">
        <v>60000</v>
      </c>
      <c r="E68" s="6" t="s">
        <v>9</v>
      </c>
      <c r="F68" s="6" t="s">
        <v>20</v>
      </c>
      <c r="G68" s="6" t="s">
        <v>17</v>
      </c>
      <c r="H68" s="7">
        <v>57</v>
      </c>
      <c r="I68" s="6">
        <f>LEN(Demo_Data[[#This Row],[ID]])</f>
        <v>5</v>
      </c>
      <c r="J68" s="6" t="str">
        <f>VLOOKUP(Demo_Data[[#This Row],[ID]],Table5[],2,FALSE)</f>
        <v>No</v>
      </c>
      <c r="K68" s="6" t="str">
        <f>_xlfn.XLOOKUP(Demo_Data[[#This Row],[ID]],'(Clean)Purchase_Data'!O68,'(Clean)Purchase_Data'!P68)</f>
        <v>No</v>
      </c>
      <c r="L68" s="6" t="b">
        <f>Demo_Data[[#This Row],[XLOOKUP_Purchased_Bike]]=Demo_Data[[#This Row],[VLOOKUP_Purchased_Bike]]</f>
        <v>1</v>
      </c>
      <c r="M68" s="6" t="str" cm="1">
        <f t="array" ref="M68">IF(Demo_Data[[#This Row],[Age]]&gt;=60,"Older Adult [60+]",IF(Demo_Data[[#This Row],[Age]]&gt;=31,"Middle-Aged Adult [31-59]",IF(Demo_Data[[#This Row],[Age]]&lt;= 30,"Adult [18-30]",Invalid)))</f>
        <v>Middle-Aged Adult [31-59]</v>
      </c>
      <c r="N68" s="6"/>
    </row>
    <row r="69" spans="1:14" x14ac:dyDescent="0.2">
      <c r="A69" s="6">
        <v>12121</v>
      </c>
      <c r="B69" s="6" t="s">
        <v>1860</v>
      </c>
      <c r="C69" s="6" t="s">
        <v>1855</v>
      </c>
      <c r="D69" s="10">
        <v>60000</v>
      </c>
      <c r="E69" s="6" t="s">
        <v>13</v>
      </c>
      <c r="F69" s="6" t="s">
        <v>10</v>
      </c>
      <c r="G69" s="6" t="s">
        <v>17</v>
      </c>
      <c r="H69" s="7">
        <v>53</v>
      </c>
      <c r="I69" s="6">
        <f>LEN(Demo_Data[[#This Row],[ID]])</f>
        <v>5</v>
      </c>
      <c r="J69" s="6" t="str">
        <f>VLOOKUP(Demo_Data[[#This Row],[ID]],Table5[],2,FALSE)</f>
        <v>Yes</v>
      </c>
      <c r="K69" s="6" t="str">
        <f>_xlfn.XLOOKUP(Demo_Data[[#This Row],[ID]],'(Clean)Purchase_Data'!O69,'(Clean)Purchase_Data'!P69)</f>
        <v>Yes</v>
      </c>
      <c r="L69" s="6" t="b">
        <f>Demo_Data[[#This Row],[XLOOKUP_Purchased_Bike]]=Demo_Data[[#This Row],[VLOOKUP_Purchased_Bike]]</f>
        <v>1</v>
      </c>
      <c r="M69" s="6" t="str" cm="1">
        <f t="array" ref="M69">IF(Demo_Data[[#This Row],[Age]]&gt;=60,"Older Adult [60+]",IF(Demo_Data[[#This Row],[Age]]&gt;=31,"Middle-Aged Adult [31-59]",IF(Demo_Data[[#This Row],[Age]]&lt;= 30,"Adult [18-30]",Invalid)))</f>
        <v>Middle-Aged Adult [31-59]</v>
      </c>
      <c r="N69" s="6"/>
    </row>
    <row r="70" spans="1:14" x14ac:dyDescent="0.2">
      <c r="A70" s="6">
        <v>12133</v>
      </c>
      <c r="B70" s="6" t="s">
        <v>1851</v>
      </c>
      <c r="C70" s="6" t="s">
        <v>1852</v>
      </c>
      <c r="D70" s="10">
        <v>130000</v>
      </c>
      <c r="E70" s="6" t="s">
        <v>15</v>
      </c>
      <c r="F70" s="6" t="s">
        <v>10</v>
      </c>
      <c r="G70" s="6" t="s">
        <v>21</v>
      </c>
      <c r="H70" s="7">
        <v>50</v>
      </c>
      <c r="I70" s="6">
        <f>LEN(Demo_Data[[#This Row],[ID]])</f>
        <v>5</v>
      </c>
      <c r="J70" s="6" t="str">
        <f>VLOOKUP(Demo_Data[[#This Row],[ID]],Table5[],2,FALSE)</f>
        <v>Yes</v>
      </c>
      <c r="K70" s="6" t="str">
        <f>_xlfn.XLOOKUP(Demo_Data[[#This Row],[ID]],'(Clean)Purchase_Data'!O70,'(Clean)Purchase_Data'!P70)</f>
        <v>Yes</v>
      </c>
      <c r="L70" s="6" t="b">
        <f>Demo_Data[[#This Row],[XLOOKUP_Purchased_Bike]]=Demo_Data[[#This Row],[VLOOKUP_Purchased_Bike]]</f>
        <v>1</v>
      </c>
      <c r="M70" s="6" t="str" cm="1">
        <f t="array" ref="M70">IF(Demo_Data[[#This Row],[Age]]&gt;=60,"Older Adult [60+]",IF(Demo_Data[[#This Row],[Age]]&gt;=31,"Middle-Aged Adult [31-59]",IF(Demo_Data[[#This Row],[Age]]&lt;= 30,"Adult [18-30]",Invalid)))</f>
        <v>Middle-Aged Adult [31-59]</v>
      </c>
      <c r="N70" s="6"/>
    </row>
    <row r="71" spans="1:14" x14ac:dyDescent="0.2">
      <c r="A71" s="6">
        <v>12153</v>
      </c>
      <c r="B71" s="6" t="s">
        <v>1860</v>
      </c>
      <c r="C71" s="6" t="s">
        <v>1852</v>
      </c>
      <c r="D71" s="10">
        <v>70000</v>
      </c>
      <c r="E71" s="6" t="s">
        <v>15</v>
      </c>
      <c r="F71" s="6" t="s">
        <v>10</v>
      </c>
      <c r="G71" s="6" t="s">
        <v>17</v>
      </c>
      <c r="H71" s="7">
        <v>49</v>
      </c>
      <c r="I71" s="6">
        <f>LEN(Demo_Data[[#This Row],[ID]])</f>
        <v>5</v>
      </c>
      <c r="J71" s="6" t="str">
        <f>VLOOKUP(Demo_Data[[#This Row],[ID]],Table5[],2,FALSE)</f>
        <v>Yes</v>
      </c>
      <c r="K71" s="6" t="str">
        <f>_xlfn.XLOOKUP(Demo_Data[[#This Row],[ID]],'(Clean)Purchase_Data'!O71,'(Clean)Purchase_Data'!P71)</f>
        <v>Yes</v>
      </c>
      <c r="L71" s="6" t="b">
        <f>Demo_Data[[#This Row],[XLOOKUP_Purchased_Bike]]=Demo_Data[[#This Row],[VLOOKUP_Purchased_Bike]]</f>
        <v>1</v>
      </c>
      <c r="M71" s="6" t="str" cm="1">
        <f t="array" ref="M71">IF(Demo_Data[[#This Row],[Age]]&gt;=60,"Older Adult [60+]",IF(Demo_Data[[#This Row],[Age]]&gt;=31,"Middle-Aged Adult [31-59]",IF(Demo_Data[[#This Row],[Age]]&lt;= 30,"Adult [18-30]",Invalid)))</f>
        <v>Middle-Aged Adult [31-59]</v>
      </c>
      <c r="N71" s="6"/>
    </row>
    <row r="72" spans="1:14" x14ac:dyDescent="0.2">
      <c r="A72" s="6">
        <v>12192</v>
      </c>
      <c r="B72" s="6" t="s">
        <v>1860</v>
      </c>
      <c r="C72" s="6" t="s">
        <v>1852</v>
      </c>
      <c r="D72" s="10">
        <v>60000</v>
      </c>
      <c r="E72" s="6" t="s">
        <v>24</v>
      </c>
      <c r="F72" s="6" t="s">
        <v>14</v>
      </c>
      <c r="G72" s="6" t="s">
        <v>17</v>
      </c>
      <c r="H72" s="7">
        <v>51</v>
      </c>
      <c r="I72" s="6">
        <f>LEN(Demo_Data[[#This Row],[ID]])</f>
        <v>5</v>
      </c>
      <c r="J72" s="6" t="str">
        <f>VLOOKUP(Demo_Data[[#This Row],[ID]],Table5[],2,FALSE)</f>
        <v>No</v>
      </c>
      <c r="K72" s="6" t="str">
        <f>_xlfn.XLOOKUP(Demo_Data[[#This Row],[ID]],'(Clean)Purchase_Data'!O72,'(Clean)Purchase_Data'!P72)</f>
        <v>No</v>
      </c>
      <c r="L72" s="6" t="b">
        <f>Demo_Data[[#This Row],[XLOOKUP_Purchased_Bike]]=Demo_Data[[#This Row],[VLOOKUP_Purchased_Bike]]</f>
        <v>1</v>
      </c>
      <c r="M72" s="6" t="str" cm="1">
        <f t="array" ref="M72">IF(Demo_Data[[#This Row],[Age]]&gt;=60,"Older Adult [60+]",IF(Demo_Data[[#This Row],[Age]]&gt;=31,"Middle-Aged Adult [31-59]",IF(Demo_Data[[#This Row],[Age]]&lt;= 30,"Adult [18-30]",Invalid)))</f>
        <v>Middle-Aged Adult [31-59]</v>
      </c>
      <c r="N72" s="6"/>
    </row>
    <row r="73" spans="1:14" x14ac:dyDescent="0.2">
      <c r="A73" s="6">
        <v>12195</v>
      </c>
      <c r="B73" s="6" t="s">
        <v>1860</v>
      </c>
      <c r="C73" s="6" t="s">
        <v>1852</v>
      </c>
      <c r="D73" s="10">
        <v>70000</v>
      </c>
      <c r="E73" s="6" t="s">
        <v>19</v>
      </c>
      <c r="F73" s="6" t="s">
        <v>20</v>
      </c>
      <c r="G73" s="6" t="s">
        <v>17</v>
      </c>
      <c r="H73" s="7">
        <v>52</v>
      </c>
      <c r="I73" s="6">
        <f>LEN(Demo_Data[[#This Row],[ID]])</f>
        <v>5</v>
      </c>
      <c r="J73" s="6" t="str">
        <f>VLOOKUP(Demo_Data[[#This Row],[ID]],Table5[],2,FALSE)</f>
        <v>No</v>
      </c>
      <c r="K73" s="6" t="str">
        <f>_xlfn.XLOOKUP(Demo_Data[[#This Row],[ID]],'(Clean)Purchase_Data'!O73,'(Clean)Purchase_Data'!P73)</f>
        <v>No</v>
      </c>
      <c r="L73" s="6" t="b">
        <f>Demo_Data[[#This Row],[XLOOKUP_Purchased_Bike]]=Demo_Data[[#This Row],[VLOOKUP_Purchased_Bike]]</f>
        <v>1</v>
      </c>
      <c r="M73" s="6" t="str" cm="1">
        <f t="array" ref="M73">IF(Demo_Data[[#This Row],[Age]]&gt;=60,"Older Adult [60+]",IF(Demo_Data[[#This Row],[Age]]&gt;=31,"Middle-Aged Adult [31-59]",IF(Demo_Data[[#This Row],[Age]]&lt;= 30,"Adult [18-30]",Invalid)))</f>
        <v>Middle-Aged Adult [31-59]</v>
      </c>
      <c r="N73" s="6"/>
    </row>
    <row r="74" spans="1:14" x14ac:dyDescent="0.2">
      <c r="A74" s="6">
        <v>12205</v>
      </c>
      <c r="B74" s="6" t="s">
        <v>1860</v>
      </c>
      <c r="C74" s="6" t="s">
        <v>1852</v>
      </c>
      <c r="D74" s="10">
        <v>130000</v>
      </c>
      <c r="E74" s="6" t="s">
        <v>9</v>
      </c>
      <c r="F74" s="6" t="s">
        <v>20</v>
      </c>
      <c r="G74" s="6" t="s">
        <v>17</v>
      </c>
      <c r="H74" s="7">
        <v>67</v>
      </c>
      <c r="I74" s="6">
        <f>LEN(Demo_Data[[#This Row],[ID]])</f>
        <v>5</v>
      </c>
      <c r="J74" s="6" t="str">
        <f>VLOOKUP(Demo_Data[[#This Row],[ID]],Table5[],2,FALSE)</f>
        <v>No</v>
      </c>
      <c r="K74" s="6" t="str">
        <f>_xlfn.XLOOKUP(Demo_Data[[#This Row],[ID]],'(Clean)Purchase_Data'!O74,'(Clean)Purchase_Data'!P74)</f>
        <v>No</v>
      </c>
      <c r="L74" s="6" t="b">
        <f>Demo_Data[[#This Row],[XLOOKUP_Purchased_Bike]]=Demo_Data[[#This Row],[VLOOKUP_Purchased_Bike]]</f>
        <v>1</v>
      </c>
      <c r="M74" s="6" t="str" cm="1">
        <f t="array" ref="M74">IF(Demo_Data[[#This Row],[Age]]&gt;=60,"Older Adult [60+]",IF(Demo_Data[[#This Row],[Age]]&gt;=31,"Middle-Aged Adult [31-59]",IF(Demo_Data[[#This Row],[Age]]&lt;= 30,"Adult [18-30]",Invalid)))</f>
        <v>Older Adult [60+]</v>
      </c>
      <c r="N74" s="6"/>
    </row>
    <row r="75" spans="1:14" x14ac:dyDescent="0.2">
      <c r="A75" s="6">
        <v>12207</v>
      </c>
      <c r="B75" s="6" t="s">
        <v>1860</v>
      </c>
      <c r="C75" s="6" t="s">
        <v>1855</v>
      </c>
      <c r="D75" s="10">
        <v>80000</v>
      </c>
      <c r="E75" s="6" t="s">
        <v>9</v>
      </c>
      <c r="F75" s="6" t="s">
        <v>20</v>
      </c>
      <c r="G75" s="6" t="s">
        <v>17</v>
      </c>
      <c r="H75" s="7">
        <v>66</v>
      </c>
      <c r="I75" s="6">
        <f>LEN(Demo_Data[[#This Row],[ID]])</f>
        <v>5</v>
      </c>
      <c r="J75" s="6" t="str">
        <f>VLOOKUP(Demo_Data[[#This Row],[ID]],Table5[],2,FALSE)</f>
        <v>Yes</v>
      </c>
      <c r="K75" s="6" t="str">
        <f>_xlfn.XLOOKUP(Demo_Data[[#This Row],[ID]],'(Clean)Purchase_Data'!O75,'(Clean)Purchase_Data'!P75)</f>
        <v>Yes</v>
      </c>
      <c r="L75" s="6" t="b">
        <f>Demo_Data[[#This Row],[XLOOKUP_Purchased_Bike]]=Demo_Data[[#This Row],[VLOOKUP_Purchased_Bike]]</f>
        <v>1</v>
      </c>
      <c r="M75" s="6" t="str" cm="1">
        <f t="array" ref="M75">IF(Demo_Data[[#This Row],[Age]]&gt;=60,"Older Adult [60+]",IF(Demo_Data[[#This Row],[Age]]&gt;=31,"Middle-Aged Adult [31-59]",IF(Demo_Data[[#This Row],[Age]]&lt;= 30,"Adult [18-30]",Invalid)))</f>
        <v>Older Adult [60+]</v>
      </c>
      <c r="N75" s="6"/>
    </row>
    <row r="76" spans="1:14" x14ac:dyDescent="0.2">
      <c r="A76" s="6">
        <v>12212</v>
      </c>
      <c r="B76" s="6" t="s">
        <v>1851</v>
      </c>
      <c r="C76" s="6" t="s">
        <v>1852</v>
      </c>
      <c r="D76" s="10">
        <v>10000</v>
      </c>
      <c r="E76" s="6" t="s">
        <v>19</v>
      </c>
      <c r="F76" s="6" t="s">
        <v>22</v>
      </c>
      <c r="G76" s="6" t="s">
        <v>21</v>
      </c>
      <c r="H76" s="7">
        <v>37</v>
      </c>
      <c r="I76" s="6">
        <f>LEN(Demo_Data[[#This Row],[ID]])</f>
        <v>5</v>
      </c>
      <c r="J76" s="6" t="str">
        <f>VLOOKUP(Demo_Data[[#This Row],[ID]],Table5[],2,FALSE)</f>
        <v>Yes</v>
      </c>
      <c r="K76" s="6" t="str">
        <f>_xlfn.XLOOKUP(Demo_Data[[#This Row],[ID]],'(Clean)Purchase_Data'!O76,'(Clean)Purchase_Data'!P76)</f>
        <v>Yes</v>
      </c>
      <c r="L76" s="6" t="b">
        <f>Demo_Data[[#This Row],[XLOOKUP_Purchased_Bike]]=Demo_Data[[#This Row],[VLOOKUP_Purchased_Bike]]</f>
        <v>1</v>
      </c>
      <c r="M76" s="6" t="str" cm="1">
        <f t="array" ref="M76">IF(Demo_Data[[#This Row],[Age]]&gt;=60,"Older Adult [60+]",IF(Demo_Data[[#This Row],[Age]]&gt;=31,"Middle-Aged Adult [31-59]",IF(Demo_Data[[#This Row],[Age]]&lt;= 30,"Adult [18-30]",Invalid)))</f>
        <v>Middle-Aged Adult [31-59]</v>
      </c>
      <c r="N76" s="6"/>
    </row>
    <row r="77" spans="1:14" x14ac:dyDescent="0.2">
      <c r="A77" s="6">
        <v>12231</v>
      </c>
      <c r="B77" s="6" t="s">
        <v>1860</v>
      </c>
      <c r="C77" s="6" t="s">
        <v>1852</v>
      </c>
      <c r="D77" s="10">
        <v>10000</v>
      </c>
      <c r="E77" s="6" t="s">
        <v>15</v>
      </c>
      <c r="F77" s="6" t="s">
        <v>22</v>
      </c>
      <c r="G77" s="6" t="s">
        <v>21</v>
      </c>
      <c r="H77" s="7">
        <v>51</v>
      </c>
      <c r="I77" s="6">
        <f>LEN(Demo_Data[[#This Row],[ID]])</f>
        <v>5</v>
      </c>
      <c r="J77" s="6" t="str">
        <f>VLOOKUP(Demo_Data[[#This Row],[ID]],Table5[],2,FALSE)</f>
        <v>Yes</v>
      </c>
      <c r="K77" s="6" t="str">
        <f>_xlfn.XLOOKUP(Demo_Data[[#This Row],[ID]],'(Clean)Purchase_Data'!O77,'(Clean)Purchase_Data'!P77)</f>
        <v>Yes</v>
      </c>
      <c r="L77" s="6" t="b">
        <f>Demo_Data[[#This Row],[XLOOKUP_Purchased_Bike]]=Demo_Data[[#This Row],[VLOOKUP_Purchased_Bike]]</f>
        <v>1</v>
      </c>
      <c r="M77" s="6" t="str" cm="1">
        <f t="array" ref="M77">IF(Demo_Data[[#This Row],[Age]]&gt;=60,"Older Adult [60+]",IF(Demo_Data[[#This Row],[Age]]&gt;=31,"Middle-Aged Adult [31-59]",IF(Demo_Data[[#This Row],[Age]]&lt;= 30,"Adult [18-30]",Invalid)))</f>
        <v>Middle-Aged Adult [31-59]</v>
      </c>
      <c r="N77" s="6"/>
    </row>
    <row r="78" spans="1:14" x14ac:dyDescent="0.2">
      <c r="A78" s="6">
        <v>12234</v>
      </c>
      <c r="B78" s="6" t="s">
        <v>1851</v>
      </c>
      <c r="C78" s="6" t="s">
        <v>1855</v>
      </c>
      <c r="D78" s="10">
        <v>10000</v>
      </c>
      <c r="E78" s="6" t="s">
        <v>15</v>
      </c>
      <c r="F78" s="6" t="s">
        <v>22</v>
      </c>
      <c r="G78" s="6" t="s">
        <v>21</v>
      </c>
      <c r="H78" s="7">
        <v>52</v>
      </c>
      <c r="I78" s="6">
        <f>LEN(Demo_Data[[#This Row],[ID]])</f>
        <v>5</v>
      </c>
      <c r="J78" s="6" t="str">
        <f>VLOOKUP(Demo_Data[[#This Row],[ID]],Table5[],2,FALSE)</f>
        <v>No</v>
      </c>
      <c r="K78" s="6" t="str">
        <f>_xlfn.XLOOKUP(Demo_Data[[#This Row],[ID]],'(Clean)Purchase_Data'!O78,'(Clean)Purchase_Data'!P78)</f>
        <v>No</v>
      </c>
      <c r="L78" s="6" t="b">
        <f>Demo_Data[[#This Row],[XLOOKUP_Purchased_Bike]]=Demo_Data[[#This Row],[VLOOKUP_Purchased_Bike]]</f>
        <v>1</v>
      </c>
      <c r="M78" s="6" t="str" cm="1">
        <f t="array" ref="M78">IF(Demo_Data[[#This Row],[Age]]&gt;=60,"Older Adult [60+]",IF(Demo_Data[[#This Row],[Age]]&gt;=31,"Middle-Aged Adult [31-59]",IF(Demo_Data[[#This Row],[Age]]&lt;= 30,"Adult [18-30]",Invalid)))</f>
        <v>Middle-Aged Adult [31-59]</v>
      </c>
      <c r="N78" s="6"/>
    </row>
    <row r="79" spans="1:14" x14ac:dyDescent="0.2">
      <c r="A79" s="6">
        <v>12236</v>
      </c>
      <c r="B79" s="6" t="s">
        <v>1851</v>
      </c>
      <c r="C79" s="6" t="s">
        <v>1852</v>
      </c>
      <c r="D79" s="10">
        <v>20000</v>
      </c>
      <c r="E79" s="6" t="s">
        <v>15</v>
      </c>
      <c r="F79" s="6" t="s">
        <v>22</v>
      </c>
      <c r="G79" s="6" t="s">
        <v>21</v>
      </c>
      <c r="H79" s="7">
        <v>65</v>
      </c>
      <c r="I79" s="6">
        <f>LEN(Demo_Data[[#This Row],[ID]])</f>
        <v>5</v>
      </c>
      <c r="J79" s="6" t="str">
        <f>VLOOKUP(Demo_Data[[#This Row],[ID]],Table5[],2,FALSE)</f>
        <v>No</v>
      </c>
      <c r="K79" s="6" t="str">
        <f>_xlfn.XLOOKUP(Demo_Data[[#This Row],[ID]],'(Clean)Purchase_Data'!O79,'(Clean)Purchase_Data'!P79)</f>
        <v>No</v>
      </c>
      <c r="L79" s="6" t="b">
        <f>Demo_Data[[#This Row],[XLOOKUP_Purchased_Bike]]=Demo_Data[[#This Row],[VLOOKUP_Purchased_Bike]]</f>
        <v>1</v>
      </c>
      <c r="M79" s="6" t="str" cm="1">
        <f t="array" ref="M79">IF(Demo_Data[[#This Row],[Age]]&gt;=60,"Older Adult [60+]",IF(Demo_Data[[#This Row],[Age]]&gt;=31,"Middle-Aged Adult [31-59]",IF(Demo_Data[[#This Row],[Age]]&lt;= 30,"Adult [18-30]",Invalid)))</f>
        <v>Older Adult [60+]</v>
      </c>
      <c r="N79" s="6"/>
    </row>
    <row r="80" spans="1:14" x14ac:dyDescent="0.2">
      <c r="A80" s="6">
        <v>12253</v>
      </c>
      <c r="B80" s="6" t="s">
        <v>1860</v>
      </c>
      <c r="C80" s="6" t="s">
        <v>1852</v>
      </c>
      <c r="D80" s="10">
        <v>20000</v>
      </c>
      <c r="E80" s="6" t="s">
        <v>15</v>
      </c>
      <c r="F80" s="6" t="s">
        <v>22</v>
      </c>
      <c r="G80" s="6" t="s">
        <v>11</v>
      </c>
      <c r="H80" s="7">
        <v>29</v>
      </c>
      <c r="I80" s="6">
        <f>LEN(Demo_Data[[#This Row],[ID]])</f>
        <v>5</v>
      </c>
      <c r="J80" s="6" t="str">
        <f>VLOOKUP(Demo_Data[[#This Row],[ID]],Table5[],2,FALSE)</f>
        <v>Yes</v>
      </c>
      <c r="K80" s="6" t="str">
        <f>_xlfn.XLOOKUP(Demo_Data[[#This Row],[ID]],'(Clean)Purchase_Data'!O80,'(Clean)Purchase_Data'!P80)</f>
        <v>Yes</v>
      </c>
      <c r="L80" s="6" t="b">
        <f>Demo_Data[[#This Row],[XLOOKUP_Purchased_Bike]]=Demo_Data[[#This Row],[VLOOKUP_Purchased_Bike]]</f>
        <v>1</v>
      </c>
      <c r="M80" s="6" t="str" cm="1">
        <f t="array" ref="M80">IF(Demo_Data[[#This Row],[Age]]&gt;=60,"Older Adult [60+]",IF(Demo_Data[[#This Row],[Age]]&gt;=31,"Middle-Aged Adult [31-59]",IF(Demo_Data[[#This Row],[Age]]&lt;= 30,"Adult [18-30]",Invalid)))</f>
        <v>Adult [18-30]</v>
      </c>
      <c r="N80" s="6"/>
    </row>
    <row r="81" spans="1:14" x14ac:dyDescent="0.2">
      <c r="A81" s="6">
        <v>12273</v>
      </c>
      <c r="B81" s="6" t="s">
        <v>1851</v>
      </c>
      <c r="C81" s="6" t="s">
        <v>1855</v>
      </c>
      <c r="D81" s="10">
        <v>30000</v>
      </c>
      <c r="E81" s="6" t="s">
        <v>9</v>
      </c>
      <c r="F81" s="6" t="s">
        <v>18</v>
      </c>
      <c r="G81" s="6" t="s">
        <v>21</v>
      </c>
      <c r="H81" s="7">
        <v>47</v>
      </c>
      <c r="I81" s="6">
        <f>LEN(Demo_Data[[#This Row],[ID]])</f>
        <v>5</v>
      </c>
      <c r="J81" s="6" t="str">
        <f>VLOOKUP(Demo_Data[[#This Row],[ID]],Table5[],2,FALSE)</f>
        <v>No</v>
      </c>
      <c r="K81" s="6" t="str">
        <f>_xlfn.XLOOKUP(Demo_Data[[#This Row],[ID]],'(Clean)Purchase_Data'!O81,'(Clean)Purchase_Data'!P81)</f>
        <v>No</v>
      </c>
      <c r="L81" s="6" t="b">
        <f>Demo_Data[[#This Row],[XLOOKUP_Purchased_Bike]]=Demo_Data[[#This Row],[VLOOKUP_Purchased_Bike]]</f>
        <v>1</v>
      </c>
      <c r="M81" s="6" t="str" cm="1">
        <f t="array" ref="M81">IF(Demo_Data[[#This Row],[Age]]&gt;=60,"Older Adult [60+]",IF(Demo_Data[[#This Row],[Age]]&gt;=31,"Middle-Aged Adult [31-59]",IF(Demo_Data[[#This Row],[Age]]&lt;= 30,"Adult [18-30]",Invalid)))</f>
        <v>Middle-Aged Adult [31-59]</v>
      </c>
      <c r="N81" s="6"/>
    </row>
    <row r="82" spans="1:14" x14ac:dyDescent="0.2">
      <c r="A82" s="6">
        <v>12274</v>
      </c>
      <c r="B82" s="6" t="s">
        <v>1860</v>
      </c>
      <c r="C82" s="6" t="s">
        <v>1855</v>
      </c>
      <c r="D82" s="10">
        <v>10000</v>
      </c>
      <c r="E82" s="6" t="s">
        <v>13</v>
      </c>
      <c r="F82" s="6" t="s">
        <v>22</v>
      </c>
      <c r="G82" s="6" t="s">
        <v>21</v>
      </c>
      <c r="H82" s="7">
        <v>35</v>
      </c>
      <c r="I82" s="6">
        <f>LEN(Demo_Data[[#This Row],[ID]])</f>
        <v>5</v>
      </c>
      <c r="J82" s="6" t="str">
        <f>VLOOKUP(Demo_Data[[#This Row],[ID]],Table5[],2,FALSE)</f>
        <v>No</v>
      </c>
      <c r="K82" s="6" t="str">
        <f>_xlfn.XLOOKUP(Demo_Data[[#This Row],[ID]],'(Clean)Purchase_Data'!O82,'(Clean)Purchase_Data'!P82)</f>
        <v>No</v>
      </c>
      <c r="L82" s="6" t="b">
        <f>Demo_Data[[#This Row],[XLOOKUP_Purchased_Bike]]=Demo_Data[[#This Row],[VLOOKUP_Purchased_Bike]]</f>
        <v>1</v>
      </c>
      <c r="M82" s="6" t="str" cm="1">
        <f t="array" ref="M82">IF(Demo_Data[[#This Row],[Age]]&gt;=60,"Older Adult [60+]",IF(Demo_Data[[#This Row],[Age]]&gt;=31,"Middle-Aged Adult [31-59]",IF(Demo_Data[[#This Row],[Age]]&lt;= 30,"Adult [18-30]",Invalid)))</f>
        <v>Middle-Aged Adult [31-59]</v>
      </c>
      <c r="N82" s="6"/>
    </row>
    <row r="83" spans="1:14" x14ac:dyDescent="0.2">
      <c r="A83" s="6">
        <v>12284</v>
      </c>
      <c r="B83" s="6" t="s">
        <v>1851</v>
      </c>
      <c r="C83" s="6" t="s">
        <v>1852</v>
      </c>
      <c r="D83" s="10">
        <v>30000</v>
      </c>
      <c r="E83" s="6" t="s">
        <v>9</v>
      </c>
      <c r="F83" s="6" t="s">
        <v>18</v>
      </c>
      <c r="G83" s="6" t="s">
        <v>21</v>
      </c>
      <c r="H83" s="7">
        <v>36</v>
      </c>
      <c r="I83" s="6">
        <f>LEN(Demo_Data[[#This Row],[ID]])</f>
        <v>5</v>
      </c>
      <c r="J83" s="6" t="str">
        <f>VLOOKUP(Demo_Data[[#This Row],[ID]],Table5[],2,FALSE)</f>
        <v>Yes</v>
      </c>
      <c r="K83" s="6" t="str">
        <f>_xlfn.XLOOKUP(Demo_Data[[#This Row],[ID]],'(Clean)Purchase_Data'!O83,'(Clean)Purchase_Data'!P83)</f>
        <v>Yes</v>
      </c>
      <c r="L83" s="6" t="b">
        <f>Demo_Data[[#This Row],[XLOOKUP_Purchased_Bike]]=Demo_Data[[#This Row],[VLOOKUP_Purchased_Bike]]</f>
        <v>1</v>
      </c>
      <c r="M83" s="6" t="str" cm="1">
        <f t="array" ref="M83">IF(Demo_Data[[#This Row],[Age]]&gt;=60,"Older Adult [60+]",IF(Demo_Data[[#This Row],[Age]]&gt;=31,"Middle-Aged Adult [31-59]",IF(Demo_Data[[#This Row],[Age]]&lt;= 30,"Adult [18-30]",Invalid)))</f>
        <v>Middle-Aged Adult [31-59]</v>
      </c>
      <c r="N83" s="6"/>
    </row>
    <row r="84" spans="1:14" x14ac:dyDescent="0.2">
      <c r="A84" s="6">
        <v>12291</v>
      </c>
      <c r="B84" s="6" t="s">
        <v>1860</v>
      </c>
      <c r="C84" s="6" t="s">
        <v>1855</v>
      </c>
      <c r="D84" s="10">
        <v>90000</v>
      </c>
      <c r="E84" s="6" t="s">
        <v>15</v>
      </c>
      <c r="F84" s="6" t="s">
        <v>10</v>
      </c>
      <c r="G84" s="6" t="s">
        <v>21</v>
      </c>
      <c r="H84" s="7">
        <v>62</v>
      </c>
      <c r="I84" s="6">
        <f>LEN(Demo_Data[[#This Row],[ID]])</f>
        <v>5</v>
      </c>
      <c r="J84" s="6" t="str">
        <f>VLOOKUP(Demo_Data[[#This Row],[ID]],Table5[],2,FALSE)</f>
        <v>Yes</v>
      </c>
      <c r="K84" s="6" t="str">
        <f>_xlfn.XLOOKUP(Demo_Data[[#This Row],[ID]],'(Clean)Purchase_Data'!O84,'(Clean)Purchase_Data'!P84)</f>
        <v>Yes</v>
      </c>
      <c r="L84" s="6" t="b">
        <f>Demo_Data[[#This Row],[XLOOKUP_Purchased_Bike]]=Demo_Data[[#This Row],[VLOOKUP_Purchased_Bike]]</f>
        <v>1</v>
      </c>
      <c r="M84" s="6" t="str" cm="1">
        <f t="array" ref="M84">IF(Demo_Data[[#This Row],[Age]]&gt;=60,"Older Adult [60+]",IF(Demo_Data[[#This Row],[Age]]&gt;=31,"Middle-Aged Adult [31-59]",IF(Demo_Data[[#This Row],[Age]]&lt;= 30,"Adult [18-30]",Invalid)))</f>
        <v>Older Adult [60+]</v>
      </c>
      <c r="N84" s="6"/>
    </row>
    <row r="85" spans="1:14" x14ac:dyDescent="0.2">
      <c r="A85" s="6">
        <v>12332</v>
      </c>
      <c r="B85" s="6" t="s">
        <v>1851</v>
      </c>
      <c r="C85" s="6" t="s">
        <v>1855</v>
      </c>
      <c r="D85" s="10">
        <v>90000</v>
      </c>
      <c r="E85" s="6" t="s">
        <v>13</v>
      </c>
      <c r="F85" s="6" t="s">
        <v>20</v>
      </c>
      <c r="G85" s="6" t="s">
        <v>21</v>
      </c>
      <c r="H85" s="7">
        <v>58</v>
      </c>
      <c r="I85" s="6">
        <f>LEN(Demo_Data[[#This Row],[ID]])</f>
        <v>5</v>
      </c>
      <c r="J85" s="6" t="str">
        <f>VLOOKUP(Demo_Data[[#This Row],[ID]],Table5[],2,FALSE)</f>
        <v>Yes</v>
      </c>
      <c r="K85" s="6" t="str">
        <f>_xlfn.XLOOKUP(Demo_Data[[#This Row],[ID]],'(Clean)Purchase_Data'!O85,'(Clean)Purchase_Data'!P85)</f>
        <v>Yes</v>
      </c>
      <c r="L85" s="6" t="b">
        <f>Demo_Data[[#This Row],[XLOOKUP_Purchased_Bike]]=Demo_Data[[#This Row],[VLOOKUP_Purchased_Bike]]</f>
        <v>1</v>
      </c>
      <c r="M85" s="6" t="str" cm="1">
        <f t="array" ref="M85">IF(Demo_Data[[#This Row],[Age]]&gt;=60,"Older Adult [60+]",IF(Demo_Data[[#This Row],[Age]]&gt;=31,"Middle-Aged Adult [31-59]",IF(Demo_Data[[#This Row],[Age]]&lt;= 30,"Adult [18-30]",Invalid)))</f>
        <v>Middle-Aged Adult [31-59]</v>
      </c>
      <c r="N85" s="6"/>
    </row>
    <row r="86" spans="1:14" x14ac:dyDescent="0.2">
      <c r="A86" s="6">
        <v>12344</v>
      </c>
      <c r="B86" s="6" t="s">
        <v>1860</v>
      </c>
      <c r="C86" s="6" t="s">
        <v>1852</v>
      </c>
      <c r="D86" s="10">
        <v>80000</v>
      </c>
      <c r="E86" s="6" t="s">
        <v>9</v>
      </c>
      <c r="F86" s="6" t="s">
        <v>10</v>
      </c>
      <c r="G86" s="6" t="s">
        <v>11</v>
      </c>
      <c r="H86" s="7">
        <v>31</v>
      </c>
      <c r="I86" s="6">
        <f>LEN(Demo_Data[[#This Row],[ID]])</f>
        <v>5</v>
      </c>
      <c r="J86" s="6" t="str">
        <f>VLOOKUP(Demo_Data[[#This Row],[ID]],Table5[],2,FALSE)</f>
        <v>No</v>
      </c>
      <c r="K86" s="6" t="str">
        <f>_xlfn.XLOOKUP(Demo_Data[[#This Row],[ID]],'(Clean)Purchase_Data'!O86,'(Clean)Purchase_Data'!P86)</f>
        <v>No</v>
      </c>
      <c r="L86" s="6" t="b">
        <f>Demo_Data[[#This Row],[XLOOKUP_Purchased_Bike]]=Demo_Data[[#This Row],[VLOOKUP_Purchased_Bike]]</f>
        <v>1</v>
      </c>
      <c r="M86" s="6" t="str" cm="1">
        <f t="array" ref="M86">IF(Demo_Data[[#This Row],[Age]]&gt;=60,"Older Adult [60+]",IF(Demo_Data[[#This Row],[Age]]&gt;=31,"Middle-Aged Adult [31-59]",IF(Demo_Data[[#This Row],[Age]]&lt;= 30,"Adult [18-30]",Invalid)))</f>
        <v>Middle-Aged Adult [31-59]</v>
      </c>
      <c r="N86" s="6"/>
    </row>
    <row r="87" spans="1:14" x14ac:dyDescent="0.2">
      <c r="A87" s="6">
        <v>12389</v>
      </c>
      <c r="B87" s="6" t="s">
        <v>1860</v>
      </c>
      <c r="C87" s="6" t="s">
        <v>1855</v>
      </c>
      <c r="D87" s="10">
        <v>30000</v>
      </c>
      <c r="E87" s="6" t="s">
        <v>13</v>
      </c>
      <c r="F87" s="6" t="s">
        <v>22</v>
      </c>
      <c r="G87" s="6" t="s">
        <v>21</v>
      </c>
      <c r="H87" s="7">
        <v>34</v>
      </c>
      <c r="I87" s="6">
        <f>LEN(Demo_Data[[#This Row],[ID]])</f>
        <v>5</v>
      </c>
      <c r="J87" s="6" t="str">
        <f>VLOOKUP(Demo_Data[[#This Row],[ID]],Table5[],2,FALSE)</f>
        <v>No</v>
      </c>
      <c r="K87" s="6" t="str">
        <f>_xlfn.XLOOKUP(Demo_Data[[#This Row],[ID]],'(Clean)Purchase_Data'!O87,'(Clean)Purchase_Data'!P87)</f>
        <v>No</v>
      </c>
      <c r="L87" s="6" t="b">
        <f>Demo_Data[[#This Row],[XLOOKUP_Purchased_Bike]]=Demo_Data[[#This Row],[VLOOKUP_Purchased_Bike]]</f>
        <v>1</v>
      </c>
      <c r="M87" s="6" t="str" cm="1">
        <f t="array" ref="M87">IF(Demo_Data[[#This Row],[Age]]&gt;=60,"Older Adult [60+]",IF(Demo_Data[[#This Row],[Age]]&gt;=31,"Middle-Aged Adult [31-59]",IF(Demo_Data[[#This Row],[Age]]&lt;= 30,"Adult [18-30]",Invalid)))</f>
        <v>Middle-Aged Adult [31-59]</v>
      </c>
      <c r="N87" s="6"/>
    </row>
    <row r="88" spans="1:14" x14ac:dyDescent="0.2">
      <c r="A88" s="6">
        <v>12452</v>
      </c>
      <c r="B88" s="6" t="s">
        <v>1851</v>
      </c>
      <c r="C88" s="6" t="s">
        <v>1855</v>
      </c>
      <c r="D88" s="10">
        <v>60000</v>
      </c>
      <c r="E88" s="6" t="s">
        <v>19</v>
      </c>
      <c r="F88" s="6" t="s">
        <v>14</v>
      </c>
      <c r="G88" s="6" t="s">
        <v>17</v>
      </c>
      <c r="H88" s="7">
        <v>47</v>
      </c>
      <c r="I88" s="6">
        <f>LEN(Demo_Data[[#This Row],[ID]])</f>
        <v>5</v>
      </c>
      <c r="J88" s="6" t="str">
        <f>VLOOKUP(Demo_Data[[#This Row],[ID]],Table5[],2,FALSE)</f>
        <v>Yes</v>
      </c>
      <c r="K88" s="6" t="str">
        <f>_xlfn.XLOOKUP(Demo_Data[[#This Row],[ID]],'(Clean)Purchase_Data'!O88,'(Clean)Purchase_Data'!P88)</f>
        <v>Yes</v>
      </c>
      <c r="L88" s="6" t="b">
        <f>Demo_Data[[#This Row],[XLOOKUP_Purchased_Bike]]=Demo_Data[[#This Row],[VLOOKUP_Purchased_Bike]]</f>
        <v>1</v>
      </c>
      <c r="M88" s="6" t="str" cm="1">
        <f t="array" ref="M88">IF(Demo_Data[[#This Row],[Age]]&gt;=60,"Older Adult [60+]",IF(Demo_Data[[#This Row],[Age]]&gt;=31,"Middle-Aged Adult [31-59]",IF(Demo_Data[[#This Row],[Age]]&lt;= 30,"Adult [18-30]",Invalid)))</f>
        <v>Middle-Aged Adult [31-59]</v>
      </c>
      <c r="N88" s="6"/>
    </row>
    <row r="89" spans="1:14" x14ac:dyDescent="0.2">
      <c r="A89" s="6">
        <v>12472</v>
      </c>
      <c r="B89" s="6" t="s">
        <v>1851</v>
      </c>
      <c r="C89" s="6" t="s">
        <v>1855</v>
      </c>
      <c r="D89" s="10">
        <v>30000</v>
      </c>
      <c r="E89" s="6" t="s">
        <v>9</v>
      </c>
      <c r="F89" s="6" t="s">
        <v>18</v>
      </c>
      <c r="G89" s="6" t="s">
        <v>21</v>
      </c>
      <c r="H89" s="7">
        <v>39</v>
      </c>
      <c r="I89" s="6">
        <f>LEN(Demo_Data[[#This Row],[ID]])</f>
        <v>5</v>
      </c>
      <c r="J89" s="6" t="str">
        <f>VLOOKUP(Demo_Data[[#This Row],[ID]],Table5[],2,FALSE)</f>
        <v>No</v>
      </c>
      <c r="K89" s="6" t="str">
        <f>_xlfn.XLOOKUP(Demo_Data[[#This Row],[ID]],'(Clean)Purchase_Data'!O89,'(Clean)Purchase_Data'!P89)</f>
        <v>No</v>
      </c>
      <c r="L89" s="6" t="b">
        <f>Demo_Data[[#This Row],[XLOOKUP_Purchased_Bike]]=Demo_Data[[#This Row],[VLOOKUP_Purchased_Bike]]</f>
        <v>1</v>
      </c>
      <c r="M89" s="6" t="str" cm="1">
        <f t="array" ref="M89">IF(Demo_Data[[#This Row],[Age]]&gt;=60,"Older Adult [60+]",IF(Demo_Data[[#This Row],[Age]]&gt;=31,"Middle-Aged Adult [31-59]",IF(Demo_Data[[#This Row],[Age]]&lt;= 30,"Adult [18-30]",Invalid)))</f>
        <v>Middle-Aged Adult [31-59]</v>
      </c>
      <c r="N89" s="6"/>
    </row>
    <row r="90" spans="1:14" x14ac:dyDescent="0.2">
      <c r="A90" s="6">
        <v>12496</v>
      </c>
      <c r="B90" s="6" t="s">
        <v>1851</v>
      </c>
      <c r="C90" s="6" t="s">
        <v>1852</v>
      </c>
      <c r="D90" s="10">
        <v>40000</v>
      </c>
      <c r="E90" s="6" t="s">
        <v>9</v>
      </c>
      <c r="F90" s="6" t="s">
        <v>14</v>
      </c>
      <c r="G90" s="6" t="s">
        <v>21</v>
      </c>
      <c r="H90" s="7">
        <v>42</v>
      </c>
      <c r="I90" s="6">
        <f>LEN(Demo_Data[[#This Row],[ID]])</f>
        <v>5</v>
      </c>
      <c r="J90" s="6" t="str">
        <f>VLOOKUP(Demo_Data[[#This Row],[ID]],Table5[],2,FALSE)</f>
        <v>No</v>
      </c>
      <c r="K90" s="6" t="str">
        <f>_xlfn.XLOOKUP(Demo_Data[[#This Row],[ID]],'(Clean)Purchase_Data'!O90,'(Clean)Purchase_Data'!P90)</f>
        <v>No</v>
      </c>
      <c r="L90" s="6" t="b">
        <f>Demo_Data[[#This Row],[XLOOKUP_Purchased_Bike]]=Demo_Data[[#This Row],[VLOOKUP_Purchased_Bike]]</f>
        <v>1</v>
      </c>
      <c r="M90" s="6" t="str" cm="1">
        <f t="array" ref="M90">IF(Demo_Data[[#This Row],[Age]]&gt;=60,"Older Adult [60+]",IF(Demo_Data[[#This Row],[Age]]&gt;=31,"Middle-Aged Adult [31-59]",IF(Demo_Data[[#This Row],[Age]]&lt;= 30,"Adult [18-30]",Invalid)))</f>
        <v>Middle-Aged Adult [31-59]</v>
      </c>
      <c r="N90" s="6"/>
    </row>
    <row r="91" spans="1:14" x14ac:dyDescent="0.2">
      <c r="A91" s="6">
        <v>12497</v>
      </c>
      <c r="B91" s="6" t="s">
        <v>1851</v>
      </c>
      <c r="C91" s="6" t="s">
        <v>1852</v>
      </c>
      <c r="D91" s="10">
        <v>40000</v>
      </c>
      <c r="E91" s="6" t="s">
        <v>9</v>
      </c>
      <c r="F91" s="6" t="s">
        <v>14</v>
      </c>
      <c r="G91" s="6" t="s">
        <v>21</v>
      </c>
      <c r="H91" s="7">
        <v>42</v>
      </c>
      <c r="I91" s="6">
        <f>LEN(Demo_Data[[#This Row],[ID]])</f>
        <v>5</v>
      </c>
      <c r="J91" s="6" t="str">
        <f>VLOOKUP(Demo_Data[[#This Row],[ID]],Table5[],2,FALSE)</f>
        <v>No</v>
      </c>
      <c r="K91" s="6" t="str">
        <f>_xlfn.XLOOKUP(Demo_Data[[#This Row],[ID]],'(Clean)Purchase_Data'!O91,'(Clean)Purchase_Data'!P91)</f>
        <v>No</v>
      </c>
      <c r="L91" s="6" t="b">
        <f>Demo_Data[[#This Row],[XLOOKUP_Purchased_Bike]]=Demo_Data[[#This Row],[VLOOKUP_Purchased_Bike]]</f>
        <v>1</v>
      </c>
      <c r="M91" s="6" t="str" cm="1">
        <f t="array" ref="M91">IF(Demo_Data[[#This Row],[Age]]&gt;=60,"Older Adult [60+]",IF(Demo_Data[[#This Row],[Age]]&gt;=31,"Middle-Aged Adult [31-59]",IF(Demo_Data[[#This Row],[Age]]&lt;= 30,"Adult [18-30]",Invalid)))</f>
        <v>Middle-Aged Adult [31-59]</v>
      </c>
      <c r="N91" s="6"/>
    </row>
    <row r="92" spans="1:14" x14ac:dyDescent="0.2">
      <c r="A92" s="6">
        <v>12503</v>
      </c>
      <c r="B92" s="6" t="s">
        <v>1860</v>
      </c>
      <c r="C92" s="6" t="s">
        <v>1852</v>
      </c>
      <c r="D92" s="10">
        <v>30000</v>
      </c>
      <c r="E92" s="6" t="s">
        <v>15</v>
      </c>
      <c r="F92" s="6" t="s">
        <v>18</v>
      </c>
      <c r="G92" s="6" t="s">
        <v>21</v>
      </c>
      <c r="H92" s="7">
        <v>27</v>
      </c>
      <c r="I92" s="6">
        <f>LEN(Demo_Data[[#This Row],[ID]])</f>
        <v>5</v>
      </c>
      <c r="J92" s="6" t="str">
        <f>VLOOKUP(Demo_Data[[#This Row],[ID]],Table5[],2,FALSE)</f>
        <v>No</v>
      </c>
      <c r="K92" s="6" t="str">
        <f>_xlfn.XLOOKUP(Demo_Data[[#This Row],[ID]],'(Clean)Purchase_Data'!O92,'(Clean)Purchase_Data'!P92)</f>
        <v>No</v>
      </c>
      <c r="L92" s="6" t="b">
        <f>Demo_Data[[#This Row],[XLOOKUP_Purchased_Bike]]=Demo_Data[[#This Row],[VLOOKUP_Purchased_Bike]]</f>
        <v>1</v>
      </c>
      <c r="M92" s="6" t="str" cm="1">
        <f t="array" ref="M92">IF(Demo_Data[[#This Row],[Age]]&gt;=60,"Older Adult [60+]",IF(Demo_Data[[#This Row],[Age]]&gt;=31,"Middle-Aged Adult [31-59]",IF(Demo_Data[[#This Row],[Age]]&lt;= 30,"Adult [18-30]",Invalid)))</f>
        <v>Adult [18-30]</v>
      </c>
      <c r="N92" s="6"/>
    </row>
    <row r="93" spans="1:14" x14ac:dyDescent="0.2">
      <c r="A93" s="6">
        <v>12507</v>
      </c>
      <c r="B93" s="6" t="s">
        <v>1851</v>
      </c>
      <c r="C93" s="6" t="s">
        <v>1855</v>
      </c>
      <c r="D93" s="10">
        <v>30000</v>
      </c>
      <c r="E93" s="6" t="s">
        <v>15</v>
      </c>
      <c r="F93" s="6" t="s">
        <v>18</v>
      </c>
      <c r="G93" s="6" t="s">
        <v>21</v>
      </c>
      <c r="H93" s="7">
        <v>43</v>
      </c>
      <c r="I93" s="6">
        <f>LEN(Demo_Data[[#This Row],[ID]])</f>
        <v>5</v>
      </c>
      <c r="J93" s="6" t="str">
        <f>VLOOKUP(Demo_Data[[#This Row],[ID]],Table5[],2,FALSE)</f>
        <v>No</v>
      </c>
      <c r="K93" s="6" t="str">
        <f>_xlfn.XLOOKUP(Demo_Data[[#This Row],[ID]],'(Clean)Purchase_Data'!O93,'(Clean)Purchase_Data'!P93)</f>
        <v>No</v>
      </c>
      <c r="L93" s="6" t="b">
        <f>Demo_Data[[#This Row],[XLOOKUP_Purchased_Bike]]=Demo_Data[[#This Row],[VLOOKUP_Purchased_Bike]]</f>
        <v>1</v>
      </c>
      <c r="M93" s="6" t="str" cm="1">
        <f t="array" ref="M93">IF(Demo_Data[[#This Row],[Age]]&gt;=60,"Older Adult [60+]",IF(Demo_Data[[#This Row],[Age]]&gt;=31,"Middle-Aged Adult [31-59]",IF(Demo_Data[[#This Row],[Age]]&lt;= 30,"Adult [18-30]",Invalid)))</f>
        <v>Middle-Aged Adult [31-59]</v>
      </c>
      <c r="N93" s="6"/>
    </row>
    <row r="94" spans="1:14" x14ac:dyDescent="0.2">
      <c r="A94" s="6">
        <v>12510</v>
      </c>
      <c r="B94" s="6" t="s">
        <v>1851</v>
      </c>
      <c r="C94" s="6" t="s">
        <v>1855</v>
      </c>
      <c r="D94" s="10">
        <v>40000</v>
      </c>
      <c r="E94" s="6" t="s">
        <v>9</v>
      </c>
      <c r="F94" s="6" t="s">
        <v>14</v>
      </c>
      <c r="G94" s="6" t="s">
        <v>21</v>
      </c>
      <c r="H94" s="7">
        <v>43</v>
      </c>
      <c r="I94" s="6">
        <f>LEN(Demo_Data[[#This Row],[ID]])</f>
        <v>5</v>
      </c>
      <c r="J94" s="6" t="str">
        <f>VLOOKUP(Demo_Data[[#This Row],[ID]],Table5[],2,FALSE)</f>
        <v>Yes</v>
      </c>
      <c r="K94" s="6" t="str">
        <f>_xlfn.XLOOKUP(Demo_Data[[#This Row],[ID]],'(Clean)Purchase_Data'!O94,'(Clean)Purchase_Data'!P94)</f>
        <v>Yes</v>
      </c>
      <c r="L94" s="6" t="b">
        <f>Demo_Data[[#This Row],[XLOOKUP_Purchased_Bike]]=Demo_Data[[#This Row],[VLOOKUP_Purchased_Bike]]</f>
        <v>1</v>
      </c>
      <c r="M94" s="6" t="str" cm="1">
        <f t="array" ref="M94">IF(Demo_Data[[#This Row],[Age]]&gt;=60,"Older Adult [60+]",IF(Demo_Data[[#This Row],[Age]]&gt;=31,"Middle-Aged Adult [31-59]",IF(Demo_Data[[#This Row],[Age]]&lt;= 30,"Adult [18-30]",Invalid)))</f>
        <v>Middle-Aged Adult [31-59]</v>
      </c>
      <c r="N94" s="6"/>
    </row>
    <row r="95" spans="1:14" x14ac:dyDescent="0.2">
      <c r="A95" s="6">
        <v>12558</v>
      </c>
      <c r="B95" s="6" t="s">
        <v>1851</v>
      </c>
      <c r="C95" s="6" t="s">
        <v>1852</v>
      </c>
      <c r="D95" s="10">
        <v>20000</v>
      </c>
      <c r="E95" s="6" t="s">
        <v>9</v>
      </c>
      <c r="F95" s="6" t="s">
        <v>18</v>
      </c>
      <c r="G95" s="6" t="s">
        <v>21</v>
      </c>
      <c r="H95" s="7">
        <v>65</v>
      </c>
      <c r="I95" s="6">
        <f>LEN(Demo_Data[[#This Row],[ID]])</f>
        <v>5</v>
      </c>
      <c r="J95" s="6" t="str">
        <f>VLOOKUP(Demo_Data[[#This Row],[ID]],Table5[],2,FALSE)</f>
        <v>No</v>
      </c>
      <c r="K95" s="6" t="str">
        <f>_xlfn.XLOOKUP(Demo_Data[[#This Row],[ID]],'(Clean)Purchase_Data'!O95,'(Clean)Purchase_Data'!P95)</f>
        <v>No</v>
      </c>
      <c r="L95" s="6" t="b">
        <f>Demo_Data[[#This Row],[XLOOKUP_Purchased_Bike]]=Demo_Data[[#This Row],[VLOOKUP_Purchased_Bike]]</f>
        <v>1</v>
      </c>
      <c r="M95" s="6" t="str" cm="1">
        <f t="array" ref="M95">IF(Demo_Data[[#This Row],[Age]]&gt;=60,"Older Adult [60+]",IF(Demo_Data[[#This Row],[Age]]&gt;=31,"Middle-Aged Adult [31-59]",IF(Demo_Data[[#This Row],[Age]]&lt;= 30,"Adult [18-30]",Invalid)))</f>
        <v>Older Adult [60+]</v>
      </c>
      <c r="N95" s="6"/>
    </row>
    <row r="96" spans="1:14" x14ac:dyDescent="0.2">
      <c r="A96" s="6">
        <v>12568</v>
      </c>
      <c r="B96" s="6" t="s">
        <v>1851</v>
      </c>
      <c r="C96" s="6" t="s">
        <v>1852</v>
      </c>
      <c r="D96" s="10">
        <v>30000</v>
      </c>
      <c r="E96" s="6" t="s">
        <v>9</v>
      </c>
      <c r="F96" s="6" t="s">
        <v>18</v>
      </c>
      <c r="G96" s="6" t="s">
        <v>21</v>
      </c>
      <c r="H96" s="7">
        <v>64</v>
      </c>
      <c r="I96" s="6">
        <f>LEN(Demo_Data[[#This Row],[ID]])</f>
        <v>5</v>
      </c>
      <c r="J96" s="6" t="str">
        <f>VLOOKUP(Demo_Data[[#This Row],[ID]],Table5[],2,FALSE)</f>
        <v>No</v>
      </c>
      <c r="K96" s="6" t="str">
        <f>_xlfn.XLOOKUP(Demo_Data[[#This Row],[ID]],'(Clean)Purchase_Data'!O96,'(Clean)Purchase_Data'!P96)</f>
        <v>No</v>
      </c>
      <c r="L96" s="6" t="b">
        <f>Demo_Data[[#This Row],[XLOOKUP_Purchased_Bike]]=Demo_Data[[#This Row],[VLOOKUP_Purchased_Bike]]</f>
        <v>1</v>
      </c>
      <c r="M96" s="6" t="str" cm="1">
        <f t="array" ref="M96">IF(Demo_Data[[#This Row],[Age]]&gt;=60,"Older Adult [60+]",IF(Demo_Data[[#This Row],[Age]]&gt;=31,"Middle-Aged Adult [31-59]",IF(Demo_Data[[#This Row],[Age]]&lt;= 30,"Adult [18-30]",Invalid)))</f>
        <v>Older Adult [60+]</v>
      </c>
      <c r="N96" s="6"/>
    </row>
    <row r="97" spans="1:14" x14ac:dyDescent="0.2">
      <c r="A97" s="6">
        <v>12581</v>
      </c>
      <c r="B97" s="6" t="s">
        <v>1860</v>
      </c>
      <c r="C97" s="6" t="s">
        <v>1852</v>
      </c>
      <c r="D97" s="10">
        <v>10000</v>
      </c>
      <c r="E97" s="6" t="s">
        <v>15</v>
      </c>
      <c r="F97" s="6" t="s">
        <v>22</v>
      </c>
      <c r="G97" s="6" t="s">
        <v>11</v>
      </c>
      <c r="H97" s="7">
        <v>28</v>
      </c>
      <c r="I97" s="6">
        <f>LEN(Demo_Data[[#This Row],[ID]])</f>
        <v>5</v>
      </c>
      <c r="J97" s="6" t="str">
        <f>VLOOKUP(Demo_Data[[#This Row],[ID]],Table5[],2,FALSE)</f>
        <v>Yes</v>
      </c>
      <c r="K97" s="6" t="str">
        <f>_xlfn.XLOOKUP(Demo_Data[[#This Row],[ID]],'(Clean)Purchase_Data'!O97,'(Clean)Purchase_Data'!P97)</f>
        <v>Yes</v>
      </c>
      <c r="L97" s="6" t="b">
        <f>Demo_Data[[#This Row],[XLOOKUP_Purchased_Bike]]=Demo_Data[[#This Row],[VLOOKUP_Purchased_Bike]]</f>
        <v>1</v>
      </c>
      <c r="M97" s="6" t="str" cm="1">
        <f t="array" ref="M97">IF(Demo_Data[[#This Row],[Age]]&gt;=60,"Older Adult [60+]",IF(Demo_Data[[#This Row],[Age]]&gt;=31,"Middle-Aged Adult [31-59]",IF(Demo_Data[[#This Row],[Age]]&lt;= 30,"Adult [18-30]",Invalid)))</f>
        <v>Adult [18-30]</v>
      </c>
      <c r="N97" s="6"/>
    </row>
    <row r="98" spans="1:14" x14ac:dyDescent="0.2">
      <c r="A98" s="6">
        <v>12585</v>
      </c>
      <c r="B98" s="6" t="s">
        <v>1851</v>
      </c>
      <c r="C98" s="6" t="s">
        <v>1855</v>
      </c>
      <c r="D98" s="10">
        <v>10000</v>
      </c>
      <c r="E98" s="6" t="s">
        <v>13</v>
      </c>
      <c r="F98" s="6" t="s">
        <v>22</v>
      </c>
      <c r="G98" s="6" t="s">
        <v>11</v>
      </c>
      <c r="H98" s="7">
        <v>27</v>
      </c>
      <c r="I98" s="6">
        <f>LEN(Demo_Data[[#This Row],[ID]])</f>
        <v>5</v>
      </c>
      <c r="J98" s="6" t="str">
        <f>VLOOKUP(Demo_Data[[#This Row],[ID]],Table5[],2,FALSE)</f>
        <v>Yes</v>
      </c>
      <c r="K98" s="6" t="str">
        <f>_xlfn.XLOOKUP(Demo_Data[[#This Row],[ID]],'(Clean)Purchase_Data'!O98,'(Clean)Purchase_Data'!P98)</f>
        <v>Yes</v>
      </c>
      <c r="L98" s="6" t="b">
        <f>Demo_Data[[#This Row],[XLOOKUP_Purchased_Bike]]=Demo_Data[[#This Row],[VLOOKUP_Purchased_Bike]]</f>
        <v>1</v>
      </c>
      <c r="M98" s="6" t="str" cm="1">
        <f t="array" ref="M98">IF(Demo_Data[[#This Row],[Age]]&gt;=60,"Older Adult [60+]",IF(Demo_Data[[#This Row],[Age]]&gt;=31,"Middle-Aged Adult [31-59]",IF(Demo_Data[[#This Row],[Age]]&lt;= 30,"Adult [18-30]",Invalid)))</f>
        <v>Adult [18-30]</v>
      </c>
      <c r="N98" s="6"/>
    </row>
    <row r="99" spans="1:14" x14ac:dyDescent="0.2">
      <c r="A99" s="6">
        <v>12590</v>
      </c>
      <c r="B99" s="6" t="s">
        <v>1860</v>
      </c>
      <c r="C99" s="6" t="s">
        <v>1855</v>
      </c>
      <c r="D99" s="10">
        <v>30000</v>
      </c>
      <c r="E99" s="6" t="s">
        <v>9</v>
      </c>
      <c r="F99" s="6" t="s">
        <v>18</v>
      </c>
      <c r="G99" s="6" t="s">
        <v>21</v>
      </c>
      <c r="H99" s="7">
        <v>63</v>
      </c>
      <c r="I99" s="6">
        <f>LEN(Demo_Data[[#This Row],[ID]])</f>
        <v>5</v>
      </c>
      <c r="J99" s="6" t="str">
        <f>VLOOKUP(Demo_Data[[#This Row],[ID]],Table5[],2,FALSE)</f>
        <v>No</v>
      </c>
      <c r="K99" s="6" t="str">
        <f>_xlfn.XLOOKUP(Demo_Data[[#This Row],[ID]],'(Clean)Purchase_Data'!O99,'(Clean)Purchase_Data'!P99)</f>
        <v>No</v>
      </c>
      <c r="L99" s="6" t="b">
        <f>Demo_Data[[#This Row],[XLOOKUP_Purchased_Bike]]=Demo_Data[[#This Row],[VLOOKUP_Purchased_Bike]]</f>
        <v>1</v>
      </c>
      <c r="M99" s="6" t="str" cm="1">
        <f t="array" ref="M99">IF(Demo_Data[[#This Row],[Age]]&gt;=60,"Older Adult [60+]",IF(Demo_Data[[#This Row],[Age]]&gt;=31,"Middle-Aged Adult [31-59]",IF(Demo_Data[[#This Row],[Age]]&lt;= 30,"Adult [18-30]",Invalid)))</f>
        <v>Older Adult [60+]</v>
      </c>
      <c r="N99" s="6"/>
    </row>
    <row r="100" spans="1:14" x14ac:dyDescent="0.2">
      <c r="A100" s="6">
        <v>12591</v>
      </c>
      <c r="B100" s="6" t="s">
        <v>1851</v>
      </c>
      <c r="C100" s="6" t="s">
        <v>1852</v>
      </c>
      <c r="D100" s="10">
        <v>30000</v>
      </c>
      <c r="E100" s="6" t="s">
        <v>19</v>
      </c>
      <c r="F100" s="6" t="s">
        <v>18</v>
      </c>
      <c r="G100" s="6" t="s">
        <v>21</v>
      </c>
      <c r="H100" s="7">
        <v>45</v>
      </c>
      <c r="I100" s="6">
        <f>LEN(Demo_Data[[#This Row],[ID]])</f>
        <v>5</v>
      </c>
      <c r="J100" s="6" t="str">
        <f>VLOOKUP(Demo_Data[[#This Row],[ID]],Table5[],2,FALSE)</f>
        <v>No</v>
      </c>
      <c r="K100" s="6" t="str">
        <f>_xlfn.XLOOKUP(Demo_Data[[#This Row],[ID]],'(Clean)Purchase_Data'!O100,'(Clean)Purchase_Data'!P100)</f>
        <v>No</v>
      </c>
      <c r="L100" s="6" t="b">
        <f>Demo_Data[[#This Row],[XLOOKUP_Purchased_Bike]]=Demo_Data[[#This Row],[VLOOKUP_Purchased_Bike]]</f>
        <v>1</v>
      </c>
      <c r="M100" s="6" t="str" cm="1">
        <f t="array" ref="M100">IF(Demo_Data[[#This Row],[Age]]&gt;=60,"Older Adult [60+]",IF(Demo_Data[[#This Row],[Age]]&gt;=31,"Middle-Aged Adult [31-59]",IF(Demo_Data[[#This Row],[Age]]&lt;= 30,"Adult [18-30]",Invalid)))</f>
        <v>Middle-Aged Adult [31-59]</v>
      </c>
      <c r="N100" s="6"/>
    </row>
    <row r="101" spans="1:14" x14ac:dyDescent="0.2">
      <c r="A101" s="6">
        <v>12610</v>
      </c>
      <c r="B101" s="6" t="s">
        <v>1851</v>
      </c>
      <c r="C101" s="6" t="s">
        <v>1852</v>
      </c>
      <c r="D101" s="10">
        <v>30000</v>
      </c>
      <c r="E101" s="6" t="s">
        <v>9</v>
      </c>
      <c r="F101" s="6" t="s">
        <v>18</v>
      </c>
      <c r="G101" s="6" t="s">
        <v>21</v>
      </c>
      <c r="H101" s="7">
        <v>47</v>
      </c>
      <c r="I101" s="6">
        <f>LEN(Demo_Data[[#This Row],[ID]])</f>
        <v>5</v>
      </c>
      <c r="J101" s="6" t="str">
        <f>VLOOKUP(Demo_Data[[#This Row],[ID]],Table5[],2,FALSE)</f>
        <v>No</v>
      </c>
      <c r="K101" s="6" t="str">
        <f>_xlfn.XLOOKUP(Demo_Data[[#This Row],[ID]],'(Clean)Purchase_Data'!O101,'(Clean)Purchase_Data'!P101)</f>
        <v>No</v>
      </c>
      <c r="L101" s="6" t="b">
        <f>Demo_Data[[#This Row],[XLOOKUP_Purchased_Bike]]=Demo_Data[[#This Row],[VLOOKUP_Purchased_Bike]]</f>
        <v>1</v>
      </c>
      <c r="M101" s="6" t="str" cm="1">
        <f t="array" ref="M101">IF(Demo_Data[[#This Row],[Age]]&gt;=60,"Older Adult [60+]",IF(Demo_Data[[#This Row],[Age]]&gt;=31,"Middle-Aged Adult [31-59]",IF(Demo_Data[[#This Row],[Age]]&lt;= 30,"Adult [18-30]",Invalid)))</f>
        <v>Middle-Aged Adult [31-59]</v>
      </c>
      <c r="N101" s="6"/>
    </row>
    <row r="102" spans="1:14" x14ac:dyDescent="0.2">
      <c r="A102" s="6">
        <v>12629</v>
      </c>
      <c r="B102" s="6" t="s">
        <v>1860</v>
      </c>
      <c r="C102" s="6" t="s">
        <v>1855</v>
      </c>
      <c r="D102" s="10">
        <v>20000</v>
      </c>
      <c r="E102" s="6" t="s">
        <v>15</v>
      </c>
      <c r="F102" s="6" t="s">
        <v>22</v>
      </c>
      <c r="G102" s="6" t="s">
        <v>21</v>
      </c>
      <c r="H102" s="7">
        <v>37</v>
      </c>
      <c r="I102" s="6">
        <f>LEN(Demo_Data[[#This Row],[ID]])</f>
        <v>5</v>
      </c>
      <c r="J102" s="6" t="str">
        <f>VLOOKUP(Demo_Data[[#This Row],[ID]],Table5[],2,FALSE)</f>
        <v>No</v>
      </c>
      <c r="K102" s="6" t="str">
        <f>_xlfn.XLOOKUP(Demo_Data[[#This Row],[ID]],'(Clean)Purchase_Data'!O102,'(Clean)Purchase_Data'!P102)</f>
        <v>No</v>
      </c>
      <c r="L102" s="6" t="b">
        <f>Demo_Data[[#This Row],[XLOOKUP_Purchased_Bike]]=Demo_Data[[#This Row],[VLOOKUP_Purchased_Bike]]</f>
        <v>1</v>
      </c>
      <c r="M102" s="6" t="str" cm="1">
        <f t="array" ref="M102">IF(Demo_Data[[#This Row],[Age]]&gt;=60,"Older Adult [60+]",IF(Demo_Data[[#This Row],[Age]]&gt;=31,"Middle-Aged Adult [31-59]",IF(Demo_Data[[#This Row],[Age]]&lt;= 30,"Adult [18-30]",Invalid)))</f>
        <v>Middle-Aged Adult [31-59]</v>
      </c>
      <c r="N102" s="6"/>
    </row>
    <row r="103" spans="1:14" x14ac:dyDescent="0.2">
      <c r="A103" s="6">
        <v>12663</v>
      </c>
      <c r="B103" s="6" t="s">
        <v>1851</v>
      </c>
      <c r="C103" s="6" t="s">
        <v>1852</v>
      </c>
      <c r="D103" s="10">
        <v>90000</v>
      </c>
      <c r="E103" s="6" t="s">
        <v>24</v>
      </c>
      <c r="F103" s="6" t="s">
        <v>14</v>
      </c>
      <c r="G103" s="6" t="s">
        <v>21</v>
      </c>
      <c r="H103" s="7">
        <v>59</v>
      </c>
      <c r="I103" s="6">
        <f>LEN(Demo_Data[[#This Row],[ID]])</f>
        <v>5</v>
      </c>
      <c r="J103" s="6" t="str">
        <f>VLOOKUP(Demo_Data[[#This Row],[ID]],Table5[],2,FALSE)</f>
        <v>No</v>
      </c>
      <c r="K103" s="6" t="str">
        <f>_xlfn.XLOOKUP(Demo_Data[[#This Row],[ID]],'(Clean)Purchase_Data'!O103,'(Clean)Purchase_Data'!P103)</f>
        <v>No</v>
      </c>
      <c r="L103" s="6" t="b">
        <f>Demo_Data[[#This Row],[XLOOKUP_Purchased_Bike]]=Demo_Data[[#This Row],[VLOOKUP_Purchased_Bike]]</f>
        <v>1</v>
      </c>
      <c r="M103" s="6" t="str" cm="1">
        <f t="array" ref="M103">IF(Demo_Data[[#This Row],[Age]]&gt;=60,"Older Adult [60+]",IF(Demo_Data[[#This Row],[Age]]&gt;=31,"Middle-Aged Adult [31-59]",IF(Demo_Data[[#This Row],[Age]]&lt;= 30,"Adult [18-30]",Invalid)))</f>
        <v>Middle-Aged Adult [31-59]</v>
      </c>
      <c r="N103" s="6"/>
    </row>
    <row r="104" spans="1:14" x14ac:dyDescent="0.2">
      <c r="A104" s="6">
        <v>12664</v>
      </c>
      <c r="B104" s="6" t="s">
        <v>1851</v>
      </c>
      <c r="C104" s="6" t="s">
        <v>1852</v>
      </c>
      <c r="D104" s="10">
        <v>130000</v>
      </c>
      <c r="E104" s="6" t="s">
        <v>15</v>
      </c>
      <c r="F104" s="6" t="s">
        <v>10</v>
      </c>
      <c r="G104" s="6" t="s">
        <v>21</v>
      </c>
      <c r="H104" s="7">
        <v>59</v>
      </c>
      <c r="I104" s="6">
        <f>LEN(Demo_Data[[#This Row],[ID]])</f>
        <v>5</v>
      </c>
      <c r="J104" s="6" t="str">
        <f>VLOOKUP(Demo_Data[[#This Row],[ID]],Table5[],2,FALSE)</f>
        <v>No</v>
      </c>
      <c r="K104" s="6" t="str">
        <f>_xlfn.XLOOKUP(Demo_Data[[#This Row],[ID]],'(Clean)Purchase_Data'!O104,'(Clean)Purchase_Data'!P104)</f>
        <v>No</v>
      </c>
      <c r="L104" s="6" t="b">
        <f>Demo_Data[[#This Row],[XLOOKUP_Purchased_Bike]]=Demo_Data[[#This Row],[VLOOKUP_Purchased_Bike]]</f>
        <v>1</v>
      </c>
      <c r="M104" s="6" t="str" cm="1">
        <f t="array" ref="M104">IF(Demo_Data[[#This Row],[Age]]&gt;=60,"Older Adult [60+]",IF(Demo_Data[[#This Row],[Age]]&gt;=31,"Middle-Aged Adult [31-59]",IF(Demo_Data[[#This Row],[Age]]&lt;= 30,"Adult [18-30]",Invalid)))</f>
        <v>Middle-Aged Adult [31-59]</v>
      </c>
      <c r="N104" s="6"/>
    </row>
    <row r="105" spans="1:14" x14ac:dyDescent="0.2">
      <c r="A105" s="6">
        <v>12666</v>
      </c>
      <c r="B105" s="6" t="s">
        <v>1860</v>
      </c>
      <c r="C105" s="6" t="s">
        <v>1855</v>
      </c>
      <c r="D105" s="10">
        <v>60000</v>
      </c>
      <c r="E105" s="6" t="s">
        <v>9</v>
      </c>
      <c r="F105" s="6" t="s">
        <v>10</v>
      </c>
      <c r="G105" s="6" t="s">
        <v>11</v>
      </c>
      <c r="H105" s="7">
        <v>31</v>
      </c>
      <c r="I105" s="6">
        <f>LEN(Demo_Data[[#This Row],[ID]])</f>
        <v>5</v>
      </c>
      <c r="J105" s="6" t="str">
        <f>VLOOKUP(Demo_Data[[#This Row],[ID]],Table5[],2,FALSE)</f>
        <v>No</v>
      </c>
      <c r="K105" s="6" t="str">
        <f>_xlfn.XLOOKUP(Demo_Data[[#This Row],[ID]],'(Clean)Purchase_Data'!O105,'(Clean)Purchase_Data'!P105)</f>
        <v>No</v>
      </c>
      <c r="L105" s="6" t="b">
        <f>Demo_Data[[#This Row],[XLOOKUP_Purchased_Bike]]=Demo_Data[[#This Row],[VLOOKUP_Purchased_Bike]]</f>
        <v>1</v>
      </c>
      <c r="M105" s="6" t="str" cm="1">
        <f t="array" ref="M105">IF(Demo_Data[[#This Row],[Age]]&gt;=60,"Older Adult [60+]",IF(Demo_Data[[#This Row],[Age]]&gt;=31,"Middle-Aged Adult [31-59]",IF(Demo_Data[[#This Row],[Age]]&lt;= 30,"Adult [18-30]",Invalid)))</f>
        <v>Middle-Aged Adult [31-59]</v>
      </c>
      <c r="N105" s="6"/>
    </row>
    <row r="106" spans="1:14" x14ac:dyDescent="0.2">
      <c r="A106" s="6">
        <v>12678</v>
      </c>
      <c r="B106" s="6" t="s">
        <v>1860</v>
      </c>
      <c r="C106" s="6" t="s">
        <v>1852</v>
      </c>
      <c r="D106" s="10">
        <v>130000</v>
      </c>
      <c r="E106" s="6" t="s">
        <v>13</v>
      </c>
      <c r="F106" s="6" t="s">
        <v>20</v>
      </c>
      <c r="G106" s="6" t="s">
        <v>11</v>
      </c>
      <c r="H106" s="7">
        <v>31</v>
      </c>
      <c r="I106" s="6">
        <f>LEN(Demo_Data[[#This Row],[ID]])</f>
        <v>5</v>
      </c>
      <c r="J106" s="6" t="str">
        <f>VLOOKUP(Demo_Data[[#This Row],[ID]],Table5[],2,FALSE)</f>
        <v>No</v>
      </c>
      <c r="K106" s="6" t="str">
        <f>_xlfn.XLOOKUP(Demo_Data[[#This Row],[ID]],'(Clean)Purchase_Data'!O106,'(Clean)Purchase_Data'!P106)</f>
        <v>No</v>
      </c>
      <c r="L106" s="6" t="b">
        <f>Demo_Data[[#This Row],[XLOOKUP_Purchased_Bike]]=Demo_Data[[#This Row],[VLOOKUP_Purchased_Bike]]</f>
        <v>1</v>
      </c>
      <c r="M106" s="6" t="str" cm="1">
        <f t="array" ref="M106">IF(Demo_Data[[#This Row],[Age]]&gt;=60,"Older Adult [60+]",IF(Demo_Data[[#This Row],[Age]]&gt;=31,"Middle-Aged Adult [31-59]",IF(Demo_Data[[#This Row],[Age]]&lt;= 30,"Adult [18-30]",Invalid)))</f>
        <v>Middle-Aged Adult [31-59]</v>
      </c>
      <c r="N106" s="6"/>
    </row>
    <row r="107" spans="1:14" x14ac:dyDescent="0.2">
      <c r="A107" s="6">
        <v>12697</v>
      </c>
      <c r="B107" s="6" t="s">
        <v>1860</v>
      </c>
      <c r="C107" s="6" t="s">
        <v>1852</v>
      </c>
      <c r="D107" s="10">
        <v>90000</v>
      </c>
      <c r="E107" s="6" t="s">
        <v>9</v>
      </c>
      <c r="F107" s="6" t="s">
        <v>10</v>
      </c>
      <c r="G107" s="6" t="s">
        <v>11</v>
      </c>
      <c r="H107" s="7">
        <v>36</v>
      </c>
      <c r="I107" s="6">
        <f>LEN(Demo_Data[[#This Row],[ID]])</f>
        <v>5</v>
      </c>
      <c r="J107" s="6" t="str">
        <f>VLOOKUP(Demo_Data[[#This Row],[ID]],Table5[],2,FALSE)</f>
        <v>No</v>
      </c>
      <c r="K107" s="6" t="str">
        <f>_xlfn.XLOOKUP(Demo_Data[[#This Row],[ID]],'(Clean)Purchase_Data'!O107,'(Clean)Purchase_Data'!P107)</f>
        <v>No</v>
      </c>
      <c r="L107" s="6" t="b">
        <f>Demo_Data[[#This Row],[XLOOKUP_Purchased_Bike]]=Demo_Data[[#This Row],[VLOOKUP_Purchased_Bike]]</f>
        <v>1</v>
      </c>
      <c r="M107" s="6" t="str" cm="1">
        <f t="array" ref="M107">IF(Demo_Data[[#This Row],[Age]]&gt;=60,"Older Adult [60+]",IF(Demo_Data[[#This Row],[Age]]&gt;=31,"Middle-Aged Adult [31-59]",IF(Demo_Data[[#This Row],[Age]]&lt;= 30,"Adult [18-30]",Invalid)))</f>
        <v>Middle-Aged Adult [31-59]</v>
      </c>
      <c r="N107" s="6"/>
    </row>
    <row r="108" spans="1:14" x14ac:dyDescent="0.2">
      <c r="A108" s="6">
        <v>12705</v>
      </c>
      <c r="B108" s="6" t="s">
        <v>1851</v>
      </c>
      <c r="C108" s="6" t="s">
        <v>1855</v>
      </c>
      <c r="D108" s="10">
        <v>150000</v>
      </c>
      <c r="E108" s="6" t="s">
        <v>9</v>
      </c>
      <c r="F108" s="6" t="s">
        <v>20</v>
      </c>
      <c r="G108" s="6" t="s">
        <v>11</v>
      </c>
      <c r="H108" s="7">
        <v>37</v>
      </c>
      <c r="I108" s="6">
        <f>LEN(Demo_Data[[#This Row],[ID]])</f>
        <v>5</v>
      </c>
      <c r="J108" s="6" t="str">
        <f>VLOOKUP(Demo_Data[[#This Row],[ID]],Table5[],2,FALSE)</f>
        <v>Yes</v>
      </c>
      <c r="K108" s="6" t="str">
        <f>_xlfn.XLOOKUP(Demo_Data[[#This Row],[ID]],'(Clean)Purchase_Data'!O108,'(Clean)Purchase_Data'!P108)</f>
        <v>Yes</v>
      </c>
      <c r="L108" s="6" t="b">
        <f>Demo_Data[[#This Row],[XLOOKUP_Purchased_Bike]]=Demo_Data[[#This Row],[VLOOKUP_Purchased_Bike]]</f>
        <v>1</v>
      </c>
      <c r="M108" s="6" t="str" cm="1">
        <f t="array" ref="M108">IF(Demo_Data[[#This Row],[Age]]&gt;=60,"Older Adult [60+]",IF(Demo_Data[[#This Row],[Age]]&gt;=31,"Middle-Aged Adult [31-59]",IF(Demo_Data[[#This Row],[Age]]&lt;= 30,"Adult [18-30]",Invalid)))</f>
        <v>Middle-Aged Adult [31-59]</v>
      </c>
      <c r="N108" s="6"/>
    </row>
    <row r="109" spans="1:14" x14ac:dyDescent="0.2">
      <c r="A109" s="6">
        <v>12716</v>
      </c>
      <c r="B109" s="6" t="s">
        <v>1860</v>
      </c>
      <c r="C109" s="6" t="s">
        <v>1855</v>
      </c>
      <c r="D109" s="10">
        <v>30000</v>
      </c>
      <c r="E109" s="6" t="s">
        <v>15</v>
      </c>
      <c r="F109" s="6" t="s">
        <v>18</v>
      </c>
      <c r="G109" s="6" t="s">
        <v>21</v>
      </c>
      <c r="H109" s="7">
        <v>32</v>
      </c>
      <c r="I109" s="6">
        <f>LEN(Demo_Data[[#This Row],[ID]])</f>
        <v>5</v>
      </c>
      <c r="J109" s="6" t="str">
        <f>VLOOKUP(Demo_Data[[#This Row],[ID]],Table5[],2,FALSE)</f>
        <v>No</v>
      </c>
      <c r="K109" s="6" t="str">
        <f>_xlfn.XLOOKUP(Demo_Data[[#This Row],[ID]],'(Clean)Purchase_Data'!O109,'(Clean)Purchase_Data'!P109)</f>
        <v>No</v>
      </c>
      <c r="L109" s="6" t="b">
        <f>Demo_Data[[#This Row],[XLOOKUP_Purchased_Bike]]=Demo_Data[[#This Row],[VLOOKUP_Purchased_Bike]]</f>
        <v>1</v>
      </c>
      <c r="M109" s="6" t="str" cm="1">
        <f t="array" ref="M109">IF(Demo_Data[[#This Row],[Age]]&gt;=60,"Older Adult [60+]",IF(Demo_Data[[#This Row],[Age]]&gt;=31,"Middle-Aged Adult [31-59]",IF(Demo_Data[[#This Row],[Age]]&lt;= 30,"Adult [18-30]",Invalid)))</f>
        <v>Middle-Aged Adult [31-59]</v>
      </c>
      <c r="N109" s="6"/>
    </row>
    <row r="110" spans="1:14" x14ac:dyDescent="0.2">
      <c r="A110" s="6">
        <v>12718</v>
      </c>
      <c r="B110" s="6" t="s">
        <v>1860</v>
      </c>
      <c r="C110" s="6" t="s">
        <v>1852</v>
      </c>
      <c r="D110" s="10">
        <v>30000</v>
      </c>
      <c r="E110" s="6" t="s">
        <v>15</v>
      </c>
      <c r="F110" s="6" t="s">
        <v>18</v>
      </c>
      <c r="G110" s="6" t="s">
        <v>21</v>
      </c>
      <c r="H110" s="7">
        <v>31</v>
      </c>
      <c r="I110" s="6">
        <f>LEN(Demo_Data[[#This Row],[ID]])</f>
        <v>5</v>
      </c>
      <c r="J110" s="6" t="str">
        <f>VLOOKUP(Demo_Data[[#This Row],[ID]],Table5[],2,FALSE)</f>
        <v>No</v>
      </c>
      <c r="K110" s="6" t="str">
        <f>_xlfn.XLOOKUP(Demo_Data[[#This Row],[ID]],'(Clean)Purchase_Data'!O110,'(Clean)Purchase_Data'!P110)</f>
        <v>No</v>
      </c>
      <c r="L110" s="6" t="b">
        <f>Demo_Data[[#This Row],[XLOOKUP_Purchased_Bike]]=Demo_Data[[#This Row],[VLOOKUP_Purchased_Bike]]</f>
        <v>1</v>
      </c>
      <c r="M110" s="6" t="str" cm="1">
        <f t="array" ref="M110">IF(Demo_Data[[#This Row],[Age]]&gt;=60,"Older Adult [60+]",IF(Demo_Data[[#This Row],[Age]]&gt;=31,"Middle-Aged Adult [31-59]",IF(Demo_Data[[#This Row],[Age]]&lt;= 30,"Adult [18-30]",Invalid)))</f>
        <v>Middle-Aged Adult [31-59]</v>
      </c>
      <c r="N110" s="6"/>
    </row>
    <row r="111" spans="1:14" x14ac:dyDescent="0.2">
      <c r="A111" s="6">
        <v>12728</v>
      </c>
      <c r="B111" s="6" t="s">
        <v>1860</v>
      </c>
      <c r="C111" s="6" t="s">
        <v>1855</v>
      </c>
      <c r="D111" s="10">
        <v>30000</v>
      </c>
      <c r="E111" s="6" t="s">
        <v>15</v>
      </c>
      <c r="F111" s="6" t="s">
        <v>18</v>
      </c>
      <c r="G111" s="6" t="s">
        <v>21</v>
      </c>
      <c r="H111" s="7">
        <v>27</v>
      </c>
      <c r="I111" s="6">
        <f>LEN(Demo_Data[[#This Row],[ID]])</f>
        <v>5</v>
      </c>
      <c r="J111" s="6" t="str">
        <f>VLOOKUP(Demo_Data[[#This Row],[ID]],Table5[],2,FALSE)</f>
        <v>No</v>
      </c>
      <c r="K111" s="6" t="str">
        <f>_xlfn.XLOOKUP(Demo_Data[[#This Row],[ID]],'(Clean)Purchase_Data'!O111,'(Clean)Purchase_Data'!P111)</f>
        <v>No</v>
      </c>
      <c r="L111" s="6" t="b">
        <f>Demo_Data[[#This Row],[XLOOKUP_Purchased_Bike]]=Demo_Data[[#This Row],[VLOOKUP_Purchased_Bike]]</f>
        <v>1</v>
      </c>
      <c r="M111" s="6" t="str" cm="1">
        <f t="array" ref="M111">IF(Demo_Data[[#This Row],[Age]]&gt;=60,"Older Adult [60+]",IF(Demo_Data[[#This Row],[Age]]&gt;=31,"Middle-Aged Adult [31-59]",IF(Demo_Data[[#This Row],[Age]]&lt;= 30,"Adult [18-30]",Invalid)))</f>
        <v>Adult [18-30]</v>
      </c>
      <c r="N111" s="6"/>
    </row>
    <row r="112" spans="1:14" x14ac:dyDescent="0.2">
      <c r="A112" s="6">
        <v>12731</v>
      </c>
      <c r="B112" s="6" t="s">
        <v>1860</v>
      </c>
      <c r="C112" s="6" t="s">
        <v>1855</v>
      </c>
      <c r="D112" s="10">
        <v>30000</v>
      </c>
      <c r="E112" s="6" t="s">
        <v>13</v>
      </c>
      <c r="F112" s="6" t="s">
        <v>22</v>
      </c>
      <c r="G112" s="6" t="s">
        <v>21</v>
      </c>
      <c r="H112" s="7">
        <v>32</v>
      </c>
      <c r="I112" s="6">
        <f>LEN(Demo_Data[[#This Row],[ID]])</f>
        <v>5</v>
      </c>
      <c r="J112" s="6" t="str">
        <f>VLOOKUP(Demo_Data[[#This Row],[ID]],Table5[],2,FALSE)</f>
        <v>No</v>
      </c>
      <c r="K112" s="6" t="str">
        <f>_xlfn.XLOOKUP(Demo_Data[[#This Row],[ID]],'(Clean)Purchase_Data'!O112,'(Clean)Purchase_Data'!P112)</f>
        <v>No</v>
      </c>
      <c r="L112" s="6" t="b">
        <f>Demo_Data[[#This Row],[XLOOKUP_Purchased_Bike]]=Demo_Data[[#This Row],[VLOOKUP_Purchased_Bike]]</f>
        <v>1</v>
      </c>
      <c r="M112" s="6" t="str" cm="1">
        <f t="array" ref="M112">IF(Demo_Data[[#This Row],[Age]]&gt;=60,"Older Adult [60+]",IF(Demo_Data[[#This Row],[Age]]&gt;=31,"Middle-Aged Adult [31-59]",IF(Demo_Data[[#This Row],[Age]]&lt;= 30,"Adult [18-30]",Invalid)))</f>
        <v>Middle-Aged Adult [31-59]</v>
      </c>
      <c r="N112" s="6"/>
    </row>
    <row r="113" spans="1:14" x14ac:dyDescent="0.2">
      <c r="A113" s="6">
        <v>12744</v>
      </c>
      <c r="B113" s="6" t="s">
        <v>1860</v>
      </c>
      <c r="C113" s="6" t="s">
        <v>1852</v>
      </c>
      <c r="D113" s="10">
        <v>40000</v>
      </c>
      <c r="E113" s="6" t="s">
        <v>15</v>
      </c>
      <c r="F113" s="6" t="s">
        <v>18</v>
      </c>
      <c r="G113" s="6" t="s">
        <v>21</v>
      </c>
      <c r="H113" s="7">
        <v>33</v>
      </c>
      <c r="I113" s="6">
        <f>LEN(Demo_Data[[#This Row],[ID]])</f>
        <v>5</v>
      </c>
      <c r="J113" s="6" t="str">
        <f>VLOOKUP(Demo_Data[[#This Row],[ID]],Table5[],2,FALSE)</f>
        <v>No</v>
      </c>
      <c r="K113" s="6" t="str">
        <f>_xlfn.XLOOKUP(Demo_Data[[#This Row],[ID]],'(Clean)Purchase_Data'!O113,'(Clean)Purchase_Data'!P113)</f>
        <v>No</v>
      </c>
      <c r="L113" s="6" t="b">
        <f>Demo_Data[[#This Row],[XLOOKUP_Purchased_Bike]]=Demo_Data[[#This Row],[VLOOKUP_Purchased_Bike]]</f>
        <v>1</v>
      </c>
      <c r="M113" s="6" t="str" cm="1">
        <f t="array" ref="M113">IF(Demo_Data[[#This Row],[Age]]&gt;=60,"Older Adult [60+]",IF(Demo_Data[[#This Row],[Age]]&gt;=31,"Middle-Aged Adult [31-59]",IF(Demo_Data[[#This Row],[Age]]&lt;= 30,"Adult [18-30]",Invalid)))</f>
        <v>Middle-Aged Adult [31-59]</v>
      </c>
      <c r="N113" s="6"/>
    </row>
    <row r="114" spans="1:14" x14ac:dyDescent="0.2">
      <c r="A114" s="6">
        <v>12768</v>
      </c>
      <c r="B114" s="6" t="s">
        <v>1851</v>
      </c>
      <c r="C114" s="6" t="s">
        <v>1855</v>
      </c>
      <c r="D114" s="10">
        <v>30000</v>
      </c>
      <c r="E114" s="6" t="s">
        <v>13</v>
      </c>
      <c r="F114" s="6" t="s">
        <v>18</v>
      </c>
      <c r="G114" s="6" t="s">
        <v>17</v>
      </c>
      <c r="H114" s="7">
        <v>52</v>
      </c>
      <c r="I114" s="6">
        <f>LEN(Demo_Data[[#This Row],[ID]])</f>
        <v>5</v>
      </c>
      <c r="J114" s="6" t="str">
        <f>VLOOKUP(Demo_Data[[#This Row],[ID]],Table5[],2,FALSE)</f>
        <v>Yes</v>
      </c>
      <c r="K114" s="6" t="str">
        <f>_xlfn.XLOOKUP(Demo_Data[[#This Row],[ID]],'(Clean)Purchase_Data'!O114,'(Clean)Purchase_Data'!P114)</f>
        <v>Yes</v>
      </c>
      <c r="L114" s="6" t="b">
        <f>Demo_Data[[#This Row],[XLOOKUP_Purchased_Bike]]=Demo_Data[[#This Row],[VLOOKUP_Purchased_Bike]]</f>
        <v>1</v>
      </c>
      <c r="M114" s="6" t="str" cm="1">
        <f t="array" ref="M114">IF(Demo_Data[[#This Row],[Age]]&gt;=60,"Older Adult [60+]",IF(Demo_Data[[#This Row],[Age]]&gt;=31,"Middle-Aged Adult [31-59]",IF(Demo_Data[[#This Row],[Age]]&lt;= 30,"Adult [18-30]",Invalid)))</f>
        <v>Middle-Aged Adult [31-59]</v>
      </c>
      <c r="N114" s="6"/>
    </row>
    <row r="115" spans="1:14" x14ac:dyDescent="0.2">
      <c r="A115" s="6">
        <v>12774</v>
      </c>
      <c r="B115" s="6" t="s">
        <v>1851</v>
      </c>
      <c r="C115" s="6" t="s">
        <v>1852</v>
      </c>
      <c r="D115" s="10">
        <v>40000</v>
      </c>
      <c r="E115" s="6" t="s">
        <v>15</v>
      </c>
      <c r="F115" s="6" t="s">
        <v>18</v>
      </c>
      <c r="G115" s="6" t="s">
        <v>17</v>
      </c>
      <c r="H115" s="7">
        <v>51</v>
      </c>
      <c r="I115" s="6">
        <f>LEN(Demo_Data[[#This Row],[ID]])</f>
        <v>5</v>
      </c>
      <c r="J115" s="6" t="str">
        <f>VLOOKUP(Demo_Data[[#This Row],[ID]],Table5[],2,FALSE)</f>
        <v>Yes</v>
      </c>
      <c r="K115" s="6" t="str">
        <f>_xlfn.XLOOKUP(Demo_Data[[#This Row],[ID]],'(Clean)Purchase_Data'!O115,'(Clean)Purchase_Data'!P115)</f>
        <v>Yes</v>
      </c>
      <c r="L115" s="6" t="b">
        <f>Demo_Data[[#This Row],[XLOOKUP_Purchased_Bike]]=Demo_Data[[#This Row],[VLOOKUP_Purchased_Bike]]</f>
        <v>1</v>
      </c>
      <c r="M115" s="6" t="str" cm="1">
        <f t="array" ref="M115">IF(Demo_Data[[#This Row],[Age]]&gt;=60,"Older Adult [60+]",IF(Demo_Data[[#This Row],[Age]]&gt;=31,"Middle-Aged Adult [31-59]",IF(Demo_Data[[#This Row],[Age]]&lt;= 30,"Adult [18-30]",Invalid)))</f>
        <v>Middle-Aged Adult [31-59]</v>
      </c>
      <c r="N115" s="6"/>
    </row>
    <row r="116" spans="1:14" x14ac:dyDescent="0.2">
      <c r="A116" s="6">
        <v>12808</v>
      </c>
      <c r="B116" s="6" t="s">
        <v>1851</v>
      </c>
      <c r="C116" s="6" t="s">
        <v>1855</v>
      </c>
      <c r="D116" s="10">
        <v>40000</v>
      </c>
      <c r="E116" s="6" t="s">
        <v>9</v>
      </c>
      <c r="F116" s="6" t="s">
        <v>18</v>
      </c>
      <c r="G116" s="6" t="s">
        <v>21</v>
      </c>
      <c r="H116" s="7">
        <v>38</v>
      </c>
      <c r="I116" s="6">
        <f>LEN(Demo_Data[[#This Row],[ID]])</f>
        <v>5</v>
      </c>
      <c r="J116" s="6" t="str">
        <f>VLOOKUP(Demo_Data[[#This Row],[ID]],Table5[],2,FALSE)</f>
        <v>Yes</v>
      </c>
      <c r="K116" s="6" t="str">
        <f>_xlfn.XLOOKUP(Demo_Data[[#This Row],[ID]],'(Clean)Purchase_Data'!O116,'(Clean)Purchase_Data'!P116)</f>
        <v>Yes</v>
      </c>
      <c r="L116" s="6" t="b">
        <f>Demo_Data[[#This Row],[XLOOKUP_Purchased_Bike]]=Demo_Data[[#This Row],[VLOOKUP_Purchased_Bike]]</f>
        <v>1</v>
      </c>
      <c r="M116" s="6" t="str" cm="1">
        <f t="array" ref="M116">IF(Demo_Data[[#This Row],[Age]]&gt;=60,"Older Adult [60+]",IF(Demo_Data[[#This Row],[Age]]&gt;=31,"Middle-Aged Adult [31-59]",IF(Demo_Data[[#This Row],[Age]]&lt;= 30,"Adult [18-30]",Invalid)))</f>
        <v>Middle-Aged Adult [31-59]</v>
      </c>
      <c r="N116" s="6"/>
    </row>
    <row r="117" spans="1:14" x14ac:dyDescent="0.2">
      <c r="A117" s="6">
        <v>12821</v>
      </c>
      <c r="B117" s="6" t="s">
        <v>1851</v>
      </c>
      <c r="C117" s="6" t="s">
        <v>1855</v>
      </c>
      <c r="D117" s="10">
        <v>40000</v>
      </c>
      <c r="E117" s="6" t="s">
        <v>9</v>
      </c>
      <c r="F117" s="6" t="s">
        <v>18</v>
      </c>
      <c r="G117" s="6" t="s">
        <v>21</v>
      </c>
      <c r="H117" s="7">
        <v>39</v>
      </c>
      <c r="I117" s="6">
        <f>LEN(Demo_Data[[#This Row],[ID]])</f>
        <v>5</v>
      </c>
      <c r="J117" s="6" t="str">
        <f>VLOOKUP(Demo_Data[[#This Row],[ID]],Table5[],2,FALSE)</f>
        <v>No</v>
      </c>
      <c r="K117" s="6" t="str">
        <f>_xlfn.XLOOKUP(Demo_Data[[#This Row],[ID]],'(Clean)Purchase_Data'!O117,'(Clean)Purchase_Data'!P117)</f>
        <v>No</v>
      </c>
      <c r="L117" s="6" t="b">
        <f>Demo_Data[[#This Row],[XLOOKUP_Purchased_Bike]]=Demo_Data[[#This Row],[VLOOKUP_Purchased_Bike]]</f>
        <v>1</v>
      </c>
      <c r="M117" s="6" t="str" cm="1">
        <f t="array" ref="M117">IF(Demo_Data[[#This Row],[Age]]&gt;=60,"Older Adult [60+]",IF(Demo_Data[[#This Row],[Age]]&gt;=31,"Middle-Aged Adult [31-59]",IF(Demo_Data[[#This Row],[Age]]&lt;= 30,"Adult [18-30]",Invalid)))</f>
        <v>Middle-Aged Adult [31-59]</v>
      </c>
      <c r="N117" s="6"/>
    </row>
    <row r="118" spans="1:14" x14ac:dyDescent="0.2">
      <c r="A118" s="6">
        <v>12833</v>
      </c>
      <c r="B118" s="6" t="s">
        <v>1860</v>
      </c>
      <c r="C118" s="6" t="s">
        <v>1852</v>
      </c>
      <c r="D118" s="10">
        <v>20000</v>
      </c>
      <c r="E118" s="6" t="s">
        <v>13</v>
      </c>
      <c r="F118" s="6" t="s">
        <v>22</v>
      </c>
      <c r="G118" s="6" t="s">
        <v>21</v>
      </c>
      <c r="H118" s="7">
        <v>42</v>
      </c>
      <c r="I118" s="6">
        <f>LEN(Demo_Data[[#This Row],[ID]])</f>
        <v>5</v>
      </c>
      <c r="J118" s="6" t="str">
        <f>VLOOKUP(Demo_Data[[#This Row],[ID]],Table5[],2,FALSE)</f>
        <v>Yes</v>
      </c>
      <c r="K118" s="6" t="str">
        <f>_xlfn.XLOOKUP(Demo_Data[[#This Row],[ID]],'(Clean)Purchase_Data'!O118,'(Clean)Purchase_Data'!P118)</f>
        <v>Yes</v>
      </c>
      <c r="L118" s="6" t="b">
        <f>Demo_Data[[#This Row],[XLOOKUP_Purchased_Bike]]=Demo_Data[[#This Row],[VLOOKUP_Purchased_Bike]]</f>
        <v>1</v>
      </c>
      <c r="M118" s="6" t="str" cm="1">
        <f t="array" ref="M118">IF(Demo_Data[[#This Row],[Age]]&gt;=60,"Older Adult [60+]",IF(Demo_Data[[#This Row],[Age]]&gt;=31,"Middle-Aged Adult [31-59]",IF(Demo_Data[[#This Row],[Age]]&lt;= 30,"Adult [18-30]",Invalid)))</f>
        <v>Middle-Aged Adult [31-59]</v>
      </c>
      <c r="N118" s="6"/>
    </row>
    <row r="119" spans="1:14" x14ac:dyDescent="0.2">
      <c r="A119" s="6">
        <v>12871</v>
      </c>
      <c r="B119" s="6" t="s">
        <v>1860</v>
      </c>
      <c r="C119" s="6" t="s">
        <v>1852</v>
      </c>
      <c r="D119" s="10">
        <v>30000</v>
      </c>
      <c r="E119" s="6" t="s">
        <v>15</v>
      </c>
      <c r="F119" s="6" t="s">
        <v>18</v>
      </c>
      <c r="G119" s="6" t="s">
        <v>21</v>
      </c>
      <c r="H119" s="7">
        <v>29</v>
      </c>
      <c r="I119" s="6">
        <f>LEN(Demo_Data[[#This Row],[ID]])</f>
        <v>5</v>
      </c>
      <c r="J119" s="6" t="str">
        <f>VLOOKUP(Demo_Data[[#This Row],[ID]],Table5[],2,FALSE)</f>
        <v>No</v>
      </c>
      <c r="K119" s="6" t="str">
        <f>_xlfn.XLOOKUP(Demo_Data[[#This Row],[ID]],'(Clean)Purchase_Data'!O119,'(Clean)Purchase_Data'!P119)</f>
        <v>No</v>
      </c>
      <c r="L119" s="6" t="b">
        <f>Demo_Data[[#This Row],[XLOOKUP_Purchased_Bike]]=Demo_Data[[#This Row],[VLOOKUP_Purchased_Bike]]</f>
        <v>1</v>
      </c>
      <c r="M119" s="6" t="str" cm="1">
        <f t="array" ref="M119">IF(Demo_Data[[#This Row],[Age]]&gt;=60,"Older Adult [60+]",IF(Demo_Data[[#This Row],[Age]]&gt;=31,"Middle-Aged Adult [31-59]",IF(Demo_Data[[#This Row],[Age]]&lt;= 30,"Adult [18-30]",Invalid)))</f>
        <v>Adult [18-30]</v>
      </c>
      <c r="N119" s="6"/>
    </row>
    <row r="120" spans="1:14" x14ac:dyDescent="0.2">
      <c r="A120" s="6">
        <v>12882</v>
      </c>
      <c r="B120" s="6" t="s">
        <v>1851</v>
      </c>
      <c r="C120" s="6" t="s">
        <v>1855</v>
      </c>
      <c r="D120" s="10">
        <v>50000</v>
      </c>
      <c r="E120" s="6" t="s">
        <v>19</v>
      </c>
      <c r="F120" s="6" t="s">
        <v>14</v>
      </c>
      <c r="G120" s="6" t="s">
        <v>17</v>
      </c>
      <c r="H120" s="7">
        <v>33</v>
      </c>
      <c r="I120" s="6">
        <f>LEN(Demo_Data[[#This Row],[ID]])</f>
        <v>5</v>
      </c>
      <c r="J120" s="6" t="str">
        <f>VLOOKUP(Demo_Data[[#This Row],[ID]],Table5[],2,FALSE)</f>
        <v>Yes</v>
      </c>
      <c r="K120" s="6" t="str">
        <f>_xlfn.XLOOKUP(Demo_Data[[#This Row],[ID]],'(Clean)Purchase_Data'!O120,'(Clean)Purchase_Data'!P120)</f>
        <v>Yes</v>
      </c>
      <c r="L120" s="6" t="b">
        <f>Demo_Data[[#This Row],[XLOOKUP_Purchased_Bike]]=Demo_Data[[#This Row],[VLOOKUP_Purchased_Bike]]</f>
        <v>1</v>
      </c>
      <c r="M120" s="6" t="str" cm="1">
        <f t="array" ref="M120">IF(Demo_Data[[#This Row],[Age]]&gt;=60,"Older Adult [60+]",IF(Demo_Data[[#This Row],[Age]]&gt;=31,"Middle-Aged Adult [31-59]",IF(Demo_Data[[#This Row],[Age]]&lt;= 30,"Adult [18-30]",Invalid)))</f>
        <v>Middle-Aged Adult [31-59]</v>
      </c>
      <c r="N120" s="6"/>
    </row>
    <row r="121" spans="1:14" x14ac:dyDescent="0.2">
      <c r="A121" s="6">
        <v>12922</v>
      </c>
      <c r="B121" s="6" t="s">
        <v>1860</v>
      </c>
      <c r="C121" s="6" t="s">
        <v>1852</v>
      </c>
      <c r="D121" s="10">
        <v>60000</v>
      </c>
      <c r="E121" s="6" t="s">
        <v>9</v>
      </c>
      <c r="F121" s="6" t="s">
        <v>14</v>
      </c>
      <c r="G121" s="6" t="s">
        <v>17</v>
      </c>
      <c r="H121" s="7">
        <v>40</v>
      </c>
      <c r="I121" s="6">
        <f>LEN(Demo_Data[[#This Row],[ID]])</f>
        <v>5</v>
      </c>
      <c r="J121" s="6" t="str">
        <f>VLOOKUP(Demo_Data[[#This Row],[ID]],Table5[],2,FALSE)</f>
        <v>Yes</v>
      </c>
      <c r="K121" s="6" t="str">
        <f>_xlfn.XLOOKUP(Demo_Data[[#This Row],[ID]],'(Clean)Purchase_Data'!O121,'(Clean)Purchase_Data'!P121)</f>
        <v>Yes</v>
      </c>
      <c r="L121" s="6" t="b">
        <f>Demo_Data[[#This Row],[XLOOKUP_Purchased_Bike]]=Demo_Data[[#This Row],[VLOOKUP_Purchased_Bike]]</f>
        <v>1</v>
      </c>
      <c r="M121" s="6" t="str" cm="1">
        <f t="array" ref="M121">IF(Demo_Data[[#This Row],[Age]]&gt;=60,"Older Adult [60+]",IF(Demo_Data[[#This Row],[Age]]&gt;=31,"Middle-Aged Adult [31-59]",IF(Demo_Data[[#This Row],[Age]]&lt;= 30,"Adult [18-30]",Invalid)))</f>
        <v>Middle-Aged Adult [31-59]</v>
      </c>
      <c r="N121" s="6"/>
    </row>
    <row r="122" spans="1:14" x14ac:dyDescent="0.2">
      <c r="A122" s="6">
        <v>12957</v>
      </c>
      <c r="B122" s="6" t="s">
        <v>1860</v>
      </c>
      <c r="C122" s="6" t="s">
        <v>1852</v>
      </c>
      <c r="D122" s="10">
        <v>70000</v>
      </c>
      <c r="E122" s="6" t="s">
        <v>9</v>
      </c>
      <c r="F122" s="6" t="s">
        <v>10</v>
      </c>
      <c r="G122" s="6" t="s">
        <v>17</v>
      </c>
      <c r="H122" s="7">
        <v>44</v>
      </c>
      <c r="I122" s="6">
        <f>LEN(Demo_Data[[#This Row],[ID]])</f>
        <v>5</v>
      </c>
      <c r="J122" s="6" t="str">
        <f>VLOOKUP(Demo_Data[[#This Row],[ID]],Table5[],2,FALSE)</f>
        <v>No</v>
      </c>
      <c r="K122" s="6" t="str">
        <f>_xlfn.XLOOKUP(Demo_Data[[#This Row],[ID]],'(Clean)Purchase_Data'!O122,'(Clean)Purchase_Data'!P122)</f>
        <v>No</v>
      </c>
      <c r="L122" s="6" t="b">
        <f>Demo_Data[[#This Row],[XLOOKUP_Purchased_Bike]]=Demo_Data[[#This Row],[VLOOKUP_Purchased_Bike]]</f>
        <v>1</v>
      </c>
      <c r="M122" s="6" t="str" cm="1">
        <f t="array" ref="M122">IF(Demo_Data[[#This Row],[Age]]&gt;=60,"Older Adult [60+]",IF(Demo_Data[[#This Row],[Age]]&gt;=31,"Middle-Aged Adult [31-59]",IF(Demo_Data[[#This Row],[Age]]&lt;= 30,"Adult [18-30]",Invalid)))</f>
        <v>Middle-Aged Adult [31-59]</v>
      </c>
      <c r="N122" s="6"/>
    </row>
    <row r="123" spans="1:14" x14ac:dyDescent="0.2">
      <c r="A123" s="6">
        <v>12964</v>
      </c>
      <c r="B123" s="6" t="s">
        <v>1851</v>
      </c>
      <c r="C123" s="6" t="s">
        <v>1855</v>
      </c>
      <c r="D123" s="10">
        <v>70000</v>
      </c>
      <c r="E123" s="6" t="s">
        <v>15</v>
      </c>
      <c r="F123" s="6" t="s">
        <v>14</v>
      </c>
      <c r="G123" s="6" t="s">
        <v>17</v>
      </c>
      <c r="H123" s="7">
        <v>44</v>
      </c>
      <c r="I123" s="6">
        <f>LEN(Demo_Data[[#This Row],[ID]])</f>
        <v>5</v>
      </c>
      <c r="J123" s="6" t="str">
        <f>VLOOKUP(Demo_Data[[#This Row],[ID]],Table5[],2,FALSE)</f>
        <v>No</v>
      </c>
      <c r="K123" s="6" t="str">
        <f>_xlfn.XLOOKUP(Demo_Data[[#This Row],[ID]],'(Clean)Purchase_Data'!O123,'(Clean)Purchase_Data'!P123)</f>
        <v>No</v>
      </c>
      <c r="L123" s="6" t="b">
        <f>Demo_Data[[#This Row],[XLOOKUP_Purchased_Bike]]=Demo_Data[[#This Row],[VLOOKUP_Purchased_Bike]]</f>
        <v>1</v>
      </c>
      <c r="M123" s="6" t="str" cm="1">
        <f t="array" ref="M123">IF(Demo_Data[[#This Row],[Age]]&gt;=60,"Older Adult [60+]",IF(Demo_Data[[#This Row],[Age]]&gt;=31,"Middle-Aged Adult [31-59]",IF(Demo_Data[[#This Row],[Age]]&lt;= 30,"Adult [18-30]",Invalid)))</f>
        <v>Middle-Aged Adult [31-59]</v>
      </c>
      <c r="N123" s="6"/>
    </row>
    <row r="124" spans="1:14" x14ac:dyDescent="0.2">
      <c r="A124" s="6">
        <v>12993</v>
      </c>
      <c r="B124" s="6" t="s">
        <v>1851</v>
      </c>
      <c r="C124" s="6" t="s">
        <v>1855</v>
      </c>
      <c r="D124" s="10">
        <v>60000</v>
      </c>
      <c r="E124" s="6" t="s">
        <v>9</v>
      </c>
      <c r="F124" s="6" t="s">
        <v>10</v>
      </c>
      <c r="G124" s="6" t="s">
        <v>11</v>
      </c>
      <c r="H124" s="7">
        <v>37</v>
      </c>
      <c r="I124" s="6">
        <f>LEN(Demo_Data[[#This Row],[ID]])</f>
        <v>5</v>
      </c>
      <c r="J124" s="6" t="str">
        <f>VLOOKUP(Demo_Data[[#This Row],[ID]],Table5[],2,FALSE)</f>
        <v>No</v>
      </c>
      <c r="K124" s="6" t="str">
        <f>_xlfn.XLOOKUP(Demo_Data[[#This Row],[ID]],'(Clean)Purchase_Data'!O124,'(Clean)Purchase_Data'!P124)</f>
        <v>No</v>
      </c>
      <c r="L124" s="6" t="b">
        <f>Demo_Data[[#This Row],[XLOOKUP_Purchased_Bike]]=Demo_Data[[#This Row],[VLOOKUP_Purchased_Bike]]</f>
        <v>1</v>
      </c>
      <c r="M124" s="6" t="str" cm="1">
        <f t="array" ref="M124">IF(Demo_Data[[#This Row],[Age]]&gt;=60,"Older Adult [60+]",IF(Demo_Data[[#This Row],[Age]]&gt;=31,"Middle-Aged Adult [31-59]",IF(Demo_Data[[#This Row],[Age]]&lt;= 30,"Adult [18-30]",Invalid)))</f>
        <v>Middle-Aged Adult [31-59]</v>
      </c>
      <c r="N124" s="6"/>
    </row>
    <row r="125" spans="1:14" x14ac:dyDescent="0.2">
      <c r="A125" s="6">
        <v>13066</v>
      </c>
      <c r="B125" s="6" t="s">
        <v>1860</v>
      </c>
      <c r="C125" s="6" t="s">
        <v>1855</v>
      </c>
      <c r="D125" s="10">
        <v>30000</v>
      </c>
      <c r="E125" s="6" t="s">
        <v>13</v>
      </c>
      <c r="F125" s="6" t="s">
        <v>14</v>
      </c>
      <c r="G125" s="6" t="s">
        <v>17</v>
      </c>
      <c r="H125" s="7">
        <v>31</v>
      </c>
      <c r="I125" s="6">
        <f>LEN(Demo_Data[[#This Row],[ID]])</f>
        <v>5</v>
      </c>
      <c r="J125" s="6" t="str">
        <f>VLOOKUP(Demo_Data[[#This Row],[ID]],Table5[],2,FALSE)</f>
        <v>Yes</v>
      </c>
      <c r="K125" s="6" t="str">
        <f>_xlfn.XLOOKUP(Demo_Data[[#This Row],[ID]],'(Clean)Purchase_Data'!O125,'(Clean)Purchase_Data'!P125)</f>
        <v>Yes</v>
      </c>
      <c r="L125" s="6" t="b">
        <f>Demo_Data[[#This Row],[XLOOKUP_Purchased_Bike]]=Demo_Data[[#This Row],[VLOOKUP_Purchased_Bike]]</f>
        <v>1</v>
      </c>
      <c r="M125" s="6" t="str" cm="1">
        <f t="array" ref="M125">IF(Demo_Data[[#This Row],[Age]]&gt;=60,"Older Adult [60+]",IF(Demo_Data[[#This Row],[Age]]&gt;=31,"Middle-Aged Adult [31-59]",IF(Demo_Data[[#This Row],[Age]]&lt;= 30,"Adult [18-30]",Invalid)))</f>
        <v>Middle-Aged Adult [31-59]</v>
      </c>
      <c r="N125" s="6"/>
    </row>
    <row r="126" spans="1:14" x14ac:dyDescent="0.2">
      <c r="A126" s="6">
        <v>13073</v>
      </c>
      <c r="B126" s="6" t="s">
        <v>1851</v>
      </c>
      <c r="C126" s="6" t="s">
        <v>1852</v>
      </c>
      <c r="D126" s="10">
        <v>60000</v>
      </c>
      <c r="E126" s="6" t="s">
        <v>15</v>
      </c>
      <c r="F126" s="6" t="s">
        <v>10</v>
      </c>
      <c r="G126" s="6" t="s">
        <v>17</v>
      </c>
      <c r="H126" s="7">
        <v>30</v>
      </c>
      <c r="I126" s="6">
        <f>LEN(Demo_Data[[#This Row],[ID]])</f>
        <v>5</v>
      </c>
      <c r="J126" s="6" t="str">
        <f>VLOOKUP(Demo_Data[[#This Row],[ID]],Table5[],2,FALSE)</f>
        <v>No</v>
      </c>
      <c r="K126" s="6" t="str">
        <f>_xlfn.XLOOKUP(Demo_Data[[#This Row],[ID]],'(Clean)Purchase_Data'!O126,'(Clean)Purchase_Data'!P126)</f>
        <v>No</v>
      </c>
      <c r="L126" s="6" t="b">
        <f>Demo_Data[[#This Row],[XLOOKUP_Purchased_Bike]]=Demo_Data[[#This Row],[VLOOKUP_Purchased_Bike]]</f>
        <v>1</v>
      </c>
      <c r="M126" s="6" t="str" cm="1">
        <f t="array" ref="M126">IF(Demo_Data[[#This Row],[Age]]&gt;=60,"Older Adult [60+]",IF(Demo_Data[[#This Row],[Age]]&gt;=31,"Middle-Aged Adult [31-59]",IF(Demo_Data[[#This Row],[Age]]&lt;= 30,"Adult [18-30]",Invalid)))</f>
        <v>Adult [18-30]</v>
      </c>
      <c r="N126" s="6"/>
    </row>
    <row r="127" spans="1:14" x14ac:dyDescent="0.2">
      <c r="A127" s="6">
        <v>13082</v>
      </c>
      <c r="B127" s="6" t="s">
        <v>1860</v>
      </c>
      <c r="C127" s="6" t="s">
        <v>1855</v>
      </c>
      <c r="D127" s="10">
        <v>130000</v>
      </c>
      <c r="E127" s="6" t="s">
        <v>19</v>
      </c>
      <c r="F127" s="6" t="s">
        <v>20</v>
      </c>
      <c r="G127" s="6" t="s">
        <v>11</v>
      </c>
      <c r="H127" s="7">
        <v>48</v>
      </c>
      <c r="I127" s="6">
        <f>LEN(Demo_Data[[#This Row],[ID]])</f>
        <v>5</v>
      </c>
      <c r="J127" s="6" t="str">
        <f>VLOOKUP(Demo_Data[[#This Row],[ID]],Table5[],2,FALSE)</f>
        <v>Yes</v>
      </c>
      <c r="K127" s="6" t="str">
        <f>_xlfn.XLOOKUP(Demo_Data[[#This Row],[ID]],'(Clean)Purchase_Data'!O127,'(Clean)Purchase_Data'!P127)</f>
        <v>Yes</v>
      </c>
      <c r="L127" s="6" t="b">
        <f>Demo_Data[[#This Row],[XLOOKUP_Purchased_Bike]]=Demo_Data[[#This Row],[VLOOKUP_Purchased_Bike]]</f>
        <v>1</v>
      </c>
      <c r="M127" s="6" t="str" cm="1">
        <f t="array" ref="M127">IF(Demo_Data[[#This Row],[Age]]&gt;=60,"Older Adult [60+]",IF(Demo_Data[[#This Row],[Age]]&gt;=31,"Middle-Aged Adult [31-59]",IF(Demo_Data[[#This Row],[Age]]&lt;= 30,"Adult [18-30]",Invalid)))</f>
        <v>Middle-Aged Adult [31-59]</v>
      </c>
      <c r="N127" s="6"/>
    </row>
    <row r="128" spans="1:14" x14ac:dyDescent="0.2">
      <c r="A128" s="6">
        <v>13089</v>
      </c>
      <c r="B128" s="6" t="s">
        <v>1851</v>
      </c>
      <c r="C128" s="6" t="s">
        <v>1852</v>
      </c>
      <c r="D128" s="10">
        <v>120000</v>
      </c>
      <c r="E128" s="6" t="s">
        <v>9</v>
      </c>
      <c r="F128" s="6" t="s">
        <v>20</v>
      </c>
      <c r="G128" s="6" t="s">
        <v>11</v>
      </c>
      <c r="H128" s="7">
        <v>46</v>
      </c>
      <c r="I128" s="6">
        <f>LEN(Demo_Data[[#This Row],[ID]])</f>
        <v>5</v>
      </c>
      <c r="J128" s="6" t="str">
        <f>VLOOKUP(Demo_Data[[#This Row],[ID]],Table5[],2,FALSE)</f>
        <v>Yes</v>
      </c>
      <c r="K128" s="6" t="str">
        <f>_xlfn.XLOOKUP(Demo_Data[[#This Row],[ID]],'(Clean)Purchase_Data'!O128,'(Clean)Purchase_Data'!P128)</f>
        <v>Yes</v>
      </c>
      <c r="L128" s="6" t="b">
        <f>Demo_Data[[#This Row],[XLOOKUP_Purchased_Bike]]=Demo_Data[[#This Row],[VLOOKUP_Purchased_Bike]]</f>
        <v>1</v>
      </c>
      <c r="M128" s="6" t="str" cm="1">
        <f t="array" ref="M128">IF(Demo_Data[[#This Row],[Age]]&gt;=60,"Older Adult [60+]",IF(Demo_Data[[#This Row],[Age]]&gt;=31,"Middle-Aged Adult [31-59]",IF(Demo_Data[[#This Row],[Age]]&lt;= 30,"Adult [18-30]",Invalid)))</f>
        <v>Middle-Aged Adult [31-59]</v>
      </c>
      <c r="N128" s="6"/>
    </row>
    <row r="129" spans="1:14" x14ac:dyDescent="0.2">
      <c r="A129" s="6">
        <v>13122</v>
      </c>
      <c r="B129" s="6" t="s">
        <v>1851</v>
      </c>
      <c r="C129" s="6" t="s">
        <v>1852</v>
      </c>
      <c r="D129" s="10">
        <v>80000</v>
      </c>
      <c r="E129" s="6" t="s">
        <v>9</v>
      </c>
      <c r="F129" s="6" t="s">
        <v>10</v>
      </c>
      <c r="G129" s="6" t="s">
        <v>11</v>
      </c>
      <c r="H129" s="7">
        <v>41</v>
      </c>
      <c r="I129" s="6">
        <f>LEN(Demo_Data[[#This Row],[ID]])</f>
        <v>5</v>
      </c>
      <c r="J129" s="6" t="str">
        <f>VLOOKUP(Demo_Data[[#This Row],[ID]],Table5[],2,FALSE)</f>
        <v>Yes</v>
      </c>
      <c r="K129" s="6" t="str">
        <f>_xlfn.XLOOKUP(Demo_Data[[#This Row],[ID]],'(Clean)Purchase_Data'!O129,'(Clean)Purchase_Data'!P129)</f>
        <v>Yes</v>
      </c>
      <c r="L129" s="6" t="b">
        <f>Demo_Data[[#This Row],[XLOOKUP_Purchased_Bike]]=Demo_Data[[#This Row],[VLOOKUP_Purchased_Bike]]</f>
        <v>1</v>
      </c>
      <c r="M129" s="6" t="str" cm="1">
        <f t="array" ref="M129">IF(Demo_Data[[#This Row],[Age]]&gt;=60,"Older Adult [60+]",IF(Demo_Data[[#This Row],[Age]]&gt;=31,"Middle-Aged Adult [31-59]",IF(Demo_Data[[#This Row],[Age]]&lt;= 30,"Adult [18-30]",Invalid)))</f>
        <v>Middle-Aged Adult [31-59]</v>
      </c>
      <c r="N129" s="6"/>
    </row>
    <row r="130" spans="1:14" x14ac:dyDescent="0.2">
      <c r="A130" s="6">
        <v>13133</v>
      </c>
      <c r="B130" s="6" t="s">
        <v>1860</v>
      </c>
      <c r="C130" s="6" t="s">
        <v>1855</v>
      </c>
      <c r="D130" s="10">
        <v>100000</v>
      </c>
      <c r="E130" s="6" t="s">
        <v>9</v>
      </c>
      <c r="F130" s="6" t="s">
        <v>10</v>
      </c>
      <c r="G130" s="6" t="s">
        <v>11</v>
      </c>
      <c r="H130" s="7">
        <v>47</v>
      </c>
      <c r="I130" s="6">
        <f>LEN(Demo_Data[[#This Row],[ID]])</f>
        <v>5</v>
      </c>
      <c r="J130" s="6" t="str">
        <f>VLOOKUP(Demo_Data[[#This Row],[ID]],Table5[],2,FALSE)</f>
        <v>Yes</v>
      </c>
      <c r="K130" s="6" t="str">
        <f>_xlfn.XLOOKUP(Demo_Data[[#This Row],[ID]],'(Clean)Purchase_Data'!O130,'(Clean)Purchase_Data'!P130)</f>
        <v>Yes</v>
      </c>
      <c r="L130" s="6" t="b">
        <f>Demo_Data[[#This Row],[XLOOKUP_Purchased_Bike]]=Demo_Data[[#This Row],[VLOOKUP_Purchased_Bike]]</f>
        <v>1</v>
      </c>
      <c r="M130" s="6" t="str" cm="1">
        <f t="array" ref="M130">IF(Demo_Data[[#This Row],[Age]]&gt;=60,"Older Adult [60+]",IF(Demo_Data[[#This Row],[Age]]&gt;=31,"Middle-Aged Adult [31-59]",IF(Demo_Data[[#This Row],[Age]]&lt;= 30,"Adult [18-30]",Invalid)))</f>
        <v>Middle-Aged Adult [31-59]</v>
      </c>
      <c r="N130" s="6"/>
    </row>
    <row r="131" spans="1:14" x14ac:dyDescent="0.2">
      <c r="A131" s="6">
        <v>13136</v>
      </c>
      <c r="B131" s="6" t="s">
        <v>1851</v>
      </c>
      <c r="C131" s="6" t="s">
        <v>1852</v>
      </c>
      <c r="D131" s="10">
        <v>30000</v>
      </c>
      <c r="E131" s="6" t="s">
        <v>15</v>
      </c>
      <c r="F131" s="6" t="s">
        <v>18</v>
      </c>
      <c r="G131" s="6" t="s">
        <v>11</v>
      </c>
      <c r="H131" s="7">
        <v>69</v>
      </c>
      <c r="I131" s="6">
        <f>LEN(Demo_Data[[#This Row],[ID]])</f>
        <v>5</v>
      </c>
      <c r="J131" s="6" t="str">
        <f>VLOOKUP(Demo_Data[[#This Row],[ID]],Table5[],2,FALSE)</f>
        <v>No</v>
      </c>
      <c r="K131" s="6" t="str">
        <f>_xlfn.XLOOKUP(Demo_Data[[#This Row],[ID]],'(Clean)Purchase_Data'!O131,'(Clean)Purchase_Data'!P131)</f>
        <v>No</v>
      </c>
      <c r="L131" s="6" t="b">
        <f>Demo_Data[[#This Row],[XLOOKUP_Purchased_Bike]]=Demo_Data[[#This Row],[VLOOKUP_Purchased_Bike]]</f>
        <v>1</v>
      </c>
      <c r="M131" s="6" t="str" cm="1">
        <f t="array" ref="M131">IF(Demo_Data[[#This Row],[Age]]&gt;=60,"Older Adult [60+]",IF(Demo_Data[[#This Row],[Age]]&gt;=31,"Middle-Aged Adult [31-59]",IF(Demo_Data[[#This Row],[Age]]&lt;= 30,"Adult [18-30]",Invalid)))</f>
        <v>Older Adult [60+]</v>
      </c>
      <c r="N131" s="6"/>
    </row>
    <row r="132" spans="1:14" x14ac:dyDescent="0.2">
      <c r="A132" s="6">
        <v>13151</v>
      </c>
      <c r="B132" s="6" t="s">
        <v>1860</v>
      </c>
      <c r="C132" s="6" t="s">
        <v>1855</v>
      </c>
      <c r="D132" s="10">
        <v>40000</v>
      </c>
      <c r="E132" s="6" t="s">
        <v>13</v>
      </c>
      <c r="F132" s="6" t="s">
        <v>14</v>
      </c>
      <c r="G132" s="6" t="s">
        <v>17</v>
      </c>
      <c r="H132" s="7">
        <v>27</v>
      </c>
      <c r="I132" s="6">
        <f>LEN(Demo_Data[[#This Row],[ID]])</f>
        <v>5</v>
      </c>
      <c r="J132" s="6" t="str">
        <f>VLOOKUP(Demo_Data[[#This Row],[ID]],Table5[],2,FALSE)</f>
        <v>No</v>
      </c>
      <c r="K132" s="6" t="str">
        <f>_xlfn.XLOOKUP(Demo_Data[[#This Row],[ID]],'(Clean)Purchase_Data'!O132,'(Clean)Purchase_Data'!P132)</f>
        <v>No</v>
      </c>
      <c r="L132" s="6" t="b">
        <f>Demo_Data[[#This Row],[XLOOKUP_Purchased_Bike]]=Demo_Data[[#This Row],[VLOOKUP_Purchased_Bike]]</f>
        <v>1</v>
      </c>
      <c r="M132" s="6" t="str" cm="1">
        <f t="array" ref="M132">IF(Demo_Data[[#This Row],[Age]]&gt;=60,"Older Adult [60+]",IF(Demo_Data[[#This Row],[Age]]&gt;=31,"Middle-Aged Adult [31-59]",IF(Demo_Data[[#This Row],[Age]]&lt;= 30,"Adult [18-30]",Invalid)))</f>
        <v>Adult [18-30]</v>
      </c>
      <c r="N132" s="6"/>
    </row>
    <row r="133" spans="1:14" x14ac:dyDescent="0.2">
      <c r="A133" s="6">
        <v>13154</v>
      </c>
      <c r="B133" s="6" t="s">
        <v>1851</v>
      </c>
      <c r="C133" s="6" t="s">
        <v>1855</v>
      </c>
      <c r="D133" s="10">
        <v>40000</v>
      </c>
      <c r="E133" s="6" t="s">
        <v>13</v>
      </c>
      <c r="F133" s="6" t="s">
        <v>14</v>
      </c>
      <c r="G133" s="6" t="s">
        <v>17</v>
      </c>
      <c r="H133" s="7">
        <v>27</v>
      </c>
      <c r="I133" s="6">
        <f>LEN(Demo_Data[[#This Row],[ID]])</f>
        <v>5</v>
      </c>
      <c r="J133" s="6" t="str">
        <f>VLOOKUP(Demo_Data[[#This Row],[ID]],Table5[],2,FALSE)</f>
        <v>Yes</v>
      </c>
      <c r="K133" s="6" t="str">
        <f>_xlfn.XLOOKUP(Demo_Data[[#This Row],[ID]],'(Clean)Purchase_Data'!O133,'(Clean)Purchase_Data'!P133)</f>
        <v>Yes</v>
      </c>
      <c r="L133" s="6" t="b">
        <f>Demo_Data[[#This Row],[XLOOKUP_Purchased_Bike]]=Demo_Data[[#This Row],[VLOOKUP_Purchased_Bike]]</f>
        <v>1</v>
      </c>
      <c r="M133" s="6" t="str" cm="1">
        <f t="array" ref="M133">IF(Demo_Data[[#This Row],[Age]]&gt;=60,"Older Adult [60+]",IF(Demo_Data[[#This Row],[Age]]&gt;=31,"Middle-Aged Adult [31-59]",IF(Demo_Data[[#This Row],[Age]]&lt;= 30,"Adult [18-30]",Invalid)))</f>
        <v>Adult [18-30]</v>
      </c>
      <c r="N133" s="6"/>
    </row>
    <row r="134" spans="1:14" x14ac:dyDescent="0.2">
      <c r="A134" s="6">
        <v>13176</v>
      </c>
      <c r="B134" s="6" t="s">
        <v>1860</v>
      </c>
      <c r="C134" s="6" t="s">
        <v>1855</v>
      </c>
      <c r="D134" s="10">
        <v>130000</v>
      </c>
      <c r="E134" s="6" t="s">
        <v>19</v>
      </c>
      <c r="F134" s="6" t="s">
        <v>20</v>
      </c>
      <c r="G134" s="6" t="s">
        <v>17</v>
      </c>
      <c r="H134" s="7">
        <v>38</v>
      </c>
      <c r="I134" s="6">
        <f>LEN(Demo_Data[[#This Row],[ID]])</f>
        <v>5</v>
      </c>
      <c r="J134" s="6" t="str">
        <f>VLOOKUP(Demo_Data[[#This Row],[ID]],Table5[],2,FALSE)</f>
        <v>Yes</v>
      </c>
      <c r="K134" s="6" t="str">
        <f>_xlfn.XLOOKUP(Demo_Data[[#This Row],[ID]],'(Clean)Purchase_Data'!O134,'(Clean)Purchase_Data'!P134)</f>
        <v>Yes</v>
      </c>
      <c r="L134" s="6" t="b">
        <f>Demo_Data[[#This Row],[XLOOKUP_Purchased_Bike]]=Demo_Data[[#This Row],[VLOOKUP_Purchased_Bike]]</f>
        <v>1</v>
      </c>
      <c r="M134" s="6" t="str" cm="1">
        <f t="array" ref="M134">IF(Demo_Data[[#This Row],[Age]]&gt;=60,"Older Adult [60+]",IF(Demo_Data[[#This Row],[Age]]&gt;=31,"Middle-Aged Adult [31-59]",IF(Demo_Data[[#This Row],[Age]]&lt;= 30,"Adult [18-30]",Invalid)))</f>
        <v>Middle-Aged Adult [31-59]</v>
      </c>
      <c r="N134" s="6"/>
    </row>
    <row r="135" spans="1:14" x14ac:dyDescent="0.2">
      <c r="A135" s="6">
        <v>13216</v>
      </c>
      <c r="B135" s="6" t="s">
        <v>1851</v>
      </c>
      <c r="C135" s="6" t="s">
        <v>1852</v>
      </c>
      <c r="D135" s="10">
        <v>60000</v>
      </c>
      <c r="E135" s="6" t="s">
        <v>9</v>
      </c>
      <c r="F135" s="6" t="s">
        <v>20</v>
      </c>
      <c r="G135" s="6" t="s">
        <v>17</v>
      </c>
      <c r="H135" s="7">
        <v>59</v>
      </c>
      <c r="I135" s="6">
        <f>LEN(Demo_Data[[#This Row],[ID]])</f>
        <v>5</v>
      </c>
      <c r="J135" s="6" t="str">
        <f>VLOOKUP(Demo_Data[[#This Row],[ID]],Table5[],2,FALSE)</f>
        <v>No</v>
      </c>
      <c r="K135" s="6" t="str">
        <f>_xlfn.XLOOKUP(Demo_Data[[#This Row],[ID]],'(Clean)Purchase_Data'!O135,'(Clean)Purchase_Data'!P135)</f>
        <v>No</v>
      </c>
      <c r="L135" s="6" t="b">
        <f>Demo_Data[[#This Row],[XLOOKUP_Purchased_Bike]]=Demo_Data[[#This Row],[VLOOKUP_Purchased_Bike]]</f>
        <v>1</v>
      </c>
      <c r="M135" s="6" t="str" cm="1">
        <f t="array" ref="M135">IF(Demo_Data[[#This Row],[Age]]&gt;=60,"Older Adult [60+]",IF(Demo_Data[[#This Row],[Age]]&gt;=31,"Middle-Aged Adult [31-59]",IF(Demo_Data[[#This Row],[Age]]&lt;= 30,"Adult [18-30]",Invalid)))</f>
        <v>Middle-Aged Adult [31-59]</v>
      </c>
      <c r="N135" s="6"/>
    </row>
    <row r="136" spans="1:14" x14ac:dyDescent="0.2">
      <c r="A136" s="6">
        <v>13233</v>
      </c>
      <c r="B136" s="6" t="s">
        <v>1851</v>
      </c>
      <c r="C136" s="6" t="s">
        <v>1855</v>
      </c>
      <c r="D136" s="10">
        <v>60000</v>
      </c>
      <c r="E136" s="6" t="s">
        <v>15</v>
      </c>
      <c r="F136" s="6" t="s">
        <v>10</v>
      </c>
      <c r="G136" s="6" t="s">
        <v>17</v>
      </c>
      <c r="H136" s="7">
        <v>57</v>
      </c>
      <c r="I136" s="6">
        <f>LEN(Demo_Data[[#This Row],[ID]])</f>
        <v>5</v>
      </c>
      <c r="J136" s="6" t="str">
        <f>VLOOKUP(Demo_Data[[#This Row],[ID]],Table5[],2,FALSE)</f>
        <v>Yes</v>
      </c>
      <c r="K136" s="6" t="str">
        <f>_xlfn.XLOOKUP(Demo_Data[[#This Row],[ID]],'(Clean)Purchase_Data'!O136,'(Clean)Purchase_Data'!P136)</f>
        <v>Yes</v>
      </c>
      <c r="L136" s="6" t="b">
        <f>Demo_Data[[#This Row],[XLOOKUP_Purchased_Bike]]=Demo_Data[[#This Row],[VLOOKUP_Purchased_Bike]]</f>
        <v>1</v>
      </c>
      <c r="M136" s="6" t="str" cm="1">
        <f t="array" ref="M136">IF(Demo_Data[[#This Row],[Age]]&gt;=60,"Older Adult [60+]",IF(Demo_Data[[#This Row],[Age]]&gt;=31,"Middle-Aged Adult [31-59]",IF(Demo_Data[[#This Row],[Age]]&lt;= 30,"Adult [18-30]",Invalid)))</f>
        <v>Middle-Aged Adult [31-59]</v>
      </c>
      <c r="N136" s="6"/>
    </row>
    <row r="137" spans="1:14" x14ac:dyDescent="0.2">
      <c r="A137" s="6">
        <v>13283</v>
      </c>
      <c r="B137" s="6" t="s">
        <v>1851</v>
      </c>
      <c r="C137" s="6" t="s">
        <v>1855</v>
      </c>
      <c r="D137" s="10">
        <v>80000</v>
      </c>
      <c r="E137" s="6" t="s">
        <v>15</v>
      </c>
      <c r="F137" s="6" t="s">
        <v>10</v>
      </c>
      <c r="G137" s="6" t="s">
        <v>17</v>
      </c>
      <c r="H137" s="7">
        <v>49</v>
      </c>
      <c r="I137" s="6">
        <f>LEN(Demo_Data[[#This Row],[ID]])</f>
        <v>5</v>
      </c>
      <c r="J137" s="6" t="str">
        <f>VLOOKUP(Demo_Data[[#This Row],[ID]],Table5[],2,FALSE)</f>
        <v>Yes</v>
      </c>
      <c r="K137" s="6" t="str">
        <f>_xlfn.XLOOKUP(Demo_Data[[#This Row],[ID]],'(Clean)Purchase_Data'!O137,'(Clean)Purchase_Data'!P137)</f>
        <v>Yes</v>
      </c>
      <c r="L137" s="6" t="b">
        <f>Demo_Data[[#This Row],[XLOOKUP_Purchased_Bike]]=Demo_Data[[#This Row],[VLOOKUP_Purchased_Bike]]</f>
        <v>1</v>
      </c>
      <c r="M137" s="6" t="str" cm="1">
        <f t="array" ref="M137">IF(Demo_Data[[#This Row],[Age]]&gt;=60,"Older Adult [60+]",IF(Demo_Data[[#This Row],[Age]]&gt;=31,"Middle-Aged Adult [31-59]",IF(Demo_Data[[#This Row],[Age]]&lt;= 30,"Adult [18-30]",Invalid)))</f>
        <v>Middle-Aged Adult [31-59]</v>
      </c>
      <c r="N137" s="6"/>
    </row>
    <row r="138" spans="1:14" x14ac:dyDescent="0.2">
      <c r="A138" s="6">
        <v>13287</v>
      </c>
      <c r="B138" s="6" t="s">
        <v>1860</v>
      </c>
      <c r="C138" s="6" t="s">
        <v>1855</v>
      </c>
      <c r="D138" s="10">
        <v>110000</v>
      </c>
      <c r="E138" s="6" t="s">
        <v>9</v>
      </c>
      <c r="F138" s="6" t="s">
        <v>20</v>
      </c>
      <c r="G138" s="6" t="s">
        <v>17</v>
      </c>
      <c r="H138" s="7">
        <v>42</v>
      </c>
      <c r="I138" s="6">
        <f>LEN(Demo_Data[[#This Row],[ID]])</f>
        <v>5</v>
      </c>
      <c r="J138" s="6" t="str">
        <f>VLOOKUP(Demo_Data[[#This Row],[ID]],Table5[],2,FALSE)</f>
        <v>Yes</v>
      </c>
      <c r="K138" s="6" t="str">
        <f>_xlfn.XLOOKUP(Demo_Data[[#This Row],[ID]],'(Clean)Purchase_Data'!O138,'(Clean)Purchase_Data'!P138)</f>
        <v>Yes</v>
      </c>
      <c r="L138" s="6" t="b">
        <f>Demo_Data[[#This Row],[XLOOKUP_Purchased_Bike]]=Demo_Data[[#This Row],[VLOOKUP_Purchased_Bike]]</f>
        <v>1</v>
      </c>
      <c r="M138" s="6" t="str" cm="1">
        <f t="array" ref="M138">IF(Demo_Data[[#This Row],[Age]]&gt;=60,"Older Adult [60+]",IF(Demo_Data[[#This Row],[Age]]&gt;=31,"Middle-Aged Adult [31-59]",IF(Demo_Data[[#This Row],[Age]]&lt;= 30,"Adult [18-30]",Invalid)))</f>
        <v>Middle-Aged Adult [31-59]</v>
      </c>
      <c r="N138" s="6"/>
    </row>
    <row r="139" spans="1:14" x14ac:dyDescent="0.2">
      <c r="A139" s="6">
        <v>13296</v>
      </c>
      <c r="B139" s="6" t="s">
        <v>1851</v>
      </c>
      <c r="C139" s="6" t="s">
        <v>1855</v>
      </c>
      <c r="D139" s="10">
        <v>110000</v>
      </c>
      <c r="E139" s="6" t="s">
        <v>9</v>
      </c>
      <c r="F139" s="6" t="s">
        <v>20</v>
      </c>
      <c r="G139" s="6" t="s">
        <v>17</v>
      </c>
      <c r="H139" s="7">
        <v>45</v>
      </c>
      <c r="I139" s="6">
        <f>LEN(Demo_Data[[#This Row],[ID]])</f>
        <v>5</v>
      </c>
      <c r="J139" s="6" t="str">
        <f>VLOOKUP(Demo_Data[[#This Row],[ID]],Table5[],2,FALSE)</f>
        <v>No</v>
      </c>
      <c r="K139" s="6" t="str">
        <f>_xlfn.XLOOKUP(Demo_Data[[#This Row],[ID]],'(Clean)Purchase_Data'!O139,'(Clean)Purchase_Data'!P139)</f>
        <v>No</v>
      </c>
      <c r="L139" s="6" t="b">
        <f>Demo_Data[[#This Row],[XLOOKUP_Purchased_Bike]]=Demo_Data[[#This Row],[VLOOKUP_Purchased_Bike]]</f>
        <v>1</v>
      </c>
      <c r="M139" s="6" t="str" cm="1">
        <f t="array" ref="M139">IF(Demo_Data[[#This Row],[Age]]&gt;=60,"Older Adult [60+]",IF(Demo_Data[[#This Row],[Age]]&gt;=31,"Middle-Aged Adult [31-59]",IF(Demo_Data[[#This Row],[Age]]&lt;= 30,"Adult [18-30]",Invalid)))</f>
        <v>Middle-Aged Adult [31-59]</v>
      </c>
      <c r="N139" s="6"/>
    </row>
    <row r="140" spans="1:14" x14ac:dyDescent="0.2">
      <c r="A140" s="6">
        <v>13313</v>
      </c>
      <c r="B140" s="6" t="s">
        <v>1851</v>
      </c>
      <c r="C140" s="6" t="s">
        <v>1852</v>
      </c>
      <c r="D140" s="10">
        <v>120000</v>
      </c>
      <c r="E140" s="6" t="s">
        <v>13</v>
      </c>
      <c r="F140" s="6" t="s">
        <v>10</v>
      </c>
      <c r="G140" s="6" t="s">
        <v>17</v>
      </c>
      <c r="H140" s="7">
        <v>45</v>
      </c>
      <c r="I140" s="6">
        <f>LEN(Demo_Data[[#This Row],[ID]])</f>
        <v>5</v>
      </c>
      <c r="J140" s="6" t="str">
        <f>VLOOKUP(Demo_Data[[#This Row],[ID]],Table5[],2,FALSE)</f>
        <v>No</v>
      </c>
      <c r="K140" s="6" t="str">
        <f>_xlfn.XLOOKUP(Demo_Data[[#This Row],[ID]],'(Clean)Purchase_Data'!O140,'(Clean)Purchase_Data'!P140)</f>
        <v>No</v>
      </c>
      <c r="L140" s="6" t="b">
        <f>Demo_Data[[#This Row],[XLOOKUP_Purchased_Bike]]=Demo_Data[[#This Row],[VLOOKUP_Purchased_Bike]]</f>
        <v>1</v>
      </c>
      <c r="M140" s="6" t="str" cm="1">
        <f t="array" ref="M140">IF(Demo_Data[[#This Row],[Age]]&gt;=60,"Older Adult [60+]",IF(Demo_Data[[#This Row],[Age]]&gt;=31,"Middle-Aged Adult [31-59]",IF(Demo_Data[[#This Row],[Age]]&lt;= 30,"Adult [18-30]",Invalid)))</f>
        <v>Middle-Aged Adult [31-59]</v>
      </c>
      <c r="N140" s="6"/>
    </row>
    <row r="141" spans="1:14" x14ac:dyDescent="0.2">
      <c r="A141" s="6">
        <v>13314</v>
      </c>
      <c r="B141" s="6" t="s">
        <v>1851</v>
      </c>
      <c r="C141" s="6" t="s">
        <v>1855</v>
      </c>
      <c r="D141" s="10">
        <v>120000</v>
      </c>
      <c r="E141" s="6" t="s">
        <v>13</v>
      </c>
      <c r="F141" s="6" t="s">
        <v>10</v>
      </c>
      <c r="G141" s="6" t="s">
        <v>17</v>
      </c>
      <c r="H141" s="7">
        <v>46</v>
      </c>
      <c r="I141" s="6">
        <f>LEN(Demo_Data[[#This Row],[ID]])</f>
        <v>5</v>
      </c>
      <c r="J141" s="6" t="str">
        <f>VLOOKUP(Demo_Data[[#This Row],[ID]],Table5[],2,FALSE)</f>
        <v>Yes</v>
      </c>
      <c r="K141" s="6" t="str">
        <f>_xlfn.XLOOKUP(Demo_Data[[#This Row],[ID]],'(Clean)Purchase_Data'!O141,'(Clean)Purchase_Data'!P141)</f>
        <v>Yes</v>
      </c>
      <c r="L141" s="6" t="b">
        <f>Demo_Data[[#This Row],[XLOOKUP_Purchased_Bike]]=Demo_Data[[#This Row],[VLOOKUP_Purchased_Bike]]</f>
        <v>1</v>
      </c>
      <c r="M141" s="6" t="str" cm="1">
        <f t="array" ref="M141">IF(Demo_Data[[#This Row],[Age]]&gt;=60,"Older Adult [60+]",IF(Demo_Data[[#This Row],[Age]]&gt;=31,"Middle-Aged Adult [31-59]",IF(Demo_Data[[#This Row],[Age]]&lt;= 30,"Adult [18-30]",Invalid)))</f>
        <v>Middle-Aged Adult [31-59]</v>
      </c>
      <c r="N141" s="6"/>
    </row>
    <row r="142" spans="1:14" x14ac:dyDescent="0.2">
      <c r="A142" s="6">
        <v>13337</v>
      </c>
      <c r="B142" s="6" t="s">
        <v>1851</v>
      </c>
      <c r="C142" s="6" t="s">
        <v>1852</v>
      </c>
      <c r="D142" s="10">
        <v>80000</v>
      </c>
      <c r="E142" s="6" t="s">
        <v>9</v>
      </c>
      <c r="F142" s="6" t="s">
        <v>20</v>
      </c>
      <c r="G142" s="6" t="s">
        <v>17</v>
      </c>
      <c r="H142" s="7">
        <v>64</v>
      </c>
      <c r="I142" s="6">
        <f>LEN(Demo_Data[[#This Row],[ID]])</f>
        <v>5</v>
      </c>
      <c r="J142" s="6" t="str">
        <f>VLOOKUP(Demo_Data[[#This Row],[ID]],Table5[],2,FALSE)</f>
        <v>No</v>
      </c>
      <c r="K142" s="6" t="str">
        <f>_xlfn.XLOOKUP(Demo_Data[[#This Row],[ID]],'(Clean)Purchase_Data'!O142,'(Clean)Purchase_Data'!P142)</f>
        <v>No</v>
      </c>
      <c r="L142" s="6" t="b">
        <f>Demo_Data[[#This Row],[XLOOKUP_Purchased_Bike]]=Demo_Data[[#This Row],[VLOOKUP_Purchased_Bike]]</f>
        <v>1</v>
      </c>
      <c r="M142" s="6" t="str" cm="1">
        <f t="array" ref="M142">IF(Demo_Data[[#This Row],[Age]]&gt;=60,"Older Adult [60+]",IF(Demo_Data[[#This Row],[Age]]&gt;=31,"Middle-Aged Adult [31-59]",IF(Demo_Data[[#This Row],[Age]]&lt;= 30,"Adult [18-30]",Invalid)))</f>
        <v>Older Adult [60+]</v>
      </c>
      <c r="N142" s="6"/>
    </row>
    <row r="143" spans="1:14" x14ac:dyDescent="0.2">
      <c r="A143" s="6">
        <v>13343</v>
      </c>
      <c r="B143" s="6" t="s">
        <v>1851</v>
      </c>
      <c r="C143" s="6" t="s">
        <v>1852</v>
      </c>
      <c r="D143" s="10">
        <v>90000</v>
      </c>
      <c r="E143" s="6" t="s">
        <v>9</v>
      </c>
      <c r="F143" s="6" t="s">
        <v>20</v>
      </c>
      <c r="G143" s="6" t="s">
        <v>17</v>
      </c>
      <c r="H143" s="7">
        <v>63</v>
      </c>
      <c r="I143" s="6">
        <f>LEN(Demo_Data[[#This Row],[ID]])</f>
        <v>5</v>
      </c>
      <c r="J143" s="6" t="str">
        <f>VLOOKUP(Demo_Data[[#This Row],[ID]],Table5[],2,FALSE)</f>
        <v>Yes</v>
      </c>
      <c r="K143" s="6" t="str">
        <f>_xlfn.XLOOKUP(Demo_Data[[#This Row],[ID]],'(Clean)Purchase_Data'!O143,'(Clean)Purchase_Data'!P143)</f>
        <v>Yes</v>
      </c>
      <c r="L143" s="6" t="b">
        <f>Demo_Data[[#This Row],[XLOOKUP_Purchased_Bike]]=Demo_Data[[#This Row],[VLOOKUP_Purchased_Bike]]</f>
        <v>1</v>
      </c>
      <c r="M143" s="6" t="str" cm="1">
        <f t="array" ref="M143">IF(Demo_Data[[#This Row],[Age]]&gt;=60,"Older Adult [60+]",IF(Demo_Data[[#This Row],[Age]]&gt;=31,"Middle-Aged Adult [31-59]",IF(Demo_Data[[#This Row],[Age]]&lt;= 30,"Adult [18-30]",Invalid)))</f>
        <v>Older Adult [60+]</v>
      </c>
      <c r="N143" s="6"/>
    </row>
    <row r="144" spans="1:14" x14ac:dyDescent="0.2">
      <c r="A144" s="6">
        <v>13351</v>
      </c>
      <c r="B144" s="6" t="s">
        <v>1860</v>
      </c>
      <c r="C144" s="6" t="s">
        <v>1852</v>
      </c>
      <c r="D144" s="10">
        <v>70000</v>
      </c>
      <c r="E144" s="6" t="s">
        <v>9</v>
      </c>
      <c r="F144" s="6" t="s">
        <v>20</v>
      </c>
      <c r="G144" s="6" t="s">
        <v>17</v>
      </c>
      <c r="H144" s="7">
        <v>62</v>
      </c>
      <c r="I144" s="6">
        <f>LEN(Demo_Data[[#This Row],[ID]])</f>
        <v>5</v>
      </c>
      <c r="J144" s="6" t="str">
        <f>VLOOKUP(Demo_Data[[#This Row],[ID]],Table5[],2,FALSE)</f>
        <v>Yes</v>
      </c>
      <c r="K144" s="6" t="str">
        <f>_xlfn.XLOOKUP(Demo_Data[[#This Row],[ID]],'(Clean)Purchase_Data'!O144,'(Clean)Purchase_Data'!P144)</f>
        <v>Yes</v>
      </c>
      <c r="L144" s="6" t="b">
        <f>Demo_Data[[#This Row],[XLOOKUP_Purchased_Bike]]=Demo_Data[[#This Row],[VLOOKUP_Purchased_Bike]]</f>
        <v>1</v>
      </c>
      <c r="M144" s="6" t="str" cm="1">
        <f t="array" ref="M144">IF(Demo_Data[[#This Row],[Age]]&gt;=60,"Older Adult [60+]",IF(Demo_Data[[#This Row],[Age]]&gt;=31,"Middle-Aged Adult [31-59]",IF(Demo_Data[[#This Row],[Age]]&lt;= 30,"Adult [18-30]",Invalid)))</f>
        <v>Older Adult [60+]</v>
      </c>
      <c r="N144" s="6"/>
    </row>
    <row r="145" spans="1:14" x14ac:dyDescent="0.2">
      <c r="A145" s="6">
        <v>13353</v>
      </c>
      <c r="B145" s="6" t="s">
        <v>1860</v>
      </c>
      <c r="C145" s="6" t="s">
        <v>1852</v>
      </c>
      <c r="D145" s="10">
        <v>60000</v>
      </c>
      <c r="E145" s="6" t="s">
        <v>19</v>
      </c>
      <c r="F145" s="6" t="s">
        <v>20</v>
      </c>
      <c r="G145" s="6" t="s">
        <v>17</v>
      </c>
      <c r="H145" s="7">
        <v>61</v>
      </c>
      <c r="I145" s="6">
        <f>LEN(Demo_Data[[#This Row],[ID]])</f>
        <v>5</v>
      </c>
      <c r="J145" s="6" t="str">
        <f>VLOOKUP(Demo_Data[[#This Row],[ID]],Table5[],2,FALSE)</f>
        <v>Yes</v>
      </c>
      <c r="K145" s="6" t="str">
        <f>_xlfn.XLOOKUP(Demo_Data[[#This Row],[ID]],'(Clean)Purchase_Data'!O145,'(Clean)Purchase_Data'!P145)</f>
        <v>Yes</v>
      </c>
      <c r="L145" s="6" t="b">
        <f>Demo_Data[[#This Row],[XLOOKUP_Purchased_Bike]]=Demo_Data[[#This Row],[VLOOKUP_Purchased_Bike]]</f>
        <v>1</v>
      </c>
      <c r="M145" s="6" t="str" cm="1">
        <f t="array" ref="M145">IF(Demo_Data[[#This Row],[Age]]&gt;=60,"Older Adult [60+]",IF(Demo_Data[[#This Row],[Age]]&gt;=31,"Middle-Aged Adult [31-59]",IF(Demo_Data[[#This Row],[Age]]&lt;= 30,"Adult [18-30]",Invalid)))</f>
        <v>Older Adult [60+]</v>
      </c>
      <c r="N145" s="6"/>
    </row>
    <row r="146" spans="1:14" x14ac:dyDescent="0.2">
      <c r="A146" s="6">
        <v>13382</v>
      </c>
      <c r="B146" s="6" t="s">
        <v>1851</v>
      </c>
      <c r="C146" s="6" t="s">
        <v>1855</v>
      </c>
      <c r="D146" s="10">
        <v>70000</v>
      </c>
      <c r="E146" s="6" t="s">
        <v>15</v>
      </c>
      <c r="F146" s="6" t="s">
        <v>10</v>
      </c>
      <c r="G146" s="6" t="s">
        <v>17</v>
      </c>
      <c r="H146" s="7">
        <v>57</v>
      </c>
      <c r="I146" s="6">
        <f>LEN(Demo_Data[[#This Row],[ID]])</f>
        <v>5</v>
      </c>
      <c r="J146" s="6" t="str">
        <f>VLOOKUP(Demo_Data[[#This Row],[ID]],Table5[],2,FALSE)</f>
        <v>Yes</v>
      </c>
      <c r="K146" s="6" t="str">
        <f>_xlfn.XLOOKUP(Demo_Data[[#This Row],[ID]],'(Clean)Purchase_Data'!O146,'(Clean)Purchase_Data'!P146)</f>
        <v>Yes</v>
      </c>
      <c r="L146" s="6" t="b">
        <f>Demo_Data[[#This Row],[XLOOKUP_Purchased_Bike]]=Demo_Data[[#This Row],[VLOOKUP_Purchased_Bike]]</f>
        <v>1</v>
      </c>
      <c r="M146" s="6" t="str" cm="1">
        <f t="array" ref="M146">IF(Demo_Data[[#This Row],[Age]]&gt;=60,"Older Adult [60+]",IF(Demo_Data[[#This Row],[Age]]&gt;=31,"Middle-Aged Adult [31-59]",IF(Demo_Data[[#This Row],[Age]]&lt;= 30,"Adult [18-30]",Invalid)))</f>
        <v>Middle-Aged Adult [31-59]</v>
      </c>
      <c r="N146" s="6"/>
    </row>
    <row r="147" spans="1:14" x14ac:dyDescent="0.2">
      <c r="A147" s="6">
        <v>13388</v>
      </c>
      <c r="B147" s="6" t="s">
        <v>1860</v>
      </c>
      <c r="C147" s="6" t="s">
        <v>1855</v>
      </c>
      <c r="D147" s="10">
        <v>60000</v>
      </c>
      <c r="E147" s="6" t="s">
        <v>15</v>
      </c>
      <c r="F147" s="6" t="s">
        <v>10</v>
      </c>
      <c r="G147" s="6" t="s">
        <v>17</v>
      </c>
      <c r="H147" s="7">
        <v>56</v>
      </c>
      <c r="I147" s="6">
        <f>LEN(Demo_Data[[#This Row],[ID]])</f>
        <v>5</v>
      </c>
      <c r="J147" s="6" t="str">
        <f>VLOOKUP(Demo_Data[[#This Row],[ID]],Table5[],2,FALSE)</f>
        <v>No</v>
      </c>
      <c r="K147" s="6" t="str">
        <f>_xlfn.XLOOKUP(Demo_Data[[#This Row],[ID]],'(Clean)Purchase_Data'!O147,'(Clean)Purchase_Data'!P147)</f>
        <v>No</v>
      </c>
      <c r="L147" s="6" t="b">
        <f>Demo_Data[[#This Row],[XLOOKUP_Purchased_Bike]]=Demo_Data[[#This Row],[VLOOKUP_Purchased_Bike]]</f>
        <v>1</v>
      </c>
      <c r="M147" s="6" t="str" cm="1">
        <f t="array" ref="M147">IF(Demo_Data[[#This Row],[Age]]&gt;=60,"Older Adult [60+]",IF(Demo_Data[[#This Row],[Age]]&gt;=31,"Middle-Aged Adult [31-59]",IF(Demo_Data[[#This Row],[Age]]&lt;= 30,"Adult [18-30]",Invalid)))</f>
        <v>Middle-Aged Adult [31-59]</v>
      </c>
      <c r="N147" s="6"/>
    </row>
    <row r="148" spans="1:14" x14ac:dyDescent="0.2">
      <c r="A148" s="6">
        <v>13390</v>
      </c>
      <c r="B148" s="6" t="s">
        <v>1851</v>
      </c>
      <c r="C148" s="6" t="s">
        <v>1852</v>
      </c>
      <c r="D148" s="10">
        <v>70000</v>
      </c>
      <c r="E148" s="6" t="s">
        <v>15</v>
      </c>
      <c r="F148" s="6" t="s">
        <v>10</v>
      </c>
      <c r="G148" s="6" t="s">
        <v>17</v>
      </c>
      <c r="H148" s="7">
        <v>56</v>
      </c>
      <c r="I148" s="6">
        <f>LEN(Demo_Data[[#This Row],[ID]])</f>
        <v>5</v>
      </c>
      <c r="J148" s="6" t="str">
        <f>VLOOKUP(Demo_Data[[#This Row],[ID]],Table5[],2,FALSE)</f>
        <v>No</v>
      </c>
      <c r="K148" s="6" t="str">
        <f>_xlfn.XLOOKUP(Demo_Data[[#This Row],[ID]],'(Clean)Purchase_Data'!O148,'(Clean)Purchase_Data'!P148)</f>
        <v>No</v>
      </c>
      <c r="L148" s="6" t="b">
        <f>Demo_Data[[#This Row],[XLOOKUP_Purchased_Bike]]=Demo_Data[[#This Row],[VLOOKUP_Purchased_Bike]]</f>
        <v>1</v>
      </c>
      <c r="M148" s="6" t="str" cm="1">
        <f t="array" ref="M148">IF(Demo_Data[[#This Row],[Age]]&gt;=60,"Older Adult [60+]",IF(Demo_Data[[#This Row],[Age]]&gt;=31,"Middle-Aged Adult [31-59]",IF(Demo_Data[[#This Row],[Age]]&lt;= 30,"Adult [18-30]",Invalid)))</f>
        <v>Middle-Aged Adult [31-59]</v>
      </c>
      <c r="N148" s="6"/>
    </row>
    <row r="149" spans="1:14" x14ac:dyDescent="0.2">
      <c r="A149" s="6">
        <v>13415</v>
      </c>
      <c r="B149" s="6" t="s">
        <v>1860</v>
      </c>
      <c r="C149" s="6" t="s">
        <v>1855</v>
      </c>
      <c r="D149" s="10">
        <v>100000</v>
      </c>
      <c r="E149" s="6" t="s">
        <v>19</v>
      </c>
      <c r="F149" s="6" t="s">
        <v>20</v>
      </c>
      <c r="G149" s="6" t="s">
        <v>17</v>
      </c>
      <c r="H149" s="7">
        <v>73</v>
      </c>
      <c r="I149" s="6">
        <f>LEN(Demo_Data[[#This Row],[ID]])</f>
        <v>5</v>
      </c>
      <c r="J149" s="6" t="str">
        <f>VLOOKUP(Demo_Data[[#This Row],[ID]],Table5[],2,FALSE)</f>
        <v>Yes</v>
      </c>
      <c r="K149" s="6" t="str">
        <f>_xlfn.XLOOKUP(Demo_Data[[#This Row],[ID]],'(Clean)Purchase_Data'!O149,'(Clean)Purchase_Data'!P149)</f>
        <v>Yes</v>
      </c>
      <c r="L149" s="6" t="b">
        <f>Demo_Data[[#This Row],[XLOOKUP_Purchased_Bike]]=Demo_Data[[#This Row],[VLOOKUP_Purchased_Bike]]</f>
        <v>1</v>
      </c>
      <c r="M149" s="6" t="str" cm="1">
        <f t="array" ref="M149">IF(Demo_Data[[#This Row],[Age]]&gt;=60,"Older Adult [60+]",IF(Demo_Data[[#This Row],[Age]]&gt;=31,"Middle-Aged Adult [31-59]",IF(Demo_Data[[#This Row],[Age]]&lt;= 30,"Adult [18-30]",Invalid)))</f>
        <v>Older Adult [60+]</v>
      </c>
      <c r="N149" s="6"/>
    </row>
    <row r="150" spans="1:14" x14ac:dyDescent="0.2">
      <c r="A150" s="6">
        <v>13453</v>
      </c>
      <c r="B150" s="6" t="s">
        <v>1851</v>
      </c>
      <c r="C150" s="6" t="s">
        <v>1852</v>
      </c>
      <c r="D150" s="10">
        <v>130000</v>
      </c>
      <c r="E150" s="6" t="s">
        <v>9</v>
      </c>
      <c r="F150" s="6" t="s">
        <v>20</v>
      </c>
      <c r="G150" s="6" t="s">
        <v>17</v>
      </c>
      <c r="H150" s="7">
        <v>45</v>
      </c>
      <c r="I150" s="6">
        <f>LEN(Demo_Data[[#This Row],[ID]])</f>
        <v>5</v>
      </c>
      <c r="J150" s="6" t="str">
        <f>VLOOKUP(Demo_Data[[#This Row],[ID]],Table5[],2,FALSE)</f>
        <v>Yes</v>
      </c>
      <c r="K150" s="6" t="str">
        <f>_xlfn.XLOOKUP(Demo_Data[[#This Row],[ID]],'(Clean)Purchase_Data'!O150,'(Clean)Purchase_Data'!P150)</f>
        <v>Yes</v>
      </c>
      <c r="L150" s="6" t="b">
        <f>Demo_Data[[#This Row],[XLOOKUP_Purchased_Bike]]=Demo_Data[[#This Row],[VLOOKUP_Purchased_Bike]]</f>
        <v>1</v>
      </c>
      <c r="M150" s="6" t="str" cm="1">
        <f t="array" ref="M150">IF(Demo_Data[[#This Row],[Age]]&gt;=60,"Older Adult [60+]",IF(Demo_Data[[#This Row],[Age]]&gt;=31,"Middle-Aged Adult [31-59]",IF(Demo_Data[[#This Row],[Age]]&lt;= 30,"Adult [18-30]",Invalid)))</f>
        <v>Middle-Aged Adult [31-59]</v>
      </c>
      <c r="N150" s="6"/>
    </row>
    <row r="151" spans="1:14" x14ac:dyDescent="0.2">
      <c r="A151" s="6">
        <v>13466</v>
      </c>
      <c r="B151" s="6" t="s">
        <v>1851</v>
      </c>
      <c r="C151" s="6" t="s">
        <v>1855</v>
      </c>
      <c r="D151" s="10">
        <v>80000</v>
      </c>
      <c r="E151" s="6" t="s">
        <v>15</v>
      </c>
      <c r="F151" s="6" t="s">
        <v>10</v>
      </c>
      <c r="G151" s="6" t="s">
        <v>17</v>
      </c>
      <c r="H151" s="7">
        <v>46</v>
      </c>
      <c r="I151" s="6">
        <f>LEN(Demo_Data[[#This Row],[ID]])</f>
        <v>5</v>
      </c>
      <c r="J151" s="6" t="str">
        <f>VLOOKUP(Demo_Data[[#This Row],[ID]],Table5[],2,FALSE)</f>
        <v>No</v>
      </c>
      <c r="K151" s="6" t="str">
        <f>_xlfn.XLOOKUP(Demo_Data[[#This Row],[ID]],'(Clean)Purchase_Data'!O151,'(Clean)Purchase_Data'!P151)</f>
        <v>No</v>
      </c>
      <c r="L151" s="6" t="b">
        <f>Demo_Data[[#This Row],[XLOOKUP_Purchased_Bike]]=Demo_Data[[#This Row],[VLOOKUP_Purchased_Bike]]</f>
        <v>1</v>
      </c>
      <c r="M151" s="6" t="str" cm="1">
        <f t="array" ref="M151">IF(Demo_Data[[#This Row],[Age]]&gt;=60,"Older Adult [60+]",IF(Demo_Data[[#This Row],[Age]]&gt;=31,"Middle-Aged Adult [31-59]",IF(Demo_Data[[#This Row],[Age]]&lt;= 30,"Adult [18-30]",Invalid)))</f>
        <v>Middle-Aged Adult [31-59]</v>
      </c>
      <c r="N151" s="6"/>
    </row>
    <row r="152" spans="1:14" x14ac:dyDescent="0.2">
      <c r="A152" s="6">
        <v>13507</v>
      </c>
      <c r="B152" s="6" t="s">
        <v>1851</v>
      </c>
      <c r="C152" s="6" t="s">
        <v>1852</v>
      </c>
      <c r="D152" s="10">
        <v>10000</v>
      </c>
      <c r="E152" s="6" t="s">
        <v>15</v>
      </c>
      <c r="F152" s="6" t="s">
        <v>22</v>
      </c>
      <c r="G152" s="6" t="s">
        <v>21</v>
      </c>
      <c r="H152" s="7">
        <v>50</v>
      </c>
      <c r="I152" s="6">
        <f>LEN(Demo_Data[[#This Row],[ID]])</f>
        <v>5</v>
      </c>
      <c r="J152" s="6" t="str">
        <f>VLOOKUP(Demo_Data[[#This Row],[ID]],Table5[],2,FALSE)</f>
        <v>No</v>
      </c>
      <c r="K152" s="6" t="str">
        <f>_xlfn.XLOOKUP(Demo_Data[[#This Row],[ID]],'(Clean)Purchase_Data'!O152,'(Clean)Purchase_Data'!P152)</f>
        <v>No</v>
      </c>
      <c r="L152" s="6" t="b">
        <f>Demo_Data[[#This Row],[XLOOKUP_Purchased_Bike]]=Demo_Data[[#This Row],[VLOOKUP_Purchased_Bike]]</f>
        <v>1</v>
      </c>
      <c r="M152" s="6" t="str" cm="1">
        <f t="array" ref="M152">IF(Demo_Data[[#This Row],[Age]]&gt;=60,"Older Adult [60+]",IF(Demo_Data[[#This Row],[Age]]&gt;=31,"Middle-Aged Adult [31-59]",IF(Demo_Data[[#This Row],[Age]]&lt;= 30,"Adult [18-30]",Invalid)))</f>
        <v>Middle-Aged Adult [31-59]</v>
      </c>
      <c r="N152" s="6"/>
    </row>
    <row r="153" spans="1:14" x14ac:dyDescent="0.2">
      <c r="A153" s="6">
        <v>13572</v>
      </c>
      <c r="B153" s="6" t="s">
        <v>1860</v>
      </c>
      <c r="C153" s="6" t="s">
        <v>1855</v>
      </c>
      <c r="D153" s="10">
        <v>10000</v>
      </c>
      <c r="E153" s="6" t="s">
        <v>13</v>
      </c>
      <c r="F153" s="6" t="s">
        <v>22</v>
      </c>
      <c r="G153" s="6" t="s">
        <v>21</v>
      </c>
      <c r="H153" s="7">
        <v>37</v>
      </c>
      <c r="I153" s="6">
        <f>LEN(Demo_Data[[#This Row],[ID]])</f>
        <v>5</v>
      </c>
      <c r="J153" s="6" t="str">
        <f>VLOOKUP(Demo_Data[[#This Row],[ID]],Table5[],2,FALSE)</f>
        <v>Yes</v>
      </c>
      <c r="K153" s="6" t="str">
        <f>_xlfn.XLOOKUP(Demo_Data[[#This Row],[ID]],'(Clean)Purchase_Data'!O153,'(Clean)Purchase_Data'!P153)</f>
        <v>Yes</v>
      </c>
      <c r="L153" s="6" t="b">
        <f>Demo_Data[[#This Row],[XLOOKUP_Purchased_Bike]]=Demo_Data[[#This Row],[VLOOKUP_Purchased_Bike]]</f>
        <v>1</v>
      </c>
      <c r="M153" s="6" t="str" cm="1">
        <f t="array" ref="M153">IF(Demo_Data[[#This Row],[Age]]&gt;=60,"Older Adult [60+]",IF(Demo_Data[[#This Row],[Age]]&gt;=31,"Middle-Aged Adult [31-59]",IF(Demo_Data[[#This Row],[Age]]&lt;= 30,"Adult [18-30]",Invalid)))</f>
        <v>Middle-Aged Adult [31-59]</v>
      </c>
      <c r="N153" s="6"/>
    </row>
    <row r="154" spans="1:14" x14ac:dyDescent="0.2">
      <c r="A154" s="6">
        <v>13585</v>
      </c>
      <c r="B154" s="6" t="s">
        <v>1851</v>
      </c>
      <c r="C154" s="6" t="s">
        <v>1852</v>
      </c>
      <c r="D154" s="10">
        <v>80000</v>
      </c>
      <c r="E154" s="6" t="s">
        <v>15</v>
      </c>
      <c r="F154" s="6" t="s">
        <v>10</v>
      </c>
      <c r="G154" s="6" t="s">
        <v>21</v>
      </c>
      <c r="H154" s="7">
        <v>53</v>
      </c>
      <c r="I154" s="6">
        <f>LEN(Demo_Data[[#This Row],[ID]])</f>
        <v>5</v>
      </c>
      <c r="J154" s="6" t="str">
        <f>VLOOKUP(Demo_Data[[#This Row],[ID]],Table5[],2,FALSE)</f>
        <v>Yes</v>
      </c>
      <c r="K154" s="6" t="str">
        <f>_xlfn.XLOOKUP(Demo_Data[[#This Row],[ID]],'(Clean)Purchase_Data'!O154,'(Clean)Purchase_Data'!P154)</f>
        <v>Yes</v>
      </c>
      <c r="L154" s="6" t="b">
        <f>Demo_Data[[#This Row],[XLOOKUP_Purchased_Bike]]=Demo_Data[[#This Row],[VLOOKUP_Purchased_Bike]]</f>
        <v>1</v>
      </c>
      <c r="M154" s="6" t="str" cm="1">
        <f t="array" ref="M154">IF(Demo_Data[[#This Row],[Age]]&gt;=60,"Older Adult [60+]",IF(Demo_Data[[#This Row],[Age]]&gt;=31,"Middle-Aged Adult [31-59]",IF(Demo_Data[[#This Row],[Age]]&lt;= 30,"Adult [18-30]",Invalid)))</f>
        <v>Middle-Aged Adult [31-59]</v>
      </c>
      <c r="N154" s="6"/>
    </row>
    <row r="155" spans="1:14" x14ac:dyDescent="0.2">
      <c r="A155" s="6">
        <v>13586</v>
      </c>
      <c r="B155" s="6" t="s">
        <v>1851</v>
      </c>
      <c r="C155" s="6" t="s">
        <v>1855</v>
      </c>
      <c r="D155" s="10">
        <v>80000</v>
      </c>
      <c r="E155" s="6" t="s">
        <v>15</v>
      </c>
      <c r="F155" s="6" t="s">
        <v>10</v>
      </c>
      <c r="G155" s="6" t="s">
        <v>21</v>
      </c>
      <c r="H155" s="7">
        <v>53</v>
      </c>
      <c r="I155" s="6">
        <f>LEN(Demo_Data[[#This Row],[ID]])</f>
        <v>5</v>
      </c>
      <c r="J155" s="6" t="str">
        <f>VLOOKUP(Demo_Data[[#This Row],[ID]],Table5[],2,FALSE)</f>
        <v>No</v>
      </c>
      <c r="K155" s="6" t="str">
        <f>_xlfn.XLOOKUP(Demo_Data[[#This Row],[ID]],'(Clean)Purchase_Data'!O155,'(Clean)Purchase_Data'!P155)</f>
        <v>No</v>
      </c>
      <c r="L155" s="6" t="b">
        <f>Demo_Data[[#This Row],[XLOOKUP_Purchased_Bike]]=Demo_Data[[#This Row],[VLOOKUP_Purchased_Bike]]</f>
        <v>1</v>
      </c>
      <c r="M155" s="6" t="str" cm="1">
        <f t="array" ref="M155">IF(Demo_Data[[#This Row],[Age]]&gt;=60,"Older Adult [60+]",IF(Demo_Data[[#This Row],[Age]]&gt;=31,"Middle-Aged Adult [31-59]",IF(Demo_Data[[#This Row],[Age]]&lt;= 30,"Adult [18-30]",Invalid)))</f>
        <v>Middle-Aged Adult [31-59]</v>
      </c>
      <c r="N155" s="6"/>
    </row>
    <row r="156" spans="1:14" x14ac:dyDescent="0.2">
      <c r="A156" s="6">
        <v>13620</v>
      </c>
      <c r="B156" s="6" t="s">
        <v>1860</v>
      </c>
      <c r="C156" s="6" t="s">
        <v>1855</v>
      </c>
      <c r="D156" s="10">
        <v>70000</v>
      </c>
      <c r="E156" s="6" t="s">
        <v>9</v>
      </c>
      <c r="F156" s="6" t="s">
        <v>10</v>
      </c>
      <c r="G156" s="6" t="s">
        <v>11</v>
      </c>
      <c r="H156" s="7">
        <v>30</v>
      </c>
      <c r="I156" s="6">
        <f>LEN(Demo_Data[[#This Row],[ID]])</f>
        <v>5</v>
      </c>
      <c r="J156" s="6" t="str">
        <f>VLOOKUP(Demo_Data[[#This Row],[ID]],Table5[],2,FALSE)</f>
        <v>Yes</v>
      </c>
      <c r="K156" s="6" t="str">
        <f>_xlfn.XLOOKUP(Demo_Data[[#This Row],[ID]],'(Clean)Purchase_Data'!O156,'(Clean)Purchase_Data'!P156)</f>
        <v>Yes</v>
      </c>
      <c r="L156" s="6" t="b">
        <f>Demo_Data[[#This Row],[XLOOKUP_Purchased_Bike]]=Demo_Data[[#This Row],[VLOOKUP_Purchased_Bike]]</f>
        <v>1</v>
      </c>
      <c r="M156" s="6" t="str" cm="1">
        <f t="array" ref="M156">IF(Demo_Data[[#This Row],[Age]]&gt;=60,"Older Adult [60+]",IF(Demo_Data[[#This Row],[Age]]&gt;=31,"Middle-Aged Adult [31-59]",IF(Demo_Data[[#This Row],[Age]]&lt;= 30,"Adult [18-30]",Invalid)))</f>
        <v>Adult [18-30]</v>
      </c>
      <c r="N156" s="6"/>
    </row>
    <row r="157" spans="1:14" x14ac:dyDescent="0.2">
      <c r="A157" s="6">
        <v>13662</v>
      </c>
      <c r="B157" s="6" t="s">
        <v>1860</v>
      </c>
      <c r="C157" s="6" t="s">
        <v>1855</v>
      </c>
      <c r="D157" s="10">
        <v>20000</v>
      </c>
      <c r="E157" s="6" t="s">
        <v>24</v>
      </c>
      <c r="F157" s="6" t="s">
        <v>22</v>
      </c>
      <c r="G157" s="6" t="s">
        <v>21</v>
      </c>
      <c r="H157" s="7">
        <v>31</v>
      </c>
      <c r="I157" s="6">
        <f>LEN(Demo_Data[[#This Row],[ID]])</f>
        <v>5</v>
      </c>
      <c r="J157" s="6" t="str">
        <f>VLOOKUP(Demo_Data[[#This Row],[ID]],Table5[],2,FALSE)</f>
        <v>Yes</v>
      </c>
      <c r="K157" s="6" t="str">
        <f>_xlfn.XLOOKUP(Demo_Data[[#This Row],[ID]],'(Clean)Purchase_Data'!O157,'(Clean)Purchase_Data'!P157)</f>
        <v>Yes</v>
      </c>
      <c r="L157" s="6" t="b">
        <f>Demo_Data[[#This Row],[XLOOKUP_Purchased_Bike]]=Demo_Data[[#This Row],[VLOOKUP_Purchased_Bike]]</f>
        <v>1</v>
      </c>
      <c r="M157" s="6" t="str" cm="1">
        <f t="array" ref="M157">IF(Demo_Data[[#This Row],[Age]]&gt;=60,"Older Adult [60+]",IF(Demo_Data[[#This Row],[Age]]&gt;=31,"Middle-Aged Adult [31-59]",IF(Demo_Data[[#This Row],[Age]]&lt;= 30,"Adult [18-30]",Invalid)))</f>
        <v>Middle-Aged Adult [31-59]</v>
      </c>
      <c r="N157" s="6"/>
    </row>
    <row r="158" spans="1:14" x14ac:dyDescent="0.2">
      <c r="A158" s="6">
        <v>13673</v>
      </c>
      <c r="B158" s="6" t="s">
        <v>1860</v>
      </c>
      <c r="C158" s="6" t="s">
        <v>1852</v>
      </c>
      <c r="D158" s="10">
        <v>20000</v>
      </c>
      <c r="E158" s="6" t="s">
        <v>24</v>
      </c>
      <c r="F158" s="6" t="s">
        <v>22</v>
      </c>
      <c r="G158" s="6" t="s">
        <v>21</v>
      </c>
      <c r="H158" s="7">
        <v>25</v>
      </c>
      <c r="I158" s="6">
        <f>LEN(Demo_Data[[#This Row],[ID]])</f>
        <v>5</v>
      </c>
      <c r="J158" s="6" t="str">
        <f>VLOOKUP(Demo_Data[[#This Row],[ID]],Table5[],2,FALSE)</f>
        <v>No</v>
      </c>
      <c r="K158" s="6" t="str">
        <f>_xlfn.XLOOKUP(Demo_Data[[#This Row],[ID]],'(Clean)Purchase_Data'!O158,'(Clean)Purchase_Data'!P158)</f>
        <v>No</v>
      </c>
      <c r="L158" s="6" t="b">
        <f>Demo_Data[[#This Row],[XLOOKUP_Purchased_Bike]]=Demo_Data[[#This Row],[VLOOKUP_Purchased_Bike]]</f>
        <v>1</v>
      </c>
      <c r="M158" s="6" t="str" cm="1">
        <f t="array" ref="M158">IF(Demo_Data[[#This Row],[Age]]&gt;=60,"Older Adult [60+]",IF(Demo_Data[[#This Row],[Age]]&gt;=31,"Middle-Aged Adult [31-59]",IF(Demo_Data[[#This Row],[Age]]&lt;= 30,"Adult [18-30]",Invalid)))</f>
        <v>Adult [18-30]</v>
      </c>
      <c r="N158" s="6"/>
    </row>
    <row r="159" spans="1:14" x14ac:dyDescent="0.2">
      <c r="A159" s="6">
        <v>13683</v>
      </c>
      <c r="B159" s="6" t="s">
        <v>1860</v>
      </c>
      <c r="C159" s="6" t="s">
        <v>1852</v>
      </c>
      <c r="D159" s="10">
        <v>30000</v>
      </c>
      <c r="E159" s="6" t="s">
        <v>13</v>
      </c>
      <c r="F159" s="6" t="s">
        <v>22</v>
      </c>
      <c r="G159" s="6" t="s">
        <v>21</v>
      </c>
      <c r="H159" s="7">
        <v>32</v>
      </c>
      <c r="I159" s="6">
        <f>LEN(Demo_Data[[#This Row],[ID]])</f>
        <v>5</v>
      </c>
      <c r="J159" s="6" t="str">
        <f>VLOOKUP(Demo_Data[[#This Row],[ID]],Table5[],2,FALSE)</f>
        <v>No</v>
      </c>
      <c r="K159" s="6" t="str">
        <f>_xlfn.XLOOKUP(Demo_Data[[#This Row],[ID]],'(Clean)Purchase_Data'!O159,'(Clean)Purchase_Data'!P159)</f>
        <v>No</v>
      </c>
      <c r="L159" s="6" t="b">
        <f>Demo_Data[[#This Row],[XLOOKUP_Purchased_Bike]]=Demo_Data[[#This Row],[VLOOKUP_Purchased_Bike]]</f>
        <v>1</v>
      </c>
      <c r="M159" s="6" t="str" cm="1">
        <f t="array" ref="M159">IF(Demo_Data[[#This Row],[Age]]&gt;=60,"Older Adult [60+]",IF(Demo_Data[[#This Row],[Age]]&gt;=31,"Middle-Aged Adult [31-59]",IF(Demo_Data[[#This Row],[Age]]&lt;= 30,"Adult [18-30]",Invalid)))</f>
        <v>Middle-Aged Adult [31-59]</v>
      </c>
      <c r="N159" s="6"/>
    </row>
    <row r="160" spans="1:14" x14ac:dyDescent="0.2">
      <c r="A160" s="6">
        <v>13687</v>
      </c>
      <c r="B160" s="6" t="s">
        <v>1851</v>
      </c>
      <c r="C160" s="6" t="s">
        <v>1855</v>
      </c>
      <c r="D160" s="10">
        <v>40000</v>
      </c>
      <c r="E160" s="6" t="s">
        <v>9</v>
      </c>
      <c r="F160" s="6" t="s">
        <v>14</v>
      </c>
      <c r="G160" s="6" t="s">
        <v>21</v>
      </c>
      <c r="H160" s="7">
        <v>33</v>
      </c>
      <c r="I160" s="6">
        <f>LEN(Demo_Data[[#This Row],[ID]])</f>
        <v>5</v>
      </c>
      <c r="J160" s="6" t="str">
        <f>VLOOKUP(Demo_Data[[#This Row],[ID]],Table5[],2,FALSE)</f>
        <v>Yes</v>
      </c>
      <c r="K160" s="6" t="str">
        <f>_xlfn.XLOOKUP(Demo_Data[[#This Row],[ID]],'(Clean)Purchase_Data'!O160,'(Clean)Purchase_Data'!P160)</f>
        <v>Yes</v>
      </c>
      <c r="L160" s="6" t="b">
        <f>Demo_Data[[#This Row],[XLOOKUP_Purchased_Bike]]=Demo_Data[[#This Row],[VLOOKUP_Purchased_Bike]]</f>
        <v>1</v>
      </c>
      <c r="M160" s="6" t="str" cm="1">
        <f t="array" ref="M160">IF(Demo_Data[[#This Row],[Age]]&gt;=60,"Older Adult [60+]",IF(Demo_Data[[#This Row],[Age]]&gt;=31,"Middle-Aged Adult [31-59]",IF(Demo_Data[[#This Row],[Age]]&lt;= 30,"Adult [18-30]",Invalid)))</f>
        <v>Middle-Aged Adult [31-59]</v>
      </c>
      <c r="N160" s="6"/>
    </row>
    <row r="161" spans="1:14" x14ac:dyDescent="0.2">
      <c r="A161" s="6">
        <v>13690</v>
      </c>
      <c r="B161" s="6" t="s">
        <v>1860</v>
      </c>
      <c r="C161" s="6" t="s">
        <v>1852</v>
      </c>
      <c r="D161" s="10">
        <v>20000</v>
      </c>
      <c r="E161" s="6" t="s">
        <v>24</v>
      </c>
      <c r="F161" s="6" t="s">
        <v>22</v>
      </c>
      <c r="G161" s="6" t="s">
        <v>21</v>
      </c>
      <c r="H161" s="7">
        <v>34</v>
      </c>
      <c r="I161" s="6">
        <f>LEN(Demo_Data[[#This Row],[ID]])</f>
        <v>5</v>
      </c>
      <c r="J161" s="6" t="str">
        <f>VLOOKUP(Demo_Data[[#This Row],[ID]],Table5[],2,FALSE)</f>
        <v>Yes</v>
      </c>
      <c r="K161" s="6" t="str">
        <f>_xlfn.XLOOKUP(Demo_Data[[#This Row],[ID]],'(Clean)Purchase_Data'!O161,'(Clean)Purchase_Data'!P161)</f>
        <v>Yes</v>
      </c>
      <c r="L161" s="6" t="b">
        <f>Demo_Data[[#This Row],[XLOOKUP_Purchased_Bike]]=Demo_Data[[#This Row],[VLOOKUP_Purchased_Bike]]</f>
        <v>1</v>
      </c>
      <c r="M161" s="6" t="str" cm="1">
        <f t="array" ref="M161">IF(Demo_Data[[#This Row],[Age]]&gt;=60,"Older Adult [60+]",IF(Demo_Data[[#This Row],[Age]]&gt;=31,"Middle-Aged Adult [31-59]",IF(Demo_Data[[#This Row],[Age]]&lt;= 30,"Adult [18-30]",Invalid)))</f>
        <v>Middle-Aged Adult [31-59]</v>
      </c>
      <c r="N161" s="6"/>
    </row>
    <row r="162" spans="1:14" x14ac:dyDescent="0.2">
      <c r="A162" s="6">
        <v>13714</v>
      </c>
      <c r="B162" s="6" t="s">
        <v>1851</v>
      </c>
      <c r="C162" s="6" t="s">
        <v>1852</v>
      </c>
      <c r="D162" s="10">
        <v>20000</v>
      </c>
      <c r="E162" s="6" t="s">
        <v>13</v>
      </c>
      <c r="F162" s="6" t="s">
        <v>22</v>
      </c>
      <c r="G162" s="6" t="s">
        <v>17</v>
      </c>
      <c r="H162" s="7">
        <v>53</v>
      </c>
      <c r="I162" s="6">
        <f>LEN(Demo_Data[[#This Row],[ID]])</f>
        <v>5</v>
      </c>
      <c r="J162" s="6" t="str">
        <f>VLOOKUP(Demo_Data[[#This Row],[ID]],Table5[],2,FALSE)</f>
        <v>Yes</v>
      </c>
      <c r="K162" s="6" t="str">
        <f>_xlfn.XLOOKUP(Demo_Data[[#This Row],[ID]],'(Clean)Purchase_Data'!O162,'(Clean)Purchase_Data'!P162)</f>
        <v>Yes</v>
      </c>
      <c r="L162" s="6" t="b">
        <f>Demo_Data[[#This Row],[XLOOKUP_Purchased_Bike]]=Demo_Data[[#This Row],[VLOOKUP_Purchased_Bike]]</f>
        <v>1</v>
      </c>
      <c r="M162" s="6" t="str" cm="1">
        <f t="array" ref="M162">IF(Demo_Data[[#This Row],[Age]]&gt;=60,"Older Adult [60+]",IF(Demo_Data[[#This Row],[Age]]&gt;=31,"Middle-Aged Adult [31-59]",IF(Demo_Data[[#This Row],[Age]]&lt;= 30,"Adult [18-30]",Invalid)))</f>
        <v>Middle-Aged Adult [31-59]</v>
      </c>
      <c r="N162" s="6"/>
    </row>
    <row r="163" spans="1:14" x14ac:dyDescent="0.2">
      <c r="A163" s="6">
        <v>13749</v>
      </c>
      <c r="B163" s="6" t="s">
        <v>1851</v>
      </c>
      <c r="C163" s="6" t="s">
        <v>1855</v>
      </c>
      <c r="D163" s="10">
        <v>80000</v>
      </c>
      <c r="E163" s="6" t="s">
        <v>19</v>
      </c>
      <c r="F163" s="6" t="s">
        <v>14</v>
      </c>
      <c r="G163" s="6" t="s">
        <v>17</v>
      </c>
      <c r="H163" s="7">
        <v>47</v>
      </c>
      <c r="I163" s="6">
        <f>LEN(Demo_Data[[#This Row],[ID]])</f>
        <v>5</v>
      </c>
      <c r="J163" s="6" t="str">
        <f>VLOOKUP(Demo_Data[[#This Row],[ID]],Table5[],2,FALSE)</f>
        <v>No</v>
      </c>
      <c r="K163" s="6" t="str">
        <f>_xlfn.XLOOKUP(Demo_Data[[#This Row],[ID]],'(Clean)Purchase_Data'!O163,'(Clean)Purchase_Data'!P163)</f>
        <v>No</v>
      </c>
      <c r="L163" s="6" t="b">
        <f>Demo_Data[[#This Row],[XLOOKUP_Purchased_Bike]]=Demo_Data[[#This Row],[VLOOKUP_Purchased_Bike]]</f>
        <v>1</v>
      </c>
      <c r="M163" s="6" t="str" cm="1">
        <f t="array" ref="M163">IF(Demo_Data[[#This Row],[Age]]&gt;=60,"Older Adult [60+]",IF(Demo_Data[[#This Row],[Age]]&gt;=31,"Middle-Aged Adult [31-59]",IF(Demo_Data[[#This Row],[Age]]&lt;= 30,"Adult [18-30]",Invalid)))</f>
        <v>Middle-Aged Adult [31-59]</v>
      </c>
      <c r="N163" s="6"/>
    </row>
    <row r="164" spans="1:14" x14ac:dyDescent="0.2">
      <c r="A164" s="6">
        <v>13754</v>
      </c>
      <c r="B164" s="6" t="s">
        <v>1860</v>
      </c>
      <c r="C164" s="6" t="s">
        <v>1852</v>
      </c>
      <c r="D164" s="10">
        <v>80000</v>
      </c>
      <c r="E164" s="6" t="s">
        <v>19</v>
      </c>
      <c r="F164" s="6" t="s">
        <v>14</v>
      </c>
      <c r="G164" s="6" t="s">
        <v>17</v>
      </c>
      <c r="H164" s="7">
        <v>48</v>
      </c>
      <c r="I164" s="6">
        <f>LEN(Demo_Data[[#This Row],[ID]])</f>
        <v>5</v>
      </c>
      <c r="J164" s="6" t="str">
        <f>VLOOKUP(Demo_Data[[#This Row],[ID]],Table5[],2,FALSE)</f>
        <v>No</v>
      </c>
      <c r="K164" s="6" t="str">
        <f>_xlfn.XLOOKUP(Demo_Data[[#This Row],[ID]],'(Clean)Purchase_Data'!O164,'(Clean)Purchase_Data'!P164)</f>
        <v>No</v>
      </c>
      <c r="L164" s="6" t="b">
        <f>Demo_Data[[#This Row],[XLOOKUP_Purchased_Bike]]=Demo_Data[[#This Row],[VLOOKUP_Purchased_Bike]]</f>
        <v>1</v>
      </c>
      <c r="M164" s="6" t="str" cm="1">
        <f t="array" ref="M164">IF(Demo_Data[[#This Row],[Age]]&gt;=60,"Older Adult [60+]",IF(Demo_Data[[#This Row],[Age]]&gt;=31,"Middle-Aged Adult [31-59]",IF(Demo_Data[[#This Row],[Age]]&lt;= 30,"Adult [18-30]",Invalid)))</f>
        <v>Middle-Aged Adult [31-59]</v>
      </c>
      <c r="N164" s="6"/>
    </row>
    <row r="165" spans="1:14" x14ac:dyDescent="0.2">
      <c r="A165" s="6">
        <v>13760</v>
      </c>
      <c r="B165" s="6" t="s">
        <v>1851</v>
      </c>
      <c r="C165" s="6" t="s">
        <v>1855</v>
      </c>
      <c r="D165" s="10">
        <v>60000</v>
      </c>
      <c r="E165" s="6" t="s">
        <v>19</v>
      </c>
      <c r="F165" s="6" t="s">
        <v>14</v>
      </c>
      <c r="G165" s="6" t="s">
        <v>17</v>
      </c>
      <c r="H165" s="7">
        <v>47</v>
      </c>
      <c r="I165" s="6">
        <f>LEN(Demo_Data[[#This Row],[ID]])</f>
        <v>5</v>
      </c>
      <c r="J165" s="6" t="str">
        <f>VLOOKUP(Demo_Data[[#This Row],[ID]],Table5[],2,FALSE)</f>
        <v>No</v>
      </c>
      <c r="K165" s="6" t="str">
        <f>_xlfn.XLOOKUP(Demo_Data[[#This Row],[ID]],'(Clean)Purchase_Data'!O165,'(Clean)Purchase_Data'!P165)</f>
        <v>No</v>
      </c>
      <c r="L165" s="6" t="b">
        <f>Demo_Data[[#This Row],[XLOOKUP_Purchased_Bike]]=Demo_Data[[#This Row],[VLOOKUP_Purchased_Bike]]</f>
        <v>1</v>
      </c>
      <c r="M165" s="6" t="str" cm="1">
        <f t="array" ref="M165">IF(Demo_Data[[#This Row],[Age]]&gt;=60,"Older Adult [60+]",IF(Demo_Data[[#This Row],[Age]]&gt;=31,"Middle-Aged Adult [31-59]",IF(Demo_Data[[#This Row],[Age]]&lt;= 30,"Adult [18-30]",Invalid)))</f>
        <v>Middle-Aged Adult [31-59]</v>
      </c>
      <c r="N165" s="6"/>
    </row>
    <row r="166" spans="1:14" x14ac:dyDescent="0.2">
      <c r="A166" s="6">
        <v>13813</v>
      </c>
      <c r="B166" s="6" t="s">
        <v>1851</v>
      </c>
      <c r="C166" s="6" t="s">
        <v>1852</v>
      </c>
      <c r="D166" s="10">
        <v>30000</v>
      </c>
      <c r="E166" s="6" t="s">
        <v>15</v>
      </c>
      <c r="F166" s="6" t="s">
        <v>18</v>
      </c>
      <c r="G166" s="6" t="s">
        <v>21</v>
      </c>
      <c r="H166" s="7">
        <v>42</v>
      </c>
      <c r="I166" s="6">
        <f>LEN(Demo_Data[[#This Row],[ID]])</f>
        <v>5</v>
      </c>
      <c r="J166" s="6" t="str">
        <f>VLOOKUP(Demo_Data[[#This Row],[ID]],Table5[],2,FALSE)</f>
        <v>No</v>
      </c>
      <c r="K166" s="6" t="str">
        <f>_xlfn.XLOOKUP(Demo_Data[[#This Row],[ID]],'(Clean)Purchase_Data'!O166,'(Clean)Purchase_Data'!P166)</f>
        <v>No</v>
      </c>
      <c r="L166" s="6" t="b">
        <f>Demo_Data[[#This Row],[XLOOKUP_Purchased_Bike]]=Demo_Data[[#This Row],[VLOOKUP_Purchased_Bike]]</f>
        <v>1</v>
      </c>
      <c r="M166" s="6" t="str" cm="1">
        <f t="array" ref="M166">IF(Demo_Data[[#This Row],[Age]]&gt;=60,"Older Adult [60+]",IF(Demo_Data[[#This Row],[Age]]&gt;=31,"Middle-Aged Adult [31-59]",IF(Demo_Data[[#This Row],[Age]]&lt;= 30,"Adult [18-30]",Invalid)))</f>
        <v>Middle-Aged Adult [31-59]</v>
      </c>
      <c r="N166" s="6"/>
    </row>
    <row r="167" spans="1:14" x14ac:dyDescent="0.2">
      <c r="A167" s="6">
        <v>13826</v>
      </c>
      <c r="B167" s="6" t="s">
        <v>1860</v>
      </c>
      <c r="C167" s="6" t="s">
        <v>1852</v>
      </c>
      <c r="D167" s="10">
        <v>30000</v>
      </c>
      <c r="E167" s="6" t="s">
        <v>15</v>
      </c>
      <c r="F167" s="6" t="s">
        <v>18</v>
      </c>
      <c r="G167" s="6" t="s">
        <v>21</v>
      </c>
      <c r="H167" s="7">
        <v>28</v>
      </c>
      <c r="I167" s="6">
        <f>LEN(Demo_Data[[#This Row],[ID]])</f>
        <v>5</v>
      </c>
      <c r="J167" s="6" t="str">
        <f>VLOOKUP(Demo_Data[[#This Row],[ID]],Table5[],2,FALSE)</f>
        <v>No</v>
      </c>
      <c r="K167" s="6" t="str">
        <f>_xlfn.XLOOKUP(Demo_Data[[#This Row],[ID]],'(Clean)Purchase_Data'!O167,'(Clean)Purchase_Data'!P167)</f>
        <v>No</v>
      </c>
      <c r="L167" s="6" t="b">
        <f>Demo_Data[[#This Row],[XLOOKUP_Purchased_Bike]]=Demo_Data[[#This Row],[VLOOKUP_Purchased_Bike]]</f>
        <v>1</v>
      </c>
      <c r="M167" s="6" t="str" cm="1">
        <f t="array" ref="M167">IF(Demo_Data[[#This Row],[Age]]&gt;=60,"Older Adult [60+]",IF(Demo_Data[[#This Row],[Age]]&gt;=31,"Middle-Aged Adult [31-59]",IF(Demo_Data[[#This Row],[Age]]&lt;= 30,"Adult [18-30]",Invalid)))</f>
        <v>Adult [18-30]</v>
      </c>
      <c r="N167" s="6"/>
    </row>
    <row r="168" spans="1:14" x14ac:dyDescent="0.2">
      <c r="A168" s="6">
        <v>13873</v>
      </c>
      <c r="B168" s="6" t="s">
        <v>1851</v>
      </c>
      <c r="C168" s="6" t="s">
        <v>1855</v>
      </c>
      <c r="D168" s="10">
        <v>70000</v>
      </c>
      <c r="E168" s="6" t="s">
        <v>19</v>
      </c>
      <c r="F168" s="6" t="s">
        <v>10</v>
      </c>
      <c r="G168" s="6" t="s">
        <v>17</v>
      </c>
      <c r="H168" s="7">
        <v>35</v>
      </c>
      <c r="I168" s="6">
        <f>LEN(Demo_Data[[#This Row],[ID]])</f>
        <v>5</v>
      </c>
      <c r="J168" s="6" t="str">
        <f>VLOOKUP(Demo_Data[[#This Row],[ID]],Table5[],2,FALSE)</f>
        <v>Yes</v>
      </c>
      <c r="K168" s="6" t="str">
        <f>_xlfn.XLOOKUP(Demo_Data[[#This Row],[ID]],'(Clean)Purchase_Data'!O168,'(Clean)Purchase_Data'!P168)</f>
        <v>Yes</v>
      </c>
      <c r="L168" s="6" t="b">
        <f>Demo_Data[[#This Row],[XLOOKUP_Purchased_Bike]]=Demo_Data[[#This Row],[VLOOKUP_Purchased_Bike]]</f>
        <v>1</v>
      </c>
      <c r="M168" s="6" t="str" cm="1">
        <f t="array" ref="M168">IF(Demo_Data[[#This Row],[Age]]&gt;=60,"Older Adult [60+]",IF(Demo_Data[[#This Row],[Age]]&gt;=31,"Middle-Aged Adult [31-59]",IF(Demo_Data[[#This Row],[Age]]&lt;= 30,"Adult [18-30]",Invalid)))</f>
        <v>Middle-Aged Adult [31-59]</v>
      </c>
      <c r="N168" s="6"/>
    </row>
    <row r="169" spans="1:14" x14ac:dyDescent="0.2">
      <c r="A169" s="6">
        <v>13886</v>
      </c>
      <c r="B169" s="6" t="s">
        <v>1851</v>
      </c>
      <c r="C169" s="6" t="s">
        <v>1852</v>
      </c>
      <c r="D169" s="10">
        <v>70000</v>
      </c>
      <c r="E169" s="6" t="s">
        <v>19</v>
      </c>
      <c r="F169" s="6" t="s">
        <v>10</v>
      </c>
      <c r="G169" s="6" t="s">
        <v>17</v>
      </c>
      <c r="H169" s="7">
        <v>35</v>
      </c>
      <c r="I169" s="6">
        <f>LEN(Demo_Data[[#This Row],[ID]])</f>
        <v>5</v>
      </c>
      <c r="J169" s="6" t="str">
        <f>VLOOKUP(Demo_Data[[#This Row],[ID]],Table5[],2,FALSE)</f>
        <v>Yes</v>
      </c>
      <c r="K169" s="6" t="str">
        <f>_xlfn.XLOOKUP(Demo_Data[[#This Row],[ID]],'(Clean)Purchase_Data'!O169,'(Clean)Purchase_Data'!P169)</f>
        <v>Yes</v>
      </c>
      <c r="L169" s="6" t="b">
        <f>Demo_Data[[#This Row],[XLOOKUP_Purchased_Bike]]=Demo_Data[[#This Row],[VLOOKUP_Purchased_Bike]]</f>
        <v>1</v>
      </c>
      <c r="M169" s="6" t="str" cm="1">
        <f t="array" ref="M169">IF(Demo_Data[[#This Row],[Age]]&gt;=60,"Older Adult [60+]",IF(Demo_Data[[#This Row],[Age]]&gt;=31,"Middle-Aged Adult [31-59]",IF(Demo_Data[[#This Row],[Age]]&lt;= 30,"Adult [18-30]",Invalid)))</f>
        <v>Middle-Aged Adult [31-59]</v>
      </c>
      <c r="N169" s="6"/>
    </row>
    <row r="170" spans="1:14" x14ac:dyDescent="0.2">
      <c r="A170" s="6">
        <v>13907</v>
      </c>
      <c r="B170" s="6" t="s">
        <v>1860</v>
      </c>
      <c r="C170" s="6" t="s">
        <v>1852</v>
      </c>
      <c r="D170" s="10">
        <v>80000</v>
      </c>
      <c r="E170" s="6" t="s">
        <v>9</v>
      </c>
      <c r="F170" s="6" t="s">
        <v>14</v>
      </c>
      <c r="G170" s="6" t="s">
        <v>17</v>
      </c>
      <c r="H170" s="7">
        <v>41</v>
      </c>
      <c r="I170" s="6">
        <f>LEN(Demo_Data[[#This Row],[ID]])</f>
        <v>5</v>
      </c>
      <c r="J170" s="6" t="str">
        <f>VLOOKUP(Demo_Data[[#This Row],[ID]],Table5[],2,FALSE)</f>
        <v>Yes</v>
      </c>
      <c r="K170" s="6" t="str">
        <f>_xlfn.XLOOKUP(Demo_Data[[#This Row],[ID]],'(Clean)Purchase_Data'!O170,'(Clean)Purchase_Data'!P170)</f>
        <v>Yes</v>
      </c>
      <c r="L170" s="6" t="b">
        <f>Demo_Data[[#This Row],[XLOOKUP_Purchased_Bike]]=Demo_Data[[#This Row],[VLOOKUP_Purchased_Bike]]</f>
        <v>1</v>
      </c>
      <c r="M170" s="6" t="str" cm="1">
        <f t="array" ref="M170">IF(Demo_Data[[#This Row],[Age]]&gt;=60,"Older Adult [60+]",IF(Demo_Data[[#This Row],[Age]]&gt;=31,"Middle-Aged Adult [31-59]",IF(Demo_Data[[#This Row],[Age]]&lt;= 30,"Adult [18-30]",Invalid)))</f>
        <v>Middle-Aged Adult [31-59]</v>
      </c>
      <c r="N170" s="6"/>
    </row>
    <row r="171" spans="1:14" x14ac:dyDescent="0.2">
      <c r="A171" s="6">
        <v>13911</v>
      </c>
      <c r="B171" s="6" t="s">
        <v>1860</v>
      </c>
      <c r="C171" s="6" t="s">
        <v>1852</v>
      </c>
      <c r="D171" s="10">
        <v>80000</v>
      </c>
      <c r="E171" s="6" t="s">
        <v>9</v>
      </c>
      <c r="F171" s="6" t="s">
        <v>14</v>
      </c>
      <c r="G171" s="6" t="s">
        <v>17</v>
      </c>
      <c r="H171" s="7">
        <v>41</v>
      </c>
      <c r="I171" s="6">
        <f>LEN(Demo_Data[[#This Row],[ID]])</f>
        <v>5</v>
      </c>
      <c r="J171" s="6" t="str">
        <f>VLOOKUP(Demo_Data[[#This Row],[ID]],Table5[],2,FALSE)</f>
        <v>Yes</v>
      </c>
      <c r="K171" s="6" t="str">
        <f>_xlfn.XLOOKUP(Demo_Data[[#This Row],[ID]],'(Clean)Purchase_Data'!O171,'(Clean)Purchase_Data'!P171)</f>
        <v>Yes</v>
      </c>
      <c r="L171" s="6" t="b">
        <f>Demo_Data[[#This Row],[XLOOKUP_Purchased_Bike]]=Demo_Data[[#This Row],[VLOOKUP_Purchased_Bike]]</f>
        <v>1</v>
      </c>
      <c r="M171" s="6" t="str" cm="1">
        <f t="array" ref="M171">IF(Demo_Data[[#This Row],[Age]]&gt;=60,"Older Adult [60+]",IF(Demo_Data[[#This Row],[Age]]&gt;=31,"Middle-Aged Adult [31-59]",IF(Demo_Data[[#This Row],[Age]]&lt;= 30,"Adult [18-30]",Invalid)))</f>
        <v>Middle-Aged Adult [31-59]</v>
      </c>
      <c r="N171" s="6"/>
    </row>
    <row r="172" spans="1:14" x14ac:dyDescent="0.2">
      <c r="A172" s="6">
        <v>13920</v>
      </c>
      <c r="B172" s="6" t="s">
        <v>1860</v>
      </c>
      <c r="C172" s="6" t="s">
        <v>1852</v>
      </c>
      <c r="D172" s="10">
        <v>50000</v>
      </c>
      <c r="E172" s="6" t="s">
        <v>9</v>
      </c>
      <c r="F172" s="6" t="s">
        <v>14</v>
      </c>
      <c r="G172" s="6" t="s">
        <v>17</v>
      </c>
      <c r="H172" s="7">
        <v>42</v>
      </c>
      <c r="I172" s="6">
        <f>LEN(Demo_Data[[#This Row],[ID]])</f>
        <v>5</v>
      </c>
      <c r="J172" s="6" t="str">
        <f>VLOOKUP(Demo_Data[[#This Row],[ID]],Table5[],2,FALSE)</f>
        <v>No</v>
      </c>
      <c r="K172" s="6" t="str">
        <f>_xlfn.XLOOKUP(Demo_Data[[#This Row],[ID]],'(Clean)Purchase_Data'!O172,'(Clean)Purchase_Data'!P172)</f>
        <v>No</v>
      </c>
      <c r="L172" s="6" t="b">
        <f>Demo_Data[[#This Row],[XLOOKUP_Purchased_Bike]]=Demo_Data[[#This Row],[VLOOKUP_Purchased_Bike]]</f>
        <v>1</v>
      </c>
      <c r="M172" s="6" t="str" cm="1">
        <f t="array" ref="M172">IF(Demo_Data[[#This Row],[Age]]&gt;=60,"Older Adult [60+]",IF(Demo_Data[[#This Row],[Age]]&gt;=31,"Middle-Aged Adult [31-59]",IF(Demo_Data[[#This Row],[Age]]&lt;= 30,"Adult [18-30]",Invalid)))</f>
        <v>Middle-Aged Adult [31-59]</v>
      </c>
      <c r="N172" s="6"/>
    </row>
    <row r="173" spans="1:14" x14ac:dyDescent="0.2">
      <c r="A173" s="6">
        <v>13934</v>
      </c>
      <c r="B173" s="6" t="s">
        <v>1851</v>
      </c>
      <c r="C173" s="6" t="s">
        <v>1855</v>
      </c>
      <c r="D173" s="10">
        <v>40000</v>
      </c>
      <c r="E173" s="6" t="s">
        <v>13</v>
      </c>
      <c r="F173" s="6" t="s">
        <v>14</v>
      </c>
      <c r="G173" s="6" t="s">
        <v>17</v>
      </c>
      <c r="H173" s="7">
        <v>46</v>
      </c>
      <c r="I173" s="6">
        <f>LEN(Demo_Data[[#This Row],[ID]])</f>
        <v>5</v>
      </c>
      <c r="J173" s="6" t="str">
        <f>VLOOKUP(Demo_Data[[#This Row],[ID]],Table5[],2,FALSE)</f>
        <v>No</v>
      </c>
      <c r="K173" s="6" t="str">
        <f>_xlfn.XLOOKUP(Demo_Data[[#This Row],[ID]],'(Clean)Purchase_Data'!O173,'(Clean)Purchase_Data'!P173)</f>
        <v>No</v>
      </c>
      <c r="L173" s="6" t="b">
        <f>Demo_Data[[#This Row],[XLOOKUP_Purchased_Bike]]=Demo_Data[[#This Row],[VLOOKUP_Purchased_Bike]]</f>
        <v>1</v>
      </c>
      <c r="M173" s="6" t="str" cm="1">
        <f t="array" ref="M173">IF(Demo_Data[[#This Row],[Age]]&gt;=60,"Older Adult [60+]",IF(Demo_Data[[#This Row],[Age]]&gt;=31,"Middle-Aged Adult [31-59]",IF(Demo_Data[[#This Row],[Age]]&lt;= 30,"Adult [18-30]",Invalid)))</f>
        <v>Middle-Aged Adult [31-59]</v>
      </c>
      <c r="N173" s="6"/>
    </row>
    <row r="174" spans="1:14" x14ac:dyDescent="0.2">
      <c r="A174" s="6">
        <v>13942</v>
      </c>
      <c r="B174" s="6" t="s">
        <v>1851</v>
      </c>
      <c r="C174" s="6" t="s">
        <v>1855</v>
      </c>
      <c r="D174" s="10">
        <v>60000</v>
      </c>
      <c r="E174" s="6" t="s">
        <v>15</v>
      </c>
      <c r="F174" s="6" t="s">
        <v>14</v>
      </c>
      <c r="G174" s="6" t="s">
        <v>17</v>
      </c>
      <c r="H174" s="7">
        <v>46</v>
      </c>
      <c r="I174" s="6">
        <f>LEN(Demo_Data[[#This Row],[ID]])</f>
        <v>5</v>
      </c>
      <c r="J174" s="6" t="str">
        <f>VLOOKUP(Demo_Data[[#This Row],[ID]],Table5[],2,FALSE)</f>
        <v>No</v>
      </c>
      <c r="K174" s="6" t="str">
        <f>_xlfn.XLOOKUP(Demo_Data[[#This Row],[ID]],'(Clean)Purchase_Data'!O174,'(Clean)Purchase_Data'!P174)</f>
        <v>No</v>
      </c>
      <c r="L174" s="6" t="b">
        <f>Demo_Data[[#This Row],[XLOOKUP_Purchased_Bike]]=Demo_Data[[#This Row],[VLOOKUP_Purchased_Bike]]</f>
        <v>1</v>
      </c>
      <c r="M174" s="6" t="str" cm="1">
        <f t="array" ref="M174">IF(Demo_Data[[#This Row],[Age]]&gt;=60,"Older Adult [60+]",IF(Demo_Data[[#This Row],[Age]]&gt;=31,"Middle-Aged Adult [31-59]",IF(Demo_Data[[#This Row],[Age]]&lt;= 30,"Adult [18-30]",Invalid)))</f>
        <v>Middle-Aged Adult [31-59]</v>
      </c>
      <c r="N174" s="6"/>
    </row>
    <row r="175" spans="1:14" x14ac:dyDescent="0.2">
      <c r="A175" s="6">
        <v>13961</v>
      </c>
      <c r="B175" s="6" t="s">
        <v>1851</v>
      </c>
      <c r="C175" s="6" t="s">
        <v>1852</v>
      </c>
      <c r="D175" s="10">
        <v>80000</v>
      </c>
      <c r="E175" s="6" t="s">
        <v>19</v>
      </c>
      <c r="F175" s="6" t="s">
        <v>20</v>
      </c>
      <c r="G175" s="6" t="s">
        <v>11</v>
      </c>
      <c r="H175" s="7">
        <v>40</v>
      </c>
      <c r="I175" s="6">
        <f>LEN(Demo_Data[[#This Row],[ID]])</f>
        <v>5</v>
      </c>
      <c r="J175" s="6" t="str">
        <f>VLOOKUP(Demo_Data[[#This Row],[ID]],Table5[],2,FALSE)</f>
        <v>No</v>
      </c>
      <c r="K175" s="6" t="str">
        <f>_xlfn.XLOOKUP(Demo_Data[[#This Row],[ID]],'(Clean)Purchase_Data'!O175,'(Clean)Purchase_Data'!P175)</f>
        <v>No</v>
      </c>
      <c r="L175" s="6" t="b">
        <f>Demo_Data[[#This Row],[XLOOKUP_Purchased_Bike]]=Demo_Data[[#This Row],[VLOOKUP_Purchased_Bike]]</f>
        <v>1</v>
      </c>
      <c r="M175" s="6" t="str" cm="1">
        <f t="array" ref="M175">IF(Demo_Data[[#This Row],[Age]]&gt;=60,"Older Adult [60+]",IF(Demo_Data[[#This Row],[Age]]&gt;=31,"Middle-Aged Adult [31-59]",IF(Demo_Data[[#This Row],[Age]]&lt;= 30,"Adult [18-30]",Invalid)))</f>
        <v>Middle-Aged Adult [31-59]</v>
      </c>
      <c r="N175" s="6"/>
    </row>
    <row r="176" spans="1:14" x14ac:dyDescent="0.2">
      <c r="A176" s="6">
        <v>13981</v>
      </c>
      <c r="B176" s="6" t="s">
        <v>1851</v>
      </c>
      <c r="C176" s="6" t="s">
        <v>1852</v>
      </c>
      <c r="D176" s="10">
        <v>10000</v>
      </c>
      <c r="E176" s="6" t="s">
        <v>13</v>
      </c>
      <c r="F176" s="6" t="s">
        <v>14</v>
      </c>
      <c r="G176" s="6" t="s">
        <v>11</v>
      </c>
      <c r="H176" s="7">
        <v>62</v>
      </c>
      <c r="I176" s="6">
        <f>LEN(Demo_Data[[#This Row],[ID]])</f>
        <v>5</v>
      </c>
      <c r="J176" s="6" t="str">
        <f>VLOOKUP(Demo_Data[[#This Row],[ID]],Table5[],2,FALSE)</f>
        <v>No</v>
      </c>
      <c r="K176" s="6" t="str">
        <f>_xlfn.XLOOKUP(Demo_Data[[#This Row],[ID]],'(Clean)Purchase_Data'!O176,'(Clean)Purchase_Data'!P176)</f>
        <v>No</v>
      </c>
      <c r="L176" s="6" t="b">
        <f>Demo_Data[[#This Row],[XLOOKUP_Purchased_Bike]]=Demo_Data[[#This Row],[VLOOKUP_Purchased_Bike]]</f>
        <v>1</v>
      </c>
      <c r="M176" s="6" t="str" cm="1">
        <f t="array" ref="M176">IF(Demo_Data[[#This Row],[Age]]&gt;=60,"Older Adult [60+]",IF(Demo_Data[[#This Row],[Age]]&gt;=31,"Middle-Aged Adult [31-59]",IF(Demo_Data[[#This Row],[Age]]&lt;= 30,"Adult [18-30]",Invalid)))</f>
        <v>Older Adult [60+]</v>
      </c>
      <c r="N176" s="6"/>
    </row>
    <row r="177" spans="1:14" x14ac:dyDescent="0.2">
      <c r="A177" s="6">
        <v>14032</v>
      </c>
      <c r="B177" s="6" t="s">
        <v>1851</v>
      </c>
      <c r="C177" s="6" t="s">
        <v>1855</v>
      </c>
      <c r="D177" s="10">
        <v>70000</v>
      </c>
      <c r="E177" s="6" t="s">
        <v>13</v>
      </c>
      <c r="F177" s="6" t="s">
        <v>14</v>
      </c>
      <c r="G177" s="6" t="s">
        <v>11</v>
      </c>
      <c r="H177" s="7">
        <v>50</v>
      </c>
      <c r="I177" s="6">
        <f>LEN(Demo_Data[[#This Row],[ID]])</f>
        <v>5</v>
      </c>
      <c r="J177" s="6" t="str">
        <f>VLOOKUP(Demo_Data[[#This Row],[ID]],Table5[],2,FALSE)</f>
        <v>Yes</v>
      </c>
      <c r="K177" s="6" t="str">
        <f>_xlfn.XLOOKUP(Demo_Data[[#This Row],[ID]],'(Clean)Purchase_Data'!O177,'(Clean)Purchase_Data'!P177)</f>
        <v>Yes</v>
      </c>
      <c r="L177" s="6" t="b">
        <f>Demo_Data[[#This Row],[XLOOKUP_Purchased_Bike]]=Demo_Data[[#This Row],[VLOOKUP_Purchased_Bike]]</f>
        <v>1</v>
      </c>
      <c r="M177" s="6" t="str" cm="1">
        <f t="array" ref="M177">IF(Demo_Data[[#This Row],[Age]]&gt;=60,"Older Adult [60+]",IF(Demo_Data[[#This Row],[Age]]&gt;=31,"Middle-Aged Adult [31-59]",IF(Demo_Data[[#This Row],[Age]]&lt;= 30,"Adult [18-30]",Invalid)))</f>
        <v>Middle-Aged Adult [31-59]</v>
      </c>
      <c r="N177" s="6"/>
    </row>
    <row r="178" spans="1:14" x14ac:dyDescent="0.2">
      <c r="A178" s="6">
        <v>14058</v>
      </c>
      <c r="B178" s="6" t="s">
        <v>1860</v>
      </c>
      <c r="C178" s="6" t="s">
        <v>1855</v>
      </c>
      <c r="D178" s="10">
        <v>70000</v>
      </c>
      <c r="E178" s="6" t="s">
        <v>9</v>
      </c>
      <c r="F178" s="6" t="s">
        <v>10</v>
      </c>
      <c r="G178" s="6" t="s">
        <v>11</v>
      </c>
      <c r="H178" s="7">
        <v>41</v>
      </c>
      <c r="I178" s="6">
        <f>LEN(Demo_Data[[#This Row],[ID]])</f>
        <v>5</v>
      </c>
      <c r="J178" s="6" t="str">
        <f>VLOOKUP(Demo_Data[[#This Row],[ID]],Table5[],2,FALSE)</f>
        <v>Yes</v>
      </c>
      <c r="K178" s="6" t="str">
        <f>_xlfn.XLOOKUP(Demo_Data[[#This Row],[ID]],'(Clean)Purchase_Data'!O178,'(Clean)Purchase_Data'!P178)</f>
        <v>Yes</v>
      </c>
      <c r="L178" s="6" t="b">
        <f>Demo_Data[[#This Row],[XLOOKUP_Purchased_Bike]]=Demo_Data[[#This Row],[VLOOKUP_Purchased_Bike]]</f>
        <v>1</v>
      </c>
      <c r="M178" s="6" t="str" cm="1">
        <f t="array" ref="M178">IF(Demo_Data[[#This Row],[Age]]&gt;=60,"Older Adult [60+]",IF(Demo_Data[[#This Row],[Age]]&gt;=31,"Middle-Aged Adult [31-59]",IF(Demo_Data[[#This Row],[Age]]&lt;= 30,"Adult [18-30]",Invalid)))</f>
        <v>Middle-Aged Adult [31-59]</v>
      </c>
      <c r="N178" s="6"/>
    </row>
    <row r="179" spans="1:14" x14ac:dyDescent="0.2">
      <c r="A179" s="6">
        <v>14063</v>
      </c>
      <c r="B179" s="6" t="s">
        <v>1860</v>
      </c>
      <c r="C179" s="6" t="s">
        <v>1852</v>
      </c>
      <c r="D179" s="10">
        <v>70000</v>
      </c>
      <c r="E179" s="6" t="s">
        <v>9</v>
      </c>
      <c r="F179" s="6" t="s">
        <v>10</v>
      </c>
      <c r="G179" s="6" t="s">
        <v>11</v>
      </c>
      <c r="H179" s="7">
        <v>42</v>
      </c>
      <c r="I179" s="6">
        <f>LEN(Demo_Data[[#This Row],[ID]])</f>
        <v>5</v>
      </c>
      <c r="J179" s="6" t="str">
        <f>VLOOKUP(Demo_Data[[#This Row],[ID]],Table5[],2,FALSE)</f>
        <v>Yes</v>
      </c>
      <c r="K179" s="6" t="str">
        <f>_xlfn.XLOOKUP(Demo_Data[[#This Row],[ID]],'(Clean)Purchase_Data'!O179,'(Clean)Purchase_Data'!P179)</f>
        <v>Yes</v>
      </c>
      <c r="L179" s="6" t="b">
        <f>Demo_Data[[#This Row],[XLOOKUP_Purchased_Bike]]=Demo_Data[[#This Row],[VLOOKUP_Purchased_Bike]]</f>
        <v>1</v>
      </c>
      <c r="M179" s="6" t="str" cm="1">
        <f t="array" ref="M179">IF(Demo_Data[[#This Row],[Age]]&gt;=60,"Older Adult [60+]",IF(Demo_Data[[#This Row],[Age]]&gt;=31,"Middle-Aged Adult [31-59]",IF(Demo_Data[[#This Row],[Age]]&lt;= 30,"Adult [18-30]",Invalid)))</f>
        <v>Middle-Aged Adult [31-59]</v>
      </c>
      <c r="N179" s="6"/>
    </row>
    <row r="180" spans="1:14" x14ac:dyDescent="0.2">
      <c r="A180" s="6">
        <v>14077</v>
      </c>
      <c r="B180" s="6" t="s">
        <v>1860</v>
      </c>
      <c r="C180" s="6" t="s">
        <v>1855</v>
      </c>
      <c r="D180" s="10">
        <v>30000</v>
      </c>
      <c r="E180" s="6" t="s">
        <v>13</v>
      </c>
      <c r="F180" s="6" t="s">
        <v>14</v>
      </c>
      <c r="G180" s="6" t="s">
        <v>17</v>
      </c>
      <c r="H180" s="7">
        <v>30</v>
      </c>
      <c r="I180" s="6">
        <f>LEN(Demo_Data[[#This Row],[ID]])</f>
        <v>5</v>
      </c>
      <c r="J180" s="6" t="str">
        <f>VLOOKUP(Demo_Data[[#This Row],[ID]],Table5[],2,FALSE)</f>
        <v>No</v>
      </c>
      <c r="K180" s="6" t="str">
        <f>_xlfn.XLOOKUP(Demo_Data[[#This Row],[ID]],'(Clean)Purchase_Data'!O180,'(Clean)Purchase_Data'!P180)</f>
        <v>No</v>
      </c>
      <c r="L180" s="6" t="b">
        <f>Demo_Data[[#This Row],[XLOOKUP_Purchased_Bike]]=Demo_Data[[#This Row],[VLOOKUP_Purchased_Bike]]</f>
        <v>1</v>
      </c>
      <c r="M180" s="6" t="str" cm="1">
        <f t="array" ref="M180">IF(Demo_Data[[#This Row],[Age]]&gt;=60,"Older Adult [60+]",IF(Demo_Data[[#This Row],[Age]]&gt;=31,"Middle-Aged Adult [31-59]",IF(Demo_Data[[#This Row],[Age]]&lt;= 30,"Adult [18-30]",Invalid)))</f>
        <v>Adult [18-30]</v>
      </c>
      <c r="N180" s="6"/>
    </row>
    <row r="181" spans="1:14" x14ac:dyDescent="0.2">
      <c r="A181" s="6">
        <v>14090</v>
      </c>
      <c r="B181" s="6" t="s">
        <v>1851</v>
      </c>
      <c r="C181" s="6" t="s">
        <v>1852</v>
      </c>
      <c r="D181" s="10">
        <v>30000</v>
      </c>
      <c r="E181" s="6" t="s">
        <v>24</v>
      </c>
      <c r="F181" s="6" t="s">
        <v>18</v>
      </c>
      <c r="G181" s="6" t="s">
        <v>17</v>
      </c>
      <c r="H181" s="7">
        <v>28</v>
      </c>
      <c r="I181" s="6">
        <f>LEN(Demo_Data[[#This Row],[ID]])</f>
        <v>5</v>
      </c>
      <c r="J181" s="6" t="str">
        <f>VLOOKUP(Demo_Data[[#This Row],[ID]],Table5[],2,FALSE)</f>
        <v>No</v>
      </c>
      <c r="K181" s="6" t="str">
        <f>_xlfn.XLOOKUP(Demo_Data[[#This Row],[ID]],'(Clean)Purchase_Data'!O181,'(Clean)Purchase_Data'!P181)</f>
        <v>No</v>
      </c>
      <c r="L181" s="6" t="b">
        <f>Demo_Data[[#This Row],[XLOOKUP_Purchased_Bike]]=Demo_Data[[#This Row],[VLOOKUP_Purchased_Bike]]</f>
        <v>1</v>
      </c>
      <c r="M181" s="6" t="str" cm="1">
        <f t="array" ref="M181">IF(Demo_Data[[#This Row],[Age]]&gt;=60,"Older Adult [60+]",IF(Demo_Data[[#This Row],[Age]]&gt;=31,"Middle-Aged Adult [31-59]",IF(Demo_Data[[#This Row],[Age]]&lt;= 30,"Adult [18-30]",Invalid)))</f>
        <v>Adult [18-30]</v>
      </c>
      <c r="N181" s="6"/>
    </row>
    <row r="182" spans="1:14" x14ac:dyDescent="0.2">
      <c r="A182" s="6">
        <v>14092</v>
      </c>
      <c r="B182" s="6" t="s">
        <v>1860</v>
      </c>
      <c r="C182" s="6" t="s">
        <v>1855</v>
      </c>
      <c r="D182" s="10">
        <v>30000</v>
      </c>
      <c r="E182" s="6" t="s">
        <v>24</v>
      </c>
      <c r="F182" s="6" t="s">
        <v>18</v>
      </c>
      <c r="G182" s="6" t="s">
        <v>17</v>
      </c>
      <c r="H182" s="7">
        <v>28</v>
      </c>
      <c r="I182" s="6">
        <f>LEN(Demo_Data[[#This Row],[ID]])</f>
        <v>5</v>
      </c>
      <c r="J182" s="6" t="str">
        <f>VLOOKUP(Demo_Data[[#This Row],[ID]],Table5[],2,FALSE)</f>
        <v>No</v>
      </c>
      <c r="K182" s="6" t="str">
        <f>_xlfn.XLOOKUP(Demo_Data[[#This Row],[ID]],'(Clean)Purchase_Data'!O182,'(Clean)Purchase_Data'!P182)</f>
        <v>No</v>
      </c>
      <c r="L182" s="6" t="b">
        <f>Demo_Data[[#This Row],[XLOOKUP_Purchased_Bike]]=Demo_Data[[#This Row],[VLOOKUP_Purchased_Bike]]</f>
        <v>1</v>
      </c>
      <c r="M182" s="6" t="str" cm="1">
        <f t="array" ref="M182">IF(Demo_Data[[#This Row],[Age]]&gt;=60,"Older Adult [60+]",IF(Demo_Data[[#This Row],[Age]]&gt;=31,"Middle-Aged Adult [31-59]",IF(Demo_Data[[#This Row],[Age]]&lt;= 30,"Adult [18-30]",Invalid)))</f>
        <v>Adult [18-30]</v>
      </c>
      <c r="N182" s="6"/>
    </row>
    <row r="183" spans="1:14" x14ac:dyDescent="0.2">
      <c r="A183" s="6">
        <v>14135</v>
      </c>
      <c r="B183" s="6" t="s">
        <v>1851</v>
      </c>
      <c r="C183" s="6" t="s">
        <v>1855</v>
      </c>
      <c r="D183" s="10">
        <v>20000</v>
      </c>
      <c r="E183" s="6" t="s">
        <v>15</v>
      </c>
      <c r="F183" s="6" t="s">
        <v>22</v>
      </c>
      <c r="G183" s="6" t="s">
        <v>21</v>
      </c>
      <c r="H183" s="7">
        <v>35</v>
      </c>
      <c r="I183" s="6">
        <f>LEN(Demo_Data[[#This Row],[ID]])</f>
        <v>5</v>
      </c>
      <c r="J183" s="6" t="str">
        <f>VLOOKUP(Demo_Data[[#This Row],[ID]],Table5[],2,FALSE)</f>
        <v>No</v>
      </c>
      <c r="K183" s="6" t="str">
        <f>_xlfn.XLOOKUP(Demo_Data[[#This Row],[ID]],'(Clean)Purchase_Data'!O183,'(Clean)Purchase_Data'!P183)</f>
        <v>No</v>
      </c>
      <c r="L183" s="6" t="b">
        <f>Demo_Data[[#This Row],[XLOOKUP_Purchased_Bike]]=Demo_Data[[#This Row],[VLOOKUP_Purchased_Bike]]</f>
        <v>1</v>
      </c>
      <c r="M183" s="6" t="str" cm="1">
        <f t="array" ref="M183">IF(Demo_Data[[#This Row],[Age]]&gt;=60,"Older Adult [60+]",IF(Demo_Data[[#This Row],[Age]]&gt;=31,"Middle-Aged Adult [31-59]",IF(Demo_Data[[#This Row],[Age]]&lt;= 30,"Adult [18-30]",Invalid)))</f>
        <v>Middle-Aged Adult [31-59]</v>
      </c>
      <c r="N183" s="6"/>
    </row>
    <row r="184" spans="1:14" x14ac:dyDescent="0.2">
      <c r="A184" s="6">
        <v>14154</v>
      </c>
      <c r="B184" s="6" t="s">
        <v>1851</v>
      </c>
      <c r="C184" s="6" t="s">
        <v>1855</v>
      </c>
      <c r="D184" s="10">
        <v>30000</v>
      </c>
      <c r="E184" s="6" t="s">
        <v>9</v>
      </c>
      <c r="F184" s="6" t="s">
        <v>18</v>
      </c>
      <c r="G184" s="6" t="s">
        <v>21</v>
      </c>
      <c r="H184" s="7">
        <v>35</v>
      </c>
      <c r="I184" s="6">
        <f>LEN(Demo_Data[[#This Row],[ID]])</f>
        <v>5</v>
      </c>
      <c r="J184" s="6" t="str">
        <f>VLOOKUP(Demo_Data[[#This Row],[ID]],Table5[],2,FALSE)</f>
        <v>Yes</v>
      </c>
      <c r="K184" s="6" t="str">
        <f>_xlfn.XLOOKUP(Demo_Data[[#This Row],[ID]],'(Clean)Purchase_Data'!O184,'(Clean)Purchase_Data'!P184)</f>
        <v>Yes</v>
      </c>
      <c r="L184" s="6" t="b">
        <f>Demo_Data[[#This Row],[XLOOKUP_Purchased_Bike]]=Demo_Data[[#This Row],[VLOOKUP_Purchased_Bike]]</f>
        <v>1</v>
      </c>
      <c r="M184" s="6" t="str" cm="1">
        <f t="array" ref="M184">IF(Demo_Data[[#This Row],[Age]]&gt;=60,"Older Adult [60+]",IF(Demo_Data[[#This Row],[Age]]&gt;=31,"Middle-Aged Adult [31-59]",IF(Demo_Data[[#This Row],[Age]]&lt;= 30,"Adult [18-30]",Invalid)))</f>
        <v>Middle-Aged Adult [31-59]</v>
      </c>
      <c r="N184" s="6"/>
    </row>
    <row r="185" spans="1:14" x14ac:dyDescent="0.2">
      <c r="A185" s="6">
        <v>14164</v>
      </c>
      <c r="B185" s="6" t="s">
        <v>1860</v>
      </c>
      <c r="C185" s="6" t="s">
        <v>1852</v>
      </c>
      <c r="D185" s="10">
        <v>50000</v>
      </c>
      <c r="E185" s="6" t="s">
        <v>19</v>
      </c>
      <c r="F185" s="6" t="s">
        <v>14</v>
      </c>
      <c r="G185" s="6" t="s">
        <v>21</v>
      </c>
      <c r="H185" s="7">
        <v>36</v>
      </c>
      <c r="I185" s="6">
        <f>LEN(Demo_Data[[#This Row],[ID]])</f>
        <v>5</v>
      </c>
      <c r="J185" s="6" t="str">
        <f>VLOOKUP(Demo_Data[[#This Row],[ID]],Table5[],2,FALSE)</f>
        <v>Yes</v>
      </c>
      <c r="K185" s="6" t="str">
        <f>_xlfn.XLOOKUP(Demo_Data[[#This Row],[ID]],'(Clean)Purchase_Data'!O185,'(Clean)Purchase_Data'!P185)</f>
        <v>Yes</v>
      </c>
      <c r="L185" s="6" t="b">
        <f>Demo_Data[[#This Row],[XLOOKUP_Purchased_Bike]]=Demo_Data[[#This Row],[VLOOKUP_Purchased_Bike]]</f>
        <v>1</v>
      </c>
      <c r="M185" s="6" t="str" cm="1">
        <f t="array" ref="M185">IF(Demo_Data[[#This Row],[Age]]&gt;=60,"Older Adult [60+]",IF(Demo_Data[[#This Row],[Age]]&gt;=31,"Middle-Aged Adult [31-59]",IF(Demo_Data[[#This Row],[Age]]&lt;= 30,"Adult [18-30]",Invalid)))</f>
        <v>Middle-Aged Adult [31-59]</v>
      </c>
      <c r="N185" s="6"/>
    </row>
    <row r="186" spans="1:14" x14ac:dyDescent="0.2">
      <c r="A186" s="6">
        <v>14177</v>
      </c>
      <c r="B186" s="6" t="s">
        <v>1851</v>
      </c>
      <c r="C186" s="6" t="s">
        <v>1855</v>
      </c>
      <c r="D186" s="10">
        <v>80000</v>
      </c>
      <c r="E186" s="6" t="s">
        <v>15</v>
      </c>
      <c r="F186" s="6" t="s">
        <v>10</v>
      </c>
      <c r="G186" s="6" t="s">
        <v>21</v>
      </c>
      <c r="H186" s="7">
        <v>60</v>
      </c>
      <c r="I186" s="6">
        <f>LEN(Demo_Data[[#This Row],[ID]])</f>
        <v>5</v>
      </c>
      <c r="J186" s="6" t="str">
        <f>VLOOKUP(Demo_Data[[#This Row],[ID]],Table5[],2,FALSE)</f>
        <v>No</v>
      </c>
      <c r="K186" s="6" t="str">
        <f>_xlfn.XLOOKUP(Demo_Data[[#This Row],[ID]],'(Clean)Purchase_Data'!O186,'(Clean)Purchase_Data'!P186)</f>
        <v>No</v>
      </c>
      <c r="L186" s="6" t="b">
        <f>Demo_Data[[#This Row],[XLOOKUP_Purchased_Bike]]=Demo_Data[[#This Row],[VLOOKUP_Purchased_Bike]]</f>
        <v>1</v>
      </c>
      <c r="M186" s="6" t="str" cm="1">
        <f t="array" ref="M186">IF(Demo_Data[[#This Row],[Age]]&gt;=60,"Older Adult [60+]",IF(Demo_Data[[#This Row],[Age]]&gt;=31,"Middle-Aged Adult [31-59]",IF(Demo_Data[[#This Row],[Age]]&lt;= 30,"Adult [18-30]",Invalid)))</f>
        <v>Older Adult [60+]</v>
      </c>
      <c r="N186" s="6"/>
    </row>
    <row r="187" spans="1:14" x14ac:dyDescent="0.2">
      <c r="A187" s="6">
        <v>14189</v>
      </c>
      <c r="B187" s="6" t="s">
        <v>1851</v>
      </c>
      <c r="C187" s="6" t="s">
        <v>1852</v>
      </c>
      <c r="D187" s="10">
        <v>90000</v>
      </c>
      <c r="E187" s="6" t="s">
        <v>13</v>
      </c>
      <c r="F187" s="6" t="s">
        <v>10</v>
      </c>
      <c r="G187" s="6" t="s">
        <v>21</v>
      </c>
      <c r="H187" s="7">
        <v>54</v>
      </c>
      <c r="I187" s="6">
        <f>LEN(Demo_Data[[#This Row],[ID]])</f>
        <v>5</v>
      </c>
      <c r="J187" s="6" t="str">
        <f>VLOOKUP(Demo_Data[[#This Row],[ID]],Table5[],2,FALSE)</f>
        <v>Yes</v>
      </c>
      <c r="K187" s="6" t="str">
        <f>_xlfn.XLOOKUP(Demo_Data[[#This Row],[ID]],'(Clean)Purchase_Data'!O187,'(Clean)Purchase_Data'!P187)</f>
        <v>Yes</v>
      </c>
      <c r="L187" s="6" t="b">
        <f>Demo_Data[[#This Row],[XLOOKUP_Purchased_Bike]]=Demo_Data[[#This Row],[VLOOKUP_Purchased_Bike]]</f>
        <v>1</v>
      </c>
      <c r="M187" s="6" t="str" cm="1">
        <f t="array" ref="M187">IF(Demo_Data[[#This Row],[Age]]&gt;=60,"Older Adult [60+]",IF(Demo_Data[[#This Row],[Age]]&gt;=31,"Middle-Aged Adult [31-59]",IF(Demo_Data[[#This Row],[Age]]&lt;= 30,"Adult [18-30]",Invalid)))</f>
        <v>Middle-Aged Adult [31-59]</v>
      </c>
      <c r="N187" s="6"/>
    </row>
    <row r="188" spans="1:14" x14ac:dyDescent="0.2">
      <c r="A188" s="6">
        <v>14191</v>
      </c>
      <c r="B188" s="6" t="s">
        <v>1851</v>
      </c>
      <c r="C188" s="6" t="s">
        <v>1855</v>
      </c>
      <c r="D188" s="10">
        <v>160000</v>
      </c>
      <c r="E188" s="6" t="s">
        <v>15</v>
      </c>
      <c r="F188" s="6" t="s">
        <v>10</v>
      </c>
      <c r="G188" s="6" t="s">
        <v>21</v>
      </c>
      <c r="H188" s="7">
        <v>55</v>
      </c>
      <c r="I188" s="6">
        <f>LEN(Demo_Data[[#This Row],[ID]])</f>
        <v>5</v>
      </c>
      <c r="J188" s="6" t="str">
        <f>VLOOKUP(Demo_Data[[#This Row],[ID]],Table5[],2,FALSE)</f>
        <v>Yes</v>
      </c>
      <c r="K188" s="6" t="str">
        <f>_xlfn.XLOOKUP(Demo_Data[[#This Row],[ID]],'(Clean)Purchase_Data'!O188,'(Clean)Purchase_Data'!P188)</f>
        <v>Yes</v>
      </c>
      <c r="L188" s="6" t="b">
        <f>Demo_Data[[#This Row],[XLOOKUP_Purchased_Bike]]=Demo_Data[[#This Row],[VLOOKUP_Purchased_Bike]]</f>
        <v>1</v>
      </c>
      <c r="M188" s="6" t="str" cm="1">
        <f t="array" ref="M188">IF(Demo_Data[[#This Row],[Age]]&gt;=60,"Older Adult [60+]",IF(Demo_Data[[#This Row],[Age]]&gt;=31,"Middle-Aged Adult [31-59]",IF(Demo_Data[[#This Row],[Age]]&lt;= 30,"Adult [18-30]",Invalid)))</f>
        <v>Middle-Aged Adult [31-59]</v>
      </c>
      <c r="N188" s="6"/>
    </row>
    <row r="189" spans="1:14" x14ac:dyDescent="0.2">
      <c r="A189" s="6">
        <v>14192</v>
      </c>
      <c r="B189" s="6" t="s">
        <v>1851</v>
      </c>
      <c r="C189" s="6" t="s">
        <v>1855</v>
      </c>
      <c r="D189" s="10">
        <v>90000</v>
      </c>
      <c r="E189" s="6" t="s">
        <v>13</v>
      </c>
      <c r="F189" s="6" t="s">
        <v>20</v>
      </c>
      <c r="G189" s="6" t="s">
        <v>21</v>
      </c>
      <c r="H189" s="7">
        <v>56</v>
      </c>
      <c r="I189" s="6">
        <f>LEN(Demo_Data[[#This Row],[ID]])</f>
        <v>5</v>
      </c>
      <c r="J189" s="6" t="str">
        <f>VLOOKUP(Demo_Data[[#This Row],[ID]],Table5[],2,FALSE)</f>
        <v>Yes</v>
      </c>
      <c r="K189" s="6" t="str">
        <f>_xlfn.XLOOKUP(Demo_Data[[#This Row],[ID]],'(Clean)Purchase_Data'!O189,'(Clean)Purchase_Data'!P189)</f>
        <v>Yes</v>
      </c>
      <c r="L189" s="6" t="b">
        <f>Demo_Data[[#This Row],[XLOOKUP_Purchased_Bike]]=Demo_Data[[#This Row],[VLOOKUP_Purchased_Bike]]</f>
        <v>1</v>
      </c>
      <c r="M189" s="6" t="str" cm="1">
        <f t="array" ref="M189">IF(Demo_Data[[#This Row],[Age]]&gt;=60,"Older Adult [60+]",IF(Demo_Data[[#This Row],[Age]]&gt;=31,"Middle-Aged Adult [31-59]",IF(Demo_Data[[#This Row],[Age]]&lt;= 30,"Adult [18-30]",Invalid)))</f>
        <v>Middle-Aged Adult [31-59]</v>
      </c>
      <c r="N189" s="6"/>
    </row>
    <row r="190" spans="1:14" x14ac:dyDescent="0.2">
      <c r="A190" s="6">
        <v>14193</v>
      </c>
      <c r="B190" s="6" t="s">
        <v>1860</v>
      </c>
      <c r="C190" s="6" t="s">
        <v>1852</v>
      </c>
      <c r="D190" s="10">
        <v>100000</v>
      </c>
      <c r="E190" s="6" t="s">
        <v>15</v>
      </c>
      <c r="F190" s="6" t="s">
        <v>20</v>
      </c>
      <c r="G190" s="6" t="s">
        <v>21</v>
      </c>
      <c r="H190" s="7">
        <v>56</v>
      </c>
      <c r="I190" s="6">
        <f>LEN(Demo_Data[[#This Row],[ID]])</f>
        <v>5</v>
      </c>
      <c r="J190" s="6" t="str">
        <f>VLOOKUP(Demo_Data[[#This Row],[ID]],Table5[],2,FALSE)</f>
        <v>No</v>
      </c>
      <c r="K190" s="6" t="str">
        <f>_xlfn.XLOOKUP(Demo_Data[[#This Row],[ID]],'(Clean)Purchase_Data'!O190,'(Clean)Purchase_Data'!P190)</f>
        <v>No</v>
      </c>
      <c r="L190" s="6" t="b">
        <f>Demo_Data[[#This Row],[XLOOKUP_Purchased_Bike]]=Demo_Data[[#This Row],[VLOOKUP_Purchased_Bike]]</f>
        <v>1</v>
      </c>
      <c r="M190" s="6" t="str" cm="1">
        <f t="array" ref="M190">IF(Demo_Data[[#This Row],[Age]]&gt;=60,"Older Adult [60+]",IF(Demo_Data[[#This Row],[Age]]&gt;=31,"Middle-Aged Adult [31-59]",IF(Demo_Data[[#This Row],[Age]]&lt;= 30,"Adult [18-30]",Invalid)))</f>
        <v>Middle-Aged Adult [31-59]</v>
      </c>
      <c r="N190" s="6"/>
    </row>
    <row r="191" spans="1:14" x14ac:dyDescent="0.2">
      <c r="A191" s="6">
        <v>14233</v>
      </c>
      <c r="B191" s="6" t="s">
        <v>1860</v>
      </c>
      <c r="C191" s="6" t="s">
        <v>1855</v>
      </c>
      <c r="D191" s="10">
        <v>100000</v>
      </c>
      <c r="E191" s="6" t="s">
        <v>13</v>
      </c>
      <c r="F191" s="6" t="s">
        <v>20</v>
      </c>
      <c r="G191" s="6" t="s">
        <v>11</v>
      </c>
      <c r="H191" s="7">
        <v>35</v>
      </c>
      <c r="I191" s="6">
        <f>LEN(Demo_Data[[#This Row],[ID]])</f>
        <v>5</v>
      </c>
      <c r="J191" s="6" t="str">
        <f>VLOOKUP(Demo_Data[[#This Row],[ID]],Table5[],2,FALSE)</f>
        <v>No</v>
      </c>
      <c r="K191" s="6" t="str">
        <f>_xlfn.XLOOKUP(Demo_Data[[#This Row],[ID]],'(Clean)Purchase_Data'!O191,'(Clean)Purchase_Data'!P191)</f>
        <v>No</v>
      </c>
      <c r="L191" s="6" t="b">
        <f>Demo_Data[[#This Row],[XLOOKUP_Purchased_Bike]]=Demo_Data[[#This Row],[VLOOKUP_Purchased_Bike]]</f>
        <v>1</v>
      </c>
      <c r="M191" s="6" t="str" cm="1">
        <f t="array" ref="M191">IF(Demo_Data[[#This Row],[Age]]&gt;=60,"Older Adult [60+]",IF(Demo_Data[[#This Row],[Age]]&gt;=31,"Middle-Aged Adult [31-59]",IF(Demo_Data[[#This Row],[Age]]&lt;= 30,"Adult [18-30]",Invalid)))</f>
        <v>Middle-Aged Adult [31-59]</v>
      </c>
      <c r="N191" s="6"/>
    </row>
    <row r="192" spans="1:14" x14ac:dyDescent="0.2">
      <c r="A192" s="6">
        <v>14238</v>
      </c>
      <c r="B192" s="6" t="s">
        <v>1851</v>
      </c>
      <c r="C192" s="6" t="s">
        <v>1855</v>
      </c>
      <c r="D192" s="10">
        <v>120000</v>
      </c>
      <c r="E192" s="6" t="s">
        <v>24</v>
      </c>
      <c r="F192" s="6" t="s">
        <v>10</v>
      </c>
      <c r="G192" s="6" t="s">
        <v>11</v>
      </c>
      <c r="H192" s="7">
        <v>36</v>
      </c>
      <c r="I192" s="6">
        <f>LEN(Demo_Data[[#This Row],[ID]])</f>
        <v>5</v>
      </c>
      <c r="J192" s="6" t="str">
        <f>VLOOKUP(Demo_Data[[#This Row],[ID]],Table5[],2,FALSE)</f>
        <v>Yes</v>
      </c>
      <c r="K192" s="6" t="str">
        <f>_xlfn.XLOOKUP(Demo_Data[[#This Row],[ID]],'(Clean)Purchase_Data'!O192,'(Clean)Purchase_Data'!P192)</f>
        <v>Yes</v>
      </c>
      <c r="L192" s="6" t="b">
        <f>Demo_Data[[#This Row],[XLOOKUP_Purchased_Bike]]=Demo_Data[[#This Row],[VLOOKUP_Purchased_Bike]]</f>
        <v>1</v>
      </c>
      <c r="M192" s="6" t="str" cm="1">
        <f t="array" ref="M192">IF(Demo_Data[[#This Row],[Age]]&gt;=60,"Older Adult [60+]",IF(Demo_Data[[#This Row],[Age]]&gt;=31,"Middle-Aged Adult [31-59]",IF(Demo_Data[[#This Row],[Age]]&lt;= 30,"Adult [18-30]",Invalid)))</f>
        <v>Middle-Aged Adult [31-59]</v>
      </c>
      <c r="N192" s="6"/>
    </row>
    <row r="193" spans="1:14" x14ac:dyDescent="0.2">
      <c r="A193" s="6">
        <v>14271</v>
      </c>
      <c r="B193" s="6" t="s">
        <v>1851</v>
      </c>
      <c r="C193" s="6" t="s">
        <v>1855</v>
      </c>
      <c r="D193" s="10">
        <v>30000</v>
      </c>
      <c r="E193" s="6" t="s">
        <v>13</v>
      </c>
      <c r="F193" s="6" t="s">
        <v>14</v>
      </c>
      <c r="G193" s="6" t="s">
        <v>17</v>
      </c>
      <c r="H193" s="7">
        <v>32</v>
      </c>
      <c r="I193" s="6">
        <f>LEN(Demo_Data[[#This Row],[ID]])</f>
        <v>5</v>
      </c>
      <c r="J193" s="6" t="str">
        <f>VLOOKUP(Demo_Data[[#This Row],[ID]],Table5[],2,FALSE)</f>
        <v>No</v>
      </c>
      <c r="K193" s="6" t="str">
        <f>_xlfn.XLOOKUP(Demo_Data[[#This Row],[ID]],'(Clean)Purchase_Data'!O193,'(Clean)Purchase_Data'!P193)</f>
        <v>No</v>
      </c>
      <c r="L193" s="6" t="b">
        <f>Demo_Data[[#This Row],[XLOOKUP_Purchased_Bike]]=Demo_Data[[#This Row],[VLOOKUP_Purchased_Bike]]</f>
        <v>1</v>
      </c>
      <c r="M193" s="6" t="str" cm="1">
        <f t="array" ref="M193">IF(Demo_Data[[#This Row],[Age]]&gt;=60,"Older Adult [60+]",IF(Demo_Data[[#This Row],[Age]]&gt;=31,"Middle-Aged Adult [31-59]",IF(Demo_Data[[#This Row],[Age]]&lt;= 30,"Adult [18-30]",Invalid)))</f>
        <v>Middle-Aged Adult [31-59]</v>
      </c>
      <c r="N193" s="6"/>
    </row>
    <row r="194" spans="1:14" x14ac:dyDescent="0.2">
      <c r="A194" s="6">
        <v>14278</v>
      </c>
      <c r="B194" s="6" t="s">
        <v>1851</v>
      </c>
      <c r="C194" s="6" t="s">
        <v>1852</v>
      </c>
      <c r="D194" s="10">
        <v>130000</v>
      </c>
      <c r="E194" s="6" t="s">
        <v>19</v>
      </c>
      <c r="F194" s="6" t="s">
        <v>20</v>
      </c>
      <c r="G194" s="6" t="s">
        <v>11</v>
      </c>
      <c r="H194" s="7">
        <v>48</v>
      </c>
      <c r="I194" s="6">
        <f>LEN(Demo_Data[[#This Row],[ID]])</f>
        <v>5</v>
      </c>
      <c r="J194" s="6" t="str">
        <f>VLOOKUP(Demo_Data[[#This Row],[ID]],Table5[],2,FALSE)</f>
        <v>No</v>
      </c>
      <c r="K194" s="6" t="str">
        <f>_xlfn.XLOOKUP(Demo_Data[[#This Row],[ID]],'(Clean)Purchase_Data'!O194,'(Clean)Purchase_Data'!P194)</f>
        <v>No</v>
      </c>
      <c r="L194" s="6" t="b">
        <f>Demo_Data[[#This Row],[XLOOKUP_Purchased_Bike]]=Demo_Data[[#This Row],[VLOOKUP_Purchased_Bike]]</f>
        <v>1</v>
      </c>
      <c r="M194" s="6" t="str" cm="1">
        <f t="array" ref="M194">IF(Demo_Data[[#This Row],[Age]]&gt;=60,"Older Adult [60+]",IF(Demo_Data[[#This Row],[Age]]&gt;=31,"Middle-Aged Adult [31-59]",IF(Demo_Data[[#This Row],[Age]]&lt;= 30,"Adult [18-30]",Invalid)))</f>
        <v>Middle-Aged Adult [31-59]</v>
      </c>
      <c r="N194" s="6"/>
    </row>
    <row r="195" spans="1:14" x14ac:dyDescent="0.2">
      <c r="A195" s="6">
        <v>14284</v>
      </c>
      <c r="B195" s="6" t="s">
        <v>1860</v>
      </c>
      <c r="C195" s="6" t="s">
        <v>1855</v>
      </c>
      <c r="D195" s="10">
        <v>60000</v>
      </c>
      <c r="E195" s="6" t="s">
        <v>15</v>
      </c>
      <c r="F195" s="6" t="s">
        <v>10</v>
      </c>
      <c r="G195" s="6" t="s">
        <v>17</v>
      </c>
      <c r="H195" s="7">
        <v>32</v>
      </c>
      <c r="I195" s="6">
        <f>LEN(Demo_Data[[#This Row],[ID]])</f>
        <v>5</v>
      </c>
      <c r="J195" s="6" t="str">
        <f>VLOOKUP(Demo_Data[[#This Row],[ID]],Table5[],2,FALSE)</f>
        <v>Yes</v>
      </c>
      <c r="K195" s="6" t="str">
        <f>_xlfn.XLOOKUP(Demo_Data[[#This Row],[ID]],'(Clean)Purchase_Data'!O195,'(Clean)Purchase_Data'!P195)</f>
        <v>Yes</v>
      </c>
      <c r="L195" s="6" t="b">
        <f>Demo_Data[[#This Row],[XLOOKUP_Purchased_Bike]]=Demo_Data[[#This Row],[VLOOKUP_Purchased_Bike]]</f>
        <v>1</v>
      </c>
      <c r="M195" s="6" t="str" cm="1">
        <f t="array" ref="M195">IF(Demo_Data[[#This Row],[Age]]&gt;=60,"Older Adult [60+]",IF(Demo_Data[[#This Row],[Age]]&gt;=31,"Middle-Aged Adult [31-59]",IF(Demo_Data[[#This Row],[Age]]&lt;= 30,"Adult [18-30]",Invalid)))</f>
        <v>Middle-Aged Adult [31-59]</v>
      </c>
      <c r="N195" s="6"/>
    </row>
    <row r="196" spans="1:14" x14ac:dyDescent="0.2">
      <c r="A196" s="6">
        <v>14312</v>
      </c>
      <c r="B196" s="6" t="s">
        <v>1851</v>
      </c>
      <c r="C196" s="6" t="s">
        <v>1852</v>
      </c>
      <c r="D196" s="10">
        <v>60000</v>
      </c>
      <c r="E196" s="6" t="s">
        <v>15</v>
      </c>
      <c r="F196" s="6" t="s">
        <v>14</v>
      </c>
      <c r="G196" s="6" t="s">
        <v>11</v>
      </c>
      <c r="H196" s="7">
        <v>45</v>
      </c>
      <c r="I196" s="6">
        <f>LEN(Demo_Data[[#This Row],[ID]])</f>
        <v>5</v>
      </c>
      <c r="J196" s="6" t="str">
        <f>VLOOKUP(Demo_Data[[#This Row],[ID]],Table5[],2,FALSE)</f>
        <v>No</v>
      </c>
      <c r="K196" s="6" t="str">
        <f>_xlfn.XLOOKUP(Demo_Data[[#This Row],[ID]],'(Clean)Purchase_Data'!O196,'(Clean)Purchase_Data'!P196)</f>
        <v>No</v>
      </c>
      <c r="L196" s="6" t="b">
        <f>Demo_Data[[#This Row],[XLOOKUP_Purchased_Bike]]=Demo_Data[[#This Row],[VLOOKUP_Purchased_Bike]]</f>
        <v>1</v>
      </c>
      <c r="M196" s="6" t="str" cm="1">
        <f t="array" ref="M196">IF(Demo_Data[[#This Row],[Age]]&gt;=60,"Older Adult [60+]",IF(Demo_Data[[#This Row],[Age]]&gt;=31,"Middle-Aged Adult [31-59]",IF(Demo_Data[[#This Row],[Age]]&lt;= 30,"Adult [18-30]",Invalid)))</f>
        <v>Middle-Aged Adult [31-59]</v>
      </c>
      <c r="N196" s="6"/>
    </row>
    <row r="197" spans="1:14" x14ac:dyDescent="0.2">
      <c r="A197" s="6">
        <v>14332</v>
      </c>
      <c r="B197" s="6" t="s">
        <v>1860</v>
      </c>
      <c r="C197" s="6" t="s">
        <v>1852</v>
      </c>
      <c r="D197" s="10">
        <v>30000</v>
      </c>
      <c r="E197" s="6" t="s">
        <v>13</v>
      </c>
      <c r="F197" s="6" t="s">
        <v>14</v>
      </c>
      <c r="G197" s="6" t="s">
        <v>17</v>
      </c>
      <c r="H197" s="7">
        <v>26</v>
      </c>
      <c r="I197" s="6">
        <f>LEN(Demo_Data[[#This Row],[ID]])</f>
        <v>5</v>
      </c>
      <c r="J197" s="6" t="str">
        <f>VLOOKUP(Demo_Data[[#This Row],[ID]],Table5[],2,FALSE)</f>
        <v>No</v>
      </c>
      <c r="K197" s="6" t="str">
        <f>_xlfn.XLOOKUP(Demo_Data[[#This Row],[ID]],'(Clean)Purchase_Data'!O197,'(Clean)Purchase_Data'!P197)</f>
        <v>No</v>
      </c>
      <c r="L197" s="6" t="b">
        <f>Demo_Data[[#This Row],[XLOOKUP_Purchased_Bike]]=Demo_Data[[#This Row],[VLOOKUP_Purchased_Bike]]</f>
        <v>1</v>
      </c>
      <c r="M197" s="6" t="str" cm="1">
        <f t="array" ref="M197">IF(Demo_Data[[#This Row],[Age]]&gt;=60,"Older Adult [60+]",IF(Demo_Data[[#This Row],[Age]]&gt;=31,"Middle-Aged Adult [31-59]",IF(Demo_Data[[#This Row],[Age]]&lt;= 30,"Adult [18-30]",Invalid)))</f>
        <v>Adult [18-30]</v>
      </c>
      <c r="N197" s="6"/>
    </row>
    <row r="198" spans="1:14" x14ac:dyDescent="0.2">
      <c r="A198" s="6">
        <v>14347</v>
      </c>
      <c r="B198" s="6" t="s">
        <v>1860</v>
      </c>
      <c r="C198" s="6" t="s">
        <v>1852</v>
      </c>
      <c r="D198" s="10">
        <v>40000</v>
      </c>
      <c r="E198" s="6" t="s">
        <v>9</v>
      </c>
      <c r="F198" s="6" t="s">
        <v>20</v>
      </c>
      <c r="G198" s="6" t="s">
        <v>11</v>
      </c>
      <c r="H198" s="7">
        <v>65</v>
      </c>
      <c r="I198" s="6">
        <f>LEN(Demo_Data[[#This Row],[ID]])</f>
        <v>5</v>
      </c>
      <c r="J198" s="6" t="str">
        <f>VLOOKUP(Demo_Data[[#This Row],[ID]],Table5[],2,FALSE)</f>
        <v>Yes</v>
      </c>
      <c r="K198" s="6" t="str">
        <f>_xlfn.XLOOKUP(Demo_Data[[#This Row],[ID]],'(Clean)Purchase_Data'!O198,'(Clean)Purchase_Data'!P198)</f>
        <v>Yes</v>
      </c>
      <c r="L198" s="6" t="b">
        <f>Demo_Data[[#This Row],[XLOOKUP_Purchased_Bike]]=Demo_Data[[#This Row],[VLOOKUP_Purchased_Bike]]</f>
        <v>1</v>
      </c>
      <c r="M198" s="6" t="str" cm="1">
        <f t="array" ref="M198">IF(Demo_Data[[#This Row],[Age]]&gt;=60,"Older Adult [60+]",IF(Demo_Data[[#This Row],[Age]]&gt;=31,"Middle-Aged Adult [31-59]",IF(Demo_Data[[#This Row],[Age]]&lt;= 30,"Adult [18-30]",Invalid)))</f>
        <v>Older Adult [60+]</v>
      </c>
      <c r="N198" s="6"/>
    </row>
    <row r="199" spans="1:14" x14ac:dyDescent="0.2">
      <c r="A199" s="6">
        <v>14389</v>
      </c>
      <c r="B199" s="6" t="s">
        <v>1851</v>
      </c>
      <c r="C199" s="6" t="s">
        <v>1855</v>
      </c>
      <c r="D199" s="10">
        <v>60000</v>
      </c>
      <c r="E199" s="6" t="s">
        <v>9</v>
      </c>
      <c r="F199" s="6" t="s">
        <v>20</v>
      </c>
      <c r="G199" s="6" t="s">
        <v>17</v>
      </c>
      <c r="H199" s="7">
        <v>59</v>
      </c>
      <c r="I199" s="6">
        <f>LEN(Demo_Data[[#This Row],[ID]])</f>
        <v>5</v>
      </c>
      <c r="J199" s="6" t="str">
        <f>VLOOKUP(Demo_Data[[#This Row],[ID]],Table5[],2,FALSE)</f>
        <v>No</v>
      </c>
      <c r="K199" s="6" t="str">
        <f>_xlfn.XLOOKUP(Demo_Data[[#This Row],[ID]],'(Clean)Purchase_Data'!O199,'(Clean)Purchase_Data'!P199)</f>
        <v>No</v>
      </c>
      <c r="L199" s="6" t="b">
        <f>Demo_Data[[#This Row],[XLOOKUP_Purchased_Bike]]=Demo_Data[[#This Row],[VLOOKUP_Purchased_Bike]]</f>
        <v>1</v>
      </c>
      <c r="M199" s="6" t="str" cm="1">
        <f t="array" ref="M199">IF(Demo_Data[[#This Row],[Age]]&gt;=60,"Older Adult [60+]",IF(Demo_Data[[#This Row],[Age]]&gt;=31,"Middle-Aged Adult [31-59]",IF(Demo_Data[[#This Row],[Age]]&lt;= 30,"Adult [18-30]",Invalid)))</f>
        <v>Middle-Aged Adult [31-59]</v>
      </c>
      <c r="N199" s="6"/>
    </row>
    <row r="200" spans="1:14" x14ac:dyDescent="0.2">
      <c r="A200" s="6">
        <v>14417</v>
      </c>
      <c r="B200" s="6" t="s">
        <v>1860</v>
      </c>
      <c r="C200" s="6" t="s">
        <v>1855</v>
      </c>
      <c r="D200" s="10">
        <v>60000</v>
      </c>
      <c r="E200" s="6" t="s">
        <v>13</v>
      </c>
      <c r="F200" s="6" t="s">
        <v>10</v>
      </c>
      <c r="G200" s="6" t="s">
        <v>17</v>
      </c>
      <c r="H200" s="7">
        <v>54</v>
      </c>
      <c r="I200" s="6">
        <f>LEN(Demo_Data[[#This Row],[ID]])</f>
        <v>5</v>
      </c>
      <c r="J200" s="6" t="str">
        <f>VLOOKUP(Demo_Data[[#This Row],[ID]],Table5[],2,FALSE)</f>
        <v>Yes</v>
      </c>
      <c r="K200" s="6" t="str">
        <f>_xlfn.XLOOKUP(Demo_Data[[#This Row],[ID]],'(Clean)Purchase_Data'!O200,'(Clean)Purchase_Data'!P200)</f>
        <v>Yes</v>
      </c>
      <c r="L200" s="6" t="b">
        <f>Demo_Data[[#This Row],[XLOOKUP_Purchased_Bike]]=Demo_Data[[#This Row],[VLOOKUP_Purchased_Bike]]</f>
        <v>1</v>
      </c>
      <c r="M200" s="6" t="str" cm="1">
        <f t="array" ref="M200">IF(Demo_Data[[#This Row],[Age]]&gt;=60,"Older Adult [60+]",IF(Demo_Data[[#This Row],[Age]]&gt;=31,"Middle-Aged Adult [31-59]",IF(Demo_Data[[#This Row],[Age]]&lt;= 30,"Adult [18-30]",Invalid)))</f>
        <v>Middle-Aged Adult [31-59]</v>
      </c>
      <c r="N200" s="6"/>
    </row>
    <row r="201" spans="1:14" x14ac:dyDescent="0.2">
      <c r="A201" s="6">
        <v>14432</v>
      </c>
      <c r="B201" s="6" t="s">
        <v>1860</v>
      </c>
      <c r="C201" s="6" t="s">
        <v>1855</v>
      </c>
      <c r="D201" s="10">
        <v>90000</v>
      </c>
      <c r="E201" s="6" t="s">
        <v>19</v>
      </c>
      <c r="F201" s="6" t="s">
        <v>20</v>
      </c>
      <c r="G201" s="6" t="s">
        <v>17</v>
      </c>
      <c r="H201" s="7">
        <v>73</v>
      </c>
      <c r="I201" s="6">
        <f>LEN(Demo_Data[[#This Row],[ID]])</f>
        <v>5</v>
      </c>
      <c r="J201" s="6" t="str">
        <f>VLOOKUP(Demo_Data[[#This Row],[ID]],Table5[],2,FALSE)</f>
        <v>No</v>
      </c>
      <c r="K201" s="6" t="str">
        <f>_xlfn.XLOOKUP(Demo_Data[[#This Row],[ID]],'(Clean)Purchase_Data'!O201,'(Clean)Purchase_Data'!P201)</f>
        <v>No</v>
      </c>
      <c r="L201" s="6" t="b">
        <f>Demo_Data[[#This Row],[XLOOKUP_Purchased_Bike]]=Demo_Data[[#This Row],[VLOOKUP_Purchased_Bike]]</f>
        <v>1</v>
      </c>
      <c r="M201" s="6" t="str" cm="1">
        <f t="array" ref="M201">IF(Demo_Data[[#This Row],[Age]]&gt;=60,"Older Adult [60+]",IF(Demo_Data[[#This Row],[Age]]&gt;=31,"Middle-Aged Adult [31-59]",IF(Demo_Data[[#This Row],[Age]]&lt;= 30,"Adult [18-30]",Invalid)))</f>
        <v>Older Adult [60+]</v>
      </c>
      <c r="N201" s="6"/>
    </row>
    <row r="202" spans="1:14" x14ac:dyDescent="0.2">
      <c r="A202" s="6">
        <v>14443</v>
      </c>
      <c r="B202" s="6" t="s">
        <v>1851</v>
      </c>
      <c r="C202" s="6" t="s">
        <v>1855</v>
      </c>
      <c r="D202" s="10">
        <v>130000</v>
      </c>
      <c r="E202" s="6" t="s">
        <v>19</v>
      </c>
      <c r="F202" s="6" t="s">
        <v>20</v>
      </c>
      <c r="G202" s="6" t="s">
        <v>17</v>
      </c>
      <c r="H202" s="7">
        <v>40</v>
      </c>
      <c r="I202" s="6">
        <f>LEN(Demo_Data[[#This Row],[ID]])</f>
        <v>5</v>
      </c>
      <c r="J202" s="6" t="str">
        <f>VLOOKUP(Demo_Data[[#This Row],[ID]],Table5[],2,FALSE)</f>
        <v>No</v>
      </c>
      <c r="K202" s="6" t="str">
        <f>_xlfn.XLOOKUP(Demo_Data[[#This Row],[ID]],'(Clean)Purchase_Data'!O202,'(Clean)Purchase_Data'!P202)</f>
        <v>No</v>
      </c>
      <c r="L202" s="6" t="b">
        <f>Demo_Data[[#This Row],[XLOOKUP_Purchased_Bike]]=Demo_Data[[#This Row],[VLOOKUP_Purchased_Bike]]</f>
        <v>1</v>
      </c>
      <c r="M202" s="6" t="str" cm="1">
        <f t="array" ref="M202">IF(Demo_Data[[#This Row],[Age]]&gt;=60,"Older Adult [60+]",IF(Demo_Data[[#This Row],[Age]]&gt;=31,"Middle-Aged Adult [31-59]",IF(Demo_Data[[#This Row],[Age]]&lt;= 30,"Adult [18-30]",Invalid)))</f>
        <v>Middle-Aged Adult [31-59]</v>
      </c>
      <c r="N202" s="6"/>
    </row>
    <row r="203" spans="1:14" x14ac:dyDescent="0.2">
      <c r="A203" s="6">
        <v>14469</v>
      </c>
      <c r="B203" s="6" t="s">
        <v>1851</v>
      </c>
      <c r="C203" s="6" t="s">
        <v>1852</v>
      </c>
      <c r="D203" s="10">
        <v>100000</v>
      </c>
      <c r="E203" s="6" t="s">
        <v>15</v>
      </c>
      <c r="F203" s="6" t="s">
        <v>10</v>
      </c>
      <c r="G203" s="6" t="s">
        <v>17</v>
      </c>
      <c r="H203" s="7">
        <v>45</v>
      </c>
      <c r="I203" s="6">
        <f>LEN(Demo_Data[[#This Row],[ID]])</f>
        <v>5</v>
      </c>
      <c r="J203" s="6" t="str">
        <f>VLOOKUP(Demo_Data[[#This Row],[ID]],Table5[],2,FALSE)</f>
        <v>No</v>
      </c>
      <c r="K203" s="6" t="str">
        <f>_xlfn.XLOOKUP(Demo_Data[[#This Row],[ID]],'(Clean)Purchase_Data'!O203,'(Clean)Purchase_Data'!P203)</f>
        <v>No</v>
      </c>
      <c r="L203" s="6" t="b">
        <f>Demo_Data[[#This Row],[XLOOKUP_Purchased_Bike]]=Demo_Data[[#This Row],[VLOOKUP_Purchased_Bike]]</f>
        <v>1</v>
      </c>
      <c r="M203" s="6" t="str" cm="1">
        <f t="array" ref="M203">IF(Demo_Data[[#This Row],[Age]]&gt;=60,"Older Adult [60+]",IF(Demo_Data[[#This Row],[Age]]&gt;=31,"Middle-Aged Adult [31-59]",IF(Demo_Data[[#This Row],[Age]]&lt;= 30,"Adult [18-30]",Invalid)))</f>
        <v>Middle-Aged Adult [31-59]</v>
      </c>
      <c r="N203" s="6"/>
    </row>
    <row r="204" spans="1:14" x14ac:dyDescent="0.2">
      <c r="A204" s="6">
        <v>14493</v>
      </c>
      <c r="B204" s="6" t="s">
        <v>1860</v>
      </c>
      <c r="C204" s="6" t="s">
        <v>1852</v>
      </c>
      <c r="D204" s="10">
        <v>70000</v>
      </c>
      <c r="E204" s="6" t="s">
        <v>19</v>
      </c>
      <c r="F204" s="6" t="s">
        <v>20</v>
      </c>
      <c r="G204" s="6" t="s">
        <v>17</v>
      </c>
      <c r="H204" s="7">
        <v>53</v>
      </c>
      <c r="I204" s="6">
        <f>LEN(Demo_Data[[#This Row],[ID]])</f>
        <v>5</v>
      </c>
      <c r="J204" s="6" t="str">
        <f>VLOOKUP(Demo_Data[[#This Row],[ID]],Table5[],2,FALSE)</f>
        <v>No</v>
      </c>
      <c r="K204" s="6" t="str">
        <f>_xlfn.XLOOKUP(Demo_Data[[#This Row],[ID]],'(Clean)Purchase_Data'!O204,'(Clean)Purchase_Data'!P204)</f>
        <v>No</v>
      </c>
      <c r="L204" s="6" t="b">
        <f>Demo_Data[[#This Row],[XLOOKUP_Purchased_Bike]]=Demo_Data[[#This Row],[VLOOKUP_Purchased_Bike]]</f>
        <v>1</v>
      </c>
      <c r="M204" s="6" t="str" cm="1">
        <f t="array" ref="M204">IF(Demo_Data[[#This Row],[Age]]&gt;=60,"Older Adult [60+]",IF(Demo_Data[[#This Row],[Age]]&gt;=31,"Middle-Aged Adult [31-59]",IF(Demo_Data[[#This Row],[Age]]&lt;= 30,"Adult [18-30]",Invalid)))</f>
        <v>Middle-Aged Adult [31-59]</v>
      </c>
      <c r="N204" s="6"/>
    </row>
    <row r="205" spans="1:14" x14ac:dyDescent="0.2">
      <c r="A205" s="6">
        <v>14495</v>
      </c>
      <c r="B205" s="6" t="s">
        <v>1851</v>
      </c>
      <c r="C205" s="6" t="s">
        <v>1855</v>
      </c>
      <c r="D205" s="10">
        <v>40000</v>
      </c>
      <c r="E205" s="6" t="s">
        <v>15</v>
      </c>
      <c r="F205" s="6" t="s">
        <v>10</v>
      </c>
      <c r="G205" s="6" t="s">
        <v>17</v>
      </c>
      <c r="H205" s="7">
        <v>54</v>
      </c>
      <c r="I205" s="6">
        <f>LEN(Demo_Data[[#This Row],[ID]])</f>
        <v>5</v>
      </c>
      <c r="J205" s="6" t="str">
        <f>VLOOKUP(Demo_Data[[#This Row],[ID]],Table5[],2,FALSE)</f>
        <v>Yes</v>
      </c>
      <c r="K205" s="6" t="str">
        <f>_xlfn.XLOOKUP(Demo_Data[[#This Row],[ID]],'(Clean)Purchase_Data'!O205,'(Clean)Purchase_Data'!P205)</f>
        <v>Yes</v>
      </c>
      <c r="L205" s="6" t="b">
        <f>Demo_Data[[#This Row],[XLOOKUP_Purchased_Bike]]=Demo_Data[[#This Row],[VLOOKUP_Purchased_Bike]]</f>
        <v>1</v>
      </c>
      <c r="M205" s="6" t="str" cm="1">
        <f t="array" ref="M205">IF(Demo_Data[[#This Row],[Age]]&gt;=60,"Older Adult [60+]",IF(Demo_Data[[#This Row],[Age]]&gt;=31,"Middle-Aged Adult [31-59]",IF(Demo_Data[[#This Row],[Age]]&lt;= 30,"Adult [18-30]",Invalid)))</f>
        <v>Middle-Aged Adult [31-59]</v>
      </c>
      <c r="N205" s="6"/>
    </row>
    <row r="206" spans="1:14" x14ac:dyDescent="0.2">
      <c r="A206" s="6">
        <v>14507</v>
      </c>
      <c r="B206" s="6" t="s">
        <v>1851</v>
      </c>
      <c r="C206" s="6" t="s">
        <v>1855</v>
      </c>
      <c r="D206" s="10">
        <v>100000</v>
      </c>
      <c r="E206" s="6" t="s">
        <v>19</v>
      </c>
      <c r="F206" s="6" t="s">
        <v>20</v>
      </c>
      <c r="G206" s="6" t="s">
        <v>17</v>
      </c>
      <c r="H206" s="7">
        <v>65</v>
      </c>
      <c r="I206" s="6">
        <f>LEN(Demo_Data[[#This Row],[ID]])</f>
        <v>5</v>
      </c>
      <c r="J206" s="6" t="str">
        <f>VLOOKUP(Demo_Data[[#This Row],[ID]],Table5[],2,FALSE)</f>
        <v>No</v>
      </c>
      <c r="K206" s="6" t="str">
        <f>_xlfn.XLOOKUP(Demo_Data[[#This Row],[ID]],'(Clean)Purchase_Data'!O206,'(Clean)Purchase_Data'!P206)</f>
        <v>No</v>
      </c>
      <c r="L206" s="6" t="b">
        <f>Demo_Data[[#This Row],[XLOOKUP_Purchased_Bike]]=Demo_Data[[#This Row],[VLOOKUP_Purchased_Bike]]</f>
        <v>1</v>
      </c>
      <c r="M206" s="6" t="str" cm="1">
        <f t="array" ref="M206">IF(Demo_Data[[#This Row],[Age]]&gt;=60,"Older Adult [60+]",IF(Demo_Data[[#This Row],[Age]]&gt;=31,"Middle-Aged Adult [31-59]",IF(Demo_Data[[#This Row],[Age]]&lt;= 30,"Adult [18-30]",Invalid)))</f>
        <v>Older Adult [60+]</v>
      </c>
      <c r="N206" s="6"/>
    </row>
    <row r="207" spans="1:14" x14ac:dyDescent="0.2">
      <c r="A207" s="6">
        <v>14514</v>
      </c>
      <c r="B207" s="6" t="s">
        <v>1860</v>
      </c>
      <c r="C207" s="6" t="s">
        <v>1852</v>
      </c>
      <c r="D207" s="10">
        <v>30000</v>
      </c>
      <c r="E207" s="6" t="s">
        <v>15</v>
      </c>
      <c r="F207" s="6" t="s">
        <v>14</v>
      </c>
      <c r="G207" s="6" t="s">
        <v>17</v>
      </c>
      <c r="H207" s="7">
        <v>26</v>
      </c>
      <c r="I207" s="6">
        <f>LEN(Demo_Data[[#This Row],[ID]])</f>
        <v>5</v>
      </c>
      <c r="J207" s="6" t="str">
        <f>VLOOKUP(Demo_Data[[#This Row],[ID]],Table5[],2,FALSE)</f>
        <v>No</v>
      </c>
      <c r="K207" s="6" t="str">
        <f>_xlfn.XLOOKUP(Demo_Data[[#This Row],[ID]],'(Clean)Purchase_Data'!O207,'(Clean)Purchase_Data'!P207)</f>
        <v>No</v>
      </c>
      <c r="L207" s="6" t="b">
        <f>Demo_Data[[#This Row],[XLOOKUP_Purchased_Bike]]=Demo_Data[[#This Row],[VLOOKUP_Purchased_Bike]]</f>
        <v>1</v>
      </c>
      <c r="M207" s="6" t="str" cm="1">
        <f t="array" ref="M207">IF(Demo_Data[[#This Row],[Age]]&gt;=60,"Older Adult [60+]",IF(Demo_Data[[#This Row],[Age]]&gt;=31,"Middle-Aged Adult [31-59]",IF(Demo_Data[[#This Row],[Age]]&lt;= 30,"Adult [18-30]",Invalid)))</f>
        <v>Adult [18-30]</v>
      </c>
      <c r="N207" s="6"/>
    </row>
    <row r="208" spans="1:14" x14ac:dyDescent="0.2">
      <c r="A208" s="6">
        <v>14517</v>
      </c>
      <c r="B208" s="6" t="s">
        <v>1851</v>
      </c>
      <c r="C208" s="6" t="s">
        <v>1852</v>
      </c>
      <c r="D208" s="10">
        <v>20000</v>
      </c>
      <c r="E208" s="6" t="s">
        <v>13</v>
      </c>
      <c r="F208" s="6" t="s">
        <v>14</v>
      </c>
      <c r="G208" s="6" t="s">
        <v>11</v>
      </c>
      <c r="H208" s="7">
        <v>62</v>
      </c>
      <c r="I208" s="6">
        <f>LEN(Demo_Data[[#This Row],[ID]])</f>
        <v>5</v>
      </c>
      <c r="J208" s="6" t="str">
        <f>VLOOKUP(Demo_Data[[#This Row],[ID]],Table5[],2,FALSE)</f>
        <v>No</v>
      </c>
      <c r="K208" s="6" t="str">
        <f>_xlfn.XLOOKUP(Demo_Data[[#This Row],[ID]],'(Clean)Purchase_Data'!O208,'(Clean)Purchase_Data'!P208)</f>
        <v>No</v>
      </c>
      <c r="L208" s="6" t="b">
        <f>Demo_Data[[#This Row],[XLOOKUP_Purchased_Bike]]=Demo_Data[[#This Row],[VLOOKUP_Purchased_Bike]]</f>
        <v>1</v>
      </c>
      <c r="M208" s="6" t="str" cm="1">
        <f t="array" ref="M208">IF(Demo_Data[[#This Row],[Age]]&gt;=60,"Older Adult [60+]",IF(Demo_Data[[#This Row],[Age]]&gt;=31,"Middle-Aged Adult [31-59]",IF(Demo_Data[[#This Row],[Age]]&lt;= 30,"Adult [18-30]",Invalid)))</f>
        <v>Older Adult [60+]</v>
      </c>
      <c r="N208" s="6"/>
    </row>
    <row r="209" spans="1:14" x14ac:dyDescent="0.2">
      <c r="A209" s="6">
        <v>14544</v>
      </c>
      <c r="B209" s="6" t="s">
        <v>1860</v>
      </c>
      <c r="C209" s="6" t="s">
        <v>1855</v>
      </c>
      <c r="D209" s="10">
        <v>10000</v>
      </c>
      <c r="E209" s="6" t="s">
        <v>15</v>
      </c>
      <c r="F209" s="6" t="s">
        <v>22</v>
      </c>
      <c r="G209" s="6" t="s">
        <v>21</v>
      </c>
      <c r="H209" s="7">
        <v>49</v>
      </c>
      <c r="I209" s="6">
        <f>LEN(Demo_Data[[#This Row],[ID]])</f>
        <v>5</v>
      </c>
      <c r="J209" s="6" t="str">
        <f>VLOOKUP(Demo_Data[[#This Row],[ID]],Table5[],2,FALSE)</f>
        <v>No</v>
      </c>
      <c r="K209" s="6" t="str">
        <f>_xlfn.XLOOKUP(Demo_Data[[#This Row],[ID]],'(Clean)Purchase_Data'!O209,'(Clean)Purchase_Data'!P209)</f>
        <v>No</v>
      </c>
      <c r="L209" s="6" t="b">
        <f>Demo_Data[[#This Row],[XLOOKUP_Purchased_Bike]]=Demo_Data[[#This Row],[VLOOKUP_Purchased_Bike]]</f>
        <v>1</v>
      </c>
      <c r="M209" s="6" t="str" cm="1">
        <f t="array" ref="M209">IF(Demo_Data[[#This Row],[Age]]&gt;=60,"Older Adult [60+]",IF(Demo_Data[[#This Row],[Age]]&gt;=31,"Middle-Aged Adult [31-59]",IF(Demo_Data[[#This Row],[Age]]&lt;= 30,"Adult [18-30]",Invalid)))</f>
        <v>Middle-Aged Adult [31-59]</v>
      </c>
      <c r="N209" s="6"/>
    </row>
    <row r="210" spans="1:14" x14ac:dyDescent="0.2">
      <c r="A210" s="6">
        <v>14545</v>
      </c>
      <c r="B210" s="6" t="s">
        <v>1851</v>
      </c>
      <c r="C210" s="6" t="s">
        <v>1852</v>
      </c>
      <c r="D210" s="10">
        <v>10000</v>
      </c>
      <c r="E210" s="6" t="s">
        <v>15</v>
      </c>
      <c r="F210" s="6" t="s">
        <v>22</v>
      </c>
      <c r="G210" s="6" t="s">
        <v>21</v>
      </c>
      <c r="H210" s="7">
        <v>49</v>
      </c>
      <c r="I210" s="6">
        <f>LEN(Demo_Data[[#This Row],[ID]])</f>
        <v>5</v>
      </c>
      <c r="J210" s="6" t="str">
        <f>VLOOKUP(Demo_Data[[#This Row],[ID]],Table5[],2,FALSE)</f>
        <v>No</v>
      </c>
      <c r="K210" s="6" t="str">
        <f>_xlfn.XLOOKUP(Demo_Data[[#This Row],[ID]],'(Clean)Purchase_Data'!O210,'(Clean)Purchase_Data'!P210)</f>
        <v>No</v>
      </c>
      <c r="L210" s="6" t="b">
        <f>Demo_Data[[#This Row],[XLOOKUP_Purchased_Bike]]=Demo_Data[[#This Row],[VLOOKUP_Purchased_Bike]]</f>
        <v>1</v>
      </c>
      <c r="M210" s="6" t="str" cm="1">
        <f t="array" ref="M210">IF(Demo_Data[[#This Row],[Age]]&gt;=60,"Older Adult [60+]",IF(Demo_Data[[#This Row],[Age]]&gt;=31,"Middle-Aged Adult [31-59]",IF(Demo_Data[[#This Row],[Age]]&lt;= 30,"Adult [18-30]",Invalid)))</f>
        <v>Middle-Aged Adult [31-59]</v>
      </c>
      <c r="N210" s="6"/>
    </row>
    <row r="211" spans="1:14" x14ac:dyDescent="0.2">
      <c r="A211" s="6">
        <v>14547</v>
      </c>
      <c r="B211" s="6" t="s">
        <v>1851</v>
      </c>
      <c r="C211" s="6" t="s">
        <v>1855</v>
      </c>
      <c r="D211" s="10">
        <v>10000</v>
      </c>
      <c r="E211" s="6" t="s">
        <v>15</v>
      </c>
      <c r="F211" s="6" t="s">
        <v>22</v>
      </c>
      <c r="G211" s="6" t="s">
        <v>21</v>
      </c>
      <c r="H211" s="7">
        <v>51</v>
      </c>
      <c r="I211" s="6">
        <f>LEN(Demo_Data[[#This Row],[ID]])</f>
        <v>5</v>
      </c>
      <c r="J211" s="6" t="str">
        <f>VLOOKUP(Demo_Data[[#This Row],[ID]],Table5[],2,FALSE)</f>
        <v>No</v>
      </c>
      <c r="K211" s="6" t="str">
        <f>_xlfn.XLOOKUP(Demo_Data[[#This Row],[ID]],'(Clean)Purchase_Data'!O211,'(Clean)Purchase_Data'!P211)</f>
        <v>No</v>
      </c>
      <c r="L211" s="6" t="b">
        <f>Demo_Data[[#This Row],[XLOOKUP_Purchased_Bike]]=Demo_Data[[#This Row],[VLOOKUP_Purchased_Bike]]</f>
        <v>1</v>
      </c>
      <c r="M211" s="6" t="str" cm="1">
        <f t="array" ref="M211">IF(Demo_Data[[#This Row],[Age]]&gt;=60,"Older Adult [60+]",IF(Demo_Data[[#This Row],[Age]]&gt;=31,"Middle-Aged Adult [31-59]",IF(Demo_Data[[#This Row],[Age]]&lt;= 30,"Adult [18-30]",Invalid)))</f>
        <v>Middle-Aged Adult [31-59]</v>
      </c>
      <c r="N211" s="6"/>
    </row>
    <row r="212" spans="1:14" x14ac:dyDescent="0.2">
      <c r="A212" s="6">
        <v>14554</v>
      </c>
      <c r="B212" s="6" t="s">
        <v>1851</v>
      </c>
      <c r="C212" s="6" t="s">
        <v>1855</v>
      </c>
      <c r="D212" s="10">
        <v>20000</v>
      </c>
      <c r="E212" s="6" t="s">
        <v>9</v>
      </c>
      <c r="F212" s="6" t="s">
        <v>18</v>
      </c>
      <c r="G212" s="6" t="s">
        <v>21</v>
      </c>
      <c r="H212" s="7">
        <v>66</v>
      </c>
      <c r="I212" s="6">
        <f>LEN(Demo_Data[[#This Row],[ID]])</f>
        <v>5</v>
      </c>
      <c r="J212" s="6" t="str">
        <f>VLOOKUP(Demo_Data[[#This Row],[ID]],Table5[],2,FALSE)</f>
        <v>No</v>
      </c>
      <c r="K212" s="6" t="str">
        <f>_xlfn.XLOOKUP(Demo_Data[[#This Row],[ID]],'(Clean)Purchase_Data'!O212,'(Clean)Purchase_Data'!P212)</f>
        <v>No</v>
      </c>
      <c r="L212" s="6" t="b">
        <f>Demo_Data[[#This Row],[XLOOKUP_Purchased_Bike]]=Demo_Data[[#This Row],[VLOOKUP_Purchased_Bike]]</f>
        <v>1</v>
      </c>
      <c r="M212" s="6" t="str" cm="1">
        <f t="array" ref="M212">IF(Demo_Data[[#This Row],[Age]]&gt;=60,"Older Adult [60+]",IF(Demo_Data[[#This Row],[Age]]&gt;=31,"Middle-Aged Adult [31-59]",IF(Demo_Data[[#This Row],[Age]]&lt;= 30,"Adult [18-30]",Invalid)))</f>
        <v>Older Adult [60+]</v>
      </c>
      <c r="N212" s="6"/>
    </row>
    <row r="213" spans="1:14" x14ac:dyDescent="0.2">
      <c r="A213" s="6">
        <v>14569</v>
      </c>
      <c r="B213" s="6" t="s">
        <v>1851</v>
      </c>
      <c r="C213" s="6" t="s">
        <v>1855</v>
      </c>
      <c r="D213" s="10">
        <v>60000</v>
      </c>
      <c r="E213" s="6" t="s">
        <v>19</v>
      </c>
      <c r="F213" s="6" t="s">
        <v>10</v>
      </c>
      <c r="G213" s="6" t="s">
        <v>17</v>
      </c>
      <c r="H213" s="7">
        <v>35</v>
      </c>
      <c r="I213" s="6">
        <f>LEN(Demo_Data[[#This Row],[ID]])</f>
        <v>5</v>
      </c>
      <c r="J213" s="6" t="str">
        <f>VLOOKUP(Demo_Data[[#This Row],[ID]],Table5[],2,FALSE)</f>
        <v>No</v>
      </c>
      <c r="K213" s="6" t="str">
        <f>_xlfn.XLOOKUP(Demo_Data[[#This Row],[ID]],'(Clean)Purchase_Data'!O213,'(Clean)Purchase_Data'!P213)</f>
        <v>No</v>
      </c>
      <c r="L213" s="6" t="b">
        <f>Demo_Data[[#This Row],[XLOOKUP_Purchased_Bike]]=Demo_Data[[#This Row],[VLOOKUP_Purchased_Bike]]</f>
        <v>1</v>
      </c>
      <c r="M213" s="6" t="str" cm="1">
        <f t="array" ref="M213">IF(Demo_Data[[#This Row],[Age]]&gt;=60,"Older Adult [60+]",IF(Demo_Data[[#This Row],[Age]]&gt;=31,"Middle-Aged Adult [31-59]",IF(Demo_Data[[#This Row],[Age]]&lt;= 30,"Adult [18-30]",Invalid)))</f>
        <v>Middle-Aged Adult [31-59]</v>
      </c>
      <c r="N213" s="6"/>
    </row>
    <row r="214" spans="1:14" x14ac:dyDescent="0.2">
      <c r="A214" s="6">
        <v>14572</v>
      </c>
      <c r="B214" s="6" t="s">
        <v>1851</v>
      </c>
      <c r="C214" s="6" t="s">
        <v>1852</v>
      </c>
      <c r="D214" s="10">
        <v>70000</v>
      </c>
      <c r="E214" s="6" t="s">
        <v>19</v>
      </c>
      <c r="F214" s="6" t="s">
        <v>10</v>
      </c>
      <c r="G214" s="6" t="s">
        <v>17</v>
      </c>
      <c r="H214" s="7">
        <v>35</v>
      </c>
      <c r="I214" s="6">
        <f>LEN(Demo_Data[[#This Row],[ID]])</f>
        <v>5</v>
      </c>
      <c r="J214" s="6" t="str">
        <f>VLOOKUP(Demo_Data[[#This Row],[ID]],Table5[],2,FALSE)</f>
        <v>Yes</v>
      </c>
      <c r="K214" s="6" t="str">
        <f>_xlfn.XLOOKUP(Demo_Data[[#This Row],[ID]],'(Clean)Purchase_Data'!O214,'(Clean)Purchase_Data'!P214)</f>
        <v>Yes</v>
      </c>
      <c r="L214" s="6" t="b">
        <f>Demo_Data[[#This Row],[XLOOKUP_Purchased_Bike]]=Demo_Data[[#This Row],[VLOOKUP_Purchased_Bike]]</f>
        <v>1</v>
      </c>
      <c r="M214" s="6" t="str" cm="1">
        <f t="array" ref="M214">IF(Demo_Data[[#This Row],[Age]]&gt;=60,"Older Adult [60+]",IF(Demo_Data[[#This Row],[Age]]&gt;=31,"Middle-Aged Adult [31-59]",IF(Demo_Data[[#This Row],[Age]]&lt;= 30,"Adult [18-30]",Invalid)))</f>
        <v>Middle-Aged Adult [31-59]</v>
      </c>
      <c r="N214" s="6"/>
    </row>
    <row r="215" spans="1:14" x14ac:dyDescent="0.2">
      <c r="A215" s="6">
        <v>14592</v>
      </c>
      <c r="B215" s="6" t="s">
        <v>1851</v>
      </c>
      <c r="C215" s="6" t="s">
        <v>1852</v>
      </c>
      <c r="D215" s="10">
        <v>60000</v>
      </c>
      <c r="E215" s="6" t="s">
        <v>19</v>
      </c>
      <c r="F215" s="6" t="s">
        <v>10</v>
      </c>
      <c r="G215" s="6" t="s">
        <v>17</v>
      </c>
      <c r="H215" s="7">
        <v>40</v>
      </c>
      <c r="I215" s="6">
        <f>LEN(Demo_Data[[#This Row],[ID]])</f>
        <v>5</v>
      </c>
      <c r="J215" s="6" t="str">
        <f>VLOOKUP(Demo_Data[[#This Row],[ID]],Table5[],2,FALSE)</f>
        <v>No</v>
      </c>
      <c r="K215" s="6" t="str">
        <f>_xlfn.XLOOKUP(Demo_Data[[#This Row],[ID]],'(Clean)Purchase_Data'!O215,'(Clean)Purchase_Data'!P215)</f>
        <v>No</v>
      </c>
      <c r="L215" s="6" t="b">
        <f>Demo_Data[[#This Row],[XLOOKUP_Purchased_Bike]]=Demo_Data[[#This Row],[VLOOKUP_Purchased_Bike]]</f>
        <v>1</v>
      </c>
      <c r="M215" s="6" t="str" cm="1">
        <f t="array" ref="M215">IF(Demo_Data[[#This Row],[Age]]&gt;=60,"Older Adult [60+]",IF(Demo_Data[[#This Row],[Age]]&gt;=31,"Middle-Aged Adult [31-59]",IF(Demo_Data[[#This Row],[Age]]&lt;= 30,"Adult [18-30]",Invalid)))</f>
        <v>Middle-Aged Adult [31-59]</v>
      </c>
      <c r="N215" s="6"/>
    </row>
    <row r="216" spans="1:14" x14ac:dyDescent="0.2">
      <c r="A216" s="6">
        <v>14602</v>
      </c>
      <c r="B216" s="6" t="s">
        <v>1851</v>
      </c>
      <c r="C216" s="6" t="s">
        <v>1852</v>
      </c>
      <c r="D216" s="10">
        <v>80000</v>
      </c>
      <c r="E216" s="6" t="s">
        <v>19</v>
      </c>
      <c r="F216" s="6" t="s">
        <v>10</v>
      </c>
      <c r="G216" s="6" t="s">
        <v>17</v>
      </c>
      <c r="H216" s="7">
        <v>36</v>
      </c>
      <c r="I216" s="6">
        <f>LEN(Demo_Data[[#This Row],[ID]])</f>
        <v>5</v>
      </c>
      <c r="J216" s="6" t="str">
        <f>VLOOKUP(Demo_Data[[#This Row],[ID]],Table5[],2,FALSE)</f>
        <v>Yes</v>
      </c>
      <c r="K216" s="6" t="str">
        <f>_xlfn.XLOOKUP(Demo_Data[[#This Row],[ID]],'(Clean)Purchase_Data'!O216,'(Clean)Purchase_Data'!P216)</f>
        <v>Yes</v>
      </c>
      <c r="L216" s="6" t="b">
        <f>Demo_Data[[#This Row],[XLOOKUP_Purchased_Bike]]=Demo_Data[[#This Row],[VLOOKUP_Purchased_Bike]]</f>
        <v>1</v>
      </c>
      <c r="M216" s="6" t="str" cm="1">
        <f t="array" ref="M216">IF(Demo_Data[[#This Row],[Age]]&gt;=60,"Older Adult [60+]",IF(Demo_Data[[#This Row],[Age]]&gt;=31,"Middle-Aged Adult [31-59]",IF(Demo_Data[[#This Row],[Age]]&lt;= 30,"Adult [18-30]",Invalid)))</f>
        <v>Middle-Aged Adult [31-59]</v>
      </c>
      <c r="N216" s="6"/>
    </row>
    <row r="217" spans="1:14" x14ac:dyDescent="0.2">
      <c r="A217" s="6">
        <v>14608</v>
      </c>
      <c r="B217" s="6" t="s">
        <v>1851</v>
      </c>
      <c r="C217" s="6" t="s">
        <v>1855</v>
      </c>
      <c r="D217" s="10">
        <v>50000</v>
      </c>
      <c r="E217" s="6" t="s">
        <v>9</v>
      </c>
      <c r="F217" s="6" t="s">
        <v>14</v>
      </c>
      <c r="G217" s="6" t="s">
        <v>17</v>
      </c>
      <c r="H217" s="7">
        <v>42</v>
      </c>
      <c r="I217" s="6">
        <f>LEN(Demo_Data[[#This Row],[ID]])</f>
        <v>5</v>
      </c>
      <c r="J217" s="6" t="str">
        <f>VLOOKUP(Demo_Data[[#This Row],[ID]],Table5[],2,FALSE)</f>
        <v>No</v>
      </c>
      <c r="K217" s="6" t="str">
        <f>_xlfn.XLOOKUP(Demo_Data[[#This Row],[ID]],'(Clean)Purchase_Data'!O217,'(Clean)Purchase_Data'!P217)</f>
        <v>No</v>
      </c>
      <c r="L217" s="6" t="b">
        <f>Demo_Data[[#This Row],[XLOOKUP_Purchased_Bike]]=Demo_Data[[#This Row],[VLOOKUP_Purchased_Bike]]</f>
        <v>1</v>
      </c>
      <c r="M217" s="6" t="str" cm="1">
        <f t="array" ref="M217">IF(Demo_Data[[#This Row],[Age]]&gt;=60,"Older Adult [60+]",IF(Demo_Data[[#This Row],[Age]]&gt;=31,"Middle-Aged Adult [31-59]",IF(Demo_Data[[#This Row],[Age]]&lt;= 30,"Adult [18-30]",Invalid)))</f>
        <v>Middle-Aged Adult [31-59]</v>
      </c>
      <c r="N217" s="6"/>
    </row>
    <row r="218" spans="1:14" x14ac:dyDescent="0.2">
      <c r="A218" s="6">
        <v>14633</v>
      </c>
      <c r="B218" s="6" t="s">
        <v>1851</v>
      </c>
      <c r="C218" s="6" t="s">
        <v>1855</v>
      </c>
      <c r="D218" s="10">
        <v>60000</v>
      </c>
      <c r="E218" s="6" t="s">
        <v>15</v>
      </c>
      <c r="F218" s="6" t="s">
        <v>14</v>
      </c>
      <c r="G218" s="6" t="s">
        <v>17</v>
      </c>
      <c r="H218" s="7">
        <v>44</v>
      </c>
      <c r="I218" s="6">
        <f>LEN(Demo_Data[[#This Row],[ID]])</f>
        <v>5</v>
      </c>
      <c r="J218" s="6" t="str">
        <f>VLOOKUP(Demo_Data[[#This Row],[ID]],Table5[],2,FALSE)</f>
        <v>No</v>
      </c>
      <c r="K218" s="6" t="str">
        <f>_xlfn.XLOOKUP(Demo_Data[[#This Row],[ID]],'(Clean)Purchase_Data'!O218,'(Clean)Purchase_Data'!P218)</f>
        <v>No</v>
      </c>
      <c r="L218" s="6" t="b">
        <f>Demo_Data[[#This Row],[XLOOKUP_Purchased_Bike]]=Demo_Data[[#This Row],[VLOOKUP_Purchased_Bike]]</f>
        <v>1</v>
      </c>
      <c r="M218" s="6" t="str" cm="1">
        <f t="array" ref="M218">IF(Demo_Data[[#This Row],[Age]]&gt;=60,"Older Adult [60+]",IF(Demo_Data[[#This Row],[Age]]&gt;=31,"Middle-Aged Adult [31-59]",IF(Demo_Data[[#This Row],[Age]]&lt;= 30,"Adult [18-30]",Invalid)))</f>
        <v>Middle-Aged Adult [31-59]</v>
      </c>
      <c r="N218" s="6"/>
    </row>
    <row r="219" spans="1:14" x14ac:dyDescent="0.2">
      <c r="A219" s="6">
        <v>14657</v>
      </c>
      <c r="B219" s="6" t="s">
        <v>1851</v>
      </c>
      <c r="C219" s="6" t="s">
        <v>1855</v>
      </c>
      <c r="D219" s="10">
        <v>80000</v>
      </c>
      <c r="E219" s="6" t="s">
        <v>15</v>
      </c>
      <c r="F219" s="6" t="s">
        <v>14</v>
      </c>
      <c r="G219" s="6" t="s">
        <v>17</v>
      </c>
      <c r="H219" s="7">
        <v>47</v>
      </c>
      <c r="I219" s="6">
        <f>LEN(Demo_Data[[#This Row],[ID]])</f>
        <v>5</v>
      </c>
      <c r="J219" s="6" t="str">
        <f>VLOOKUP(Demo_Data[[#This Row],[ID]],Table5[],2,FALSE)</f>
        <v>Yes</v>
      </c>
      <c r="K219" s="6" t="str">
        <f>_xlfn.XLOOKUP(Demo_Data[[#This Row],[ID]],'(Clean)Purchase_Data'!O219,'(Clean)Purchase_Data'!P219)</f>
        <v>Yes</v>
      </c>
      <c r="L219" s="6" t="b">
        <f>Demo_Data[[#This Row],[XLOOKUP_Purchased_Bike]]=Demo_Data[[#This Row],[VLOOKUP_Purchased_Bike]]</f>
        <v>1</v>
      </c>
      <c r="M219" s="6" t="str" cm="1">
        <f t="array" ref="M219">IF(Demo_Data[[#This Row],[Age]]&gt;=60,"Older Adult [60+]",IF(Demo_Data[[#This Row],[Age]]&gt;=31,"Middle-Aged Adult [31-59]",IF(Demo_Data[[#This Row],[Age]]&lt;= 30,"Adult [18-30]",Invalid)))</f>
        <v>Middle-Aged Adult [31-59]</v>
      </c>
      <c r="N219" s="6"/>
    </row>
    <row r="220" spans="1:14" x14ac:dyDescent="0.2">
      <c r="A220" s="6">
        <v>14662</v>
      </c>
      <c r="B220" s="6" t="s">
        <v>1851</v>
      </c>
      <c r="C220" s="6" t="s">
        <v>1855</v>
      </c>
      <c r="D220" s="10">
        <v>60000</v>
      </c>
      <c r="E220" s="6" t="s">
        <v>9</v>
      </c>
      <c r="F220" s="6" t="s">
        <v>10</v>
      </c>
      <c r="G220" s="6" t="s">
        <v>17</v>
      </c>
      <c r="H220" s="7">
        <v>48</v>
      </c>
      <c r="I220" s="6">
        <f>LEN(Demo_Data[[#This Row],[ID]])</f>
        <v>5</v>
      </c>
      <c r="J220" s="6" t="str">
        <f>VLOOKUP(Demo_Data[[#This Row],[ID]],Table5[],2,FALSE)</f>
        <v>Yes</v>
      </c>
      <c r="K220" s="6" t="str">
        <f>_xlfn.XLOOKUP(Demo_Data[[#This Row],[ID]],'(Clean)Purchase_Data'!O220,'(Clean)Purchase_Data'!P220)</f>
        <v>Yes</v>
      </c>
      <c r="L220" s="6" t="b">
        <f>Demo_Data[[#This Row],[XLOOKUP_Purchased_Bike]]=Demo_Data[[#This Row],[VLOOKUP_Purchased_Bike]]</f>
        <v>1</v>
      </c>
      <c r="M220" s="6" t="str" cm="1">
        <f t="array" ref="M220">IF(Demo_Data[[#This Row],[Age]]&gt;=60,"Older Adult [60+]",IF(Demo_Data[[#This Row],[Age]]&gt;=31,"Middle-Aged Adult [31-59]",IF(Demo_Data[[#This Row],[Age]]&lt;= 30,"Adult [18-30]",Invalid)))</f>
        <v>Middle-Aged Adult [31-59]</v>
      </c>
      <c r="N220" s="6"/>
    </row>
    <row r="221" spans="1:14" x14ac:dyDescent="0.2">
      <c r="A221" s="6">
        <v>14669</v>
      </c>
      <c r="B221" s="6" t="s">
        <v>1851</v>
      </c>
      <c r="C221" s="6" t="s">
        <v>1852</v>
      </c>
      <c r="D221" s="10">
        <v>80000</v>
      </c>
      <c r="E221" s="6" t="s">
        <v>19</v>
      </c>
      <c r="F221" s="6" t="s">
        <v>20</v>
      </c>
      <c r="G221" s="6" t="s">
        <v>11</v>
      </c>
      <c r="H221" s="7">
        <v>36</v>
      </c>
      <c r="I221" s="6">
        <f>LEN(Demo_Data[[#This Row],[ID]])</f>
        <v>5</v>
      </c>
      <c r="J221" s="6" t="str">
        <f>VLOOKUP(Demo_Data[[#This Row],[ID]],Table5[],2,FALSE)</f>
        <v>No</v>
      </c>
      <c r="K221" s="6" t="str">
        <f>_xlfn.XLOOKUP(Demo_Data[[#This Row],[ID]],'(Clean)Purchase_Data'!O221,'(Clean)Purchase_Data'!P221)</f>
        <v>No</v>
      </c>
      <c r="L221" s="6" t="b">
        <f>Demo_Data[[#This Row],[XLOOKUP_Purchased_Bike]]=Demo_Data[[#This Row],[VLOOKUP_Purchased_Bike]]</f>
        <v>1</v>
      </c>
      <c r="M221" s="6" t="str" cm="1">
        <f t="array" ref="M221">IF(Demo_Data[[#This Row],[Age]]&gt;=60,"Older Adult [60+]",IF(Demo_Data[[#This Row],[Age]]&gt;=31,"Middle-Aged Adult [31-59]",IF(Demo_Data[[#This Row],[Age]]&lt;= 30,"Adult [18-30]",Invalid)))</f>
        <v>Middle-Aged Adult [31-59]</v>
      </c>
      <c r="N221" s="6"/>
    </row>
    <row r="222" spans="1:14" x14ac:dyDescent="0.2">
      <c r="A222" s="6">
        <v>14682</v>
      </c>
      <c r="B222" s="6" t="s">
        <v>1860</v>
      </c>
      <c r="C222" s="6" t="s">
        <v>1852</v>
      </c>
      <c r="D222" s="10">
        <v>70000</v>
      </c>
      <c r="E222" s="6" t="s">
        <v>9</v>
      </c>
      <c r="F222" s="6" t="s">
        <v>10</v>
      </c>
      <c r="G222" s="6" t="s">
        <v>11</v>
      </c>
      <c r="H222" s="7">
        <v>38</v>
      </c>
      <c r="I222" s="6">
        <f>LEN(Demo_Data[[#This Row],[ID]])</f>
        <v>5</v>
      </c>
      <c r="J222" s="6" t="str">
        <f>VLOOKUP(Demo_Data[[#This Row],[ID]],Table5[],2,FALSE)</f>
        <v>No</v>
      </c>
      <c r="K222" s="6" t="str">
        <f>_xlfn.XLOOKUP(Demo_Data[[#This Row],[ID]],'(Clean)Purchase_Data'!O222,'(Clean)Purchase_Data'!P222)</f>
        <v>No</v>
      </c>
      <c r="L222" s="6" t="b">
        <f>Demo_Data[[#This Row],[XLOOKUP_Purchased_Bike]]=Demo_Data[[#This Row],[VLOOKUP_Purchased_Bike]]</f>
        <v>1</v>
      </c>
      <c r="M222" s="6" t="str" cm="1">
        <f t="array" ref="M222">IF(Demo_Data[[#This Row],[Age]]&gt;=60,"Older Adult [60+]",IF(Demo_Data[[#This Row],[Age]]&gt;=31,"Middle-Aged Adult [31-59]",IF(Demo_Data[[#This Row],[Age]]&lt;= 30,"Adult [18-30]",Invalid)))</f>
        <v>Middle-Aged Adult [31-59]</v>
      </c>
      <c r="N222" s="6"/>
    </row>
    <row r="223" spans="1:14" x14ac:dyDescent="0.2">
      <c r="A223" s="6">
        <v>14696</v>
      </c>
      <c r="B223" s="6" t="s">
        <v>1860</v>
      </c>
      <c r="C223" s="6" t="s">
        <v>1855</v>
      </c>
      <c r="D223" s="10">
        <v>10000</v>
      </c>
      <c r="E223" s="6" t="s">
        <v>24</v>
      </c>
      <c r="F223" s="6" t="s">
        <v>22</v>
      </c>
      <c r="G223" s="6" t="s">
        <v>21</v>
      </c>
      <c r="H223" s="7">
        <v>34</v>
      </c>
      <c r="I223" s="6">
        <f>LEN(Demo_Data[[#This Row],[ID]])</f>
        <v>5</v>
      </c>
      <c r="J223" s="6" t="str">
        <f>VLOOKUP(Demo_Data[[#This Row],[ID]],Table5[],2,FALSE)</f>
        <v>No</v>
      </c>
      <c r="K223" s="6" t="str">
        <f>_xlfn.XLOOKUP(Demo_Data[[#This Row],[ID]],'(Clean)Purchase_Data'!O223,'(Clean)Purchase_Data'!P223)</f>
        <v>No</v>
      </c>
      <c r="L223" s="6" t="b">
        <f>Demo_Data[[#This Row],[XLOOKUP_Purchased_Bike]]=Demo_Data[[#This Row],[VLOOKUP_Purchased_Bike]]</f>
        <v>1</v>
      </c>
      <c r="M223" s="6" t="str" cm="1">
        <f t="array" ref="M223">IF(Demo_Data[[#This Row],[Age]]&gt;=60,"Older Adult [60+]",IF(Demo_Data[[#This Row],[Age]]&gt;=31,"Middle-Aged Adult [31-59]",IF(Demo_Data[[#This Row],[Age]]&lt;= 30,"Adult [18-30]",Invalid)))</f>
        <v>Middle-Aged Adult [31-59]</v>
      </c>
      <c r="N223" s="6"/>
    </row>
    <row r="224" spans="1:14" x14ac:dyDescent="0.2">
      <c r="A224" s="6">
        <v>14754</v>
      </c>
      <c r="B224" s="6" t="s">
        <v>1851</v>
      </c>
      <c r="C224" s="6" t="s">
        <v>1855</v>
      </c>
      <c r="D224" s="10">
        <v>40000</v>
      </c>
      <c r="E224" s="6" t="s">
        <v>15</v>
      </c>
      <c r="F224" s="6" t="s">
        <v>18</v>
      </c>
      <c r="G224" s="6" t="s">
        <v>17</v>
      </c>
      <c r="H224" s="7">
        <v>48</v>
      </c>
      <c r="I224" s="6">
        <f>LEN(Demo_Data[[#This Row],[ID]])</f>
        <v>5</v>
      </c>
      <c r="J224" s="6" t="str">
        <f>VLOOKUP(Demo_Data[[#This Row],[ID]],Table5[],2,FALSE)</f>
        <v>Yes</v>
      </c>
      <c r="K224" s="6" t="str">
        <f>_xlfn.XLOOKUP(Demo_Data[[#This Row],[ID]],'(Clean)Purchase_Data'!O224,'(Clean)Purchase_Data'!P224)</f>
        <v>Yes</v>
      </c>
      <c r="L224" s="6" t="b">
        <f>Demo_Data[[#This Row],[XLOOKUP_Purchased_Bike]]=Demo_Data[[#This Row],[VLOOKUP_Purchased_Bike]]</f>
        <v>1</v>
      </c>
      <c r="M224" s="6" t="str" cm="1">
        <f t="array" ref="M224">IF(Demo_Data[[#This Row],[Age]]&gt;=60,"Older Adult [60+]",IF(Demo_Data[[#This Row],[Age]]&gt;=31,"Middle-Aged Adult [31-59]",IF(Demo_Data[[#This Row],[Age]]&lt;= 30,"Adult [18-30]",Invalid)))</f>
        <v>Middle-Aged Adult [31-59]</v>
      </c>
      <c r="N224" s="6"/>
    </row>
    <row r="225" spans="1:14" x14ac:dyDescent="0.2">
      <c r="A225" s="6">
        <v>14777</v>
      </c>
      <c r="B225" s="6" t="s">
        <v>1851</v>
      </c>
      <c r="C225" s="6" t="s">
        <v>1852</v>
      </c>
      <c r="D225" s="10">
        <v>40000</v>
      </c>
      <c r="E225" s="6" t="s">
        <v>9</v>
      </c>
      <c r="F225" s="6" t="s">
        <v>18</v>
      </c>
      <c r="G225" s="6" t="s">
        <v>21</v>
      </c>
      <c r="H225" s="7">
        <v>38</v>
      </c>
      <c r="I225" s="6">
        <f>LEN(Demo_Data[[#This Row],[ID]])</f>
        <v>5</v>
      </c>
      <c r="J225" s="6" t="str">
        <f>VLOOKUP(Demo_Data[[#This Row],[ID]],Table5[],2,FALSE)</f>
        <v>Yes</v>
      </c>
      <c r="K225" s="6" t="str">
        <f>_xlfn.XLOOKUP(Demo_Data[[#This Row],[ID]],'(Clean)Purchase_Data'!O225,'(Clean)Purchase_Data'!P225)</f>
        <v>Yes</v>
      </c>
      <c r="L225" s="6" t="b">
        <f>Demo_Data[[#This Row],[XLOOKUP_Purchased_Bike]]=Demo_Data[[#This Row],[VLOOKUP_Purchased_Bike]]</f>
        <v>1</v>
      </c>
      <c r="M225" s="6" t="str" cm="1">
        <f t="array" ref="M225">IF(Demo_Data[[#This Row],[Age]]&gt;=60,"Older Adult [60+]",IF(Demo_Data[[#This Row],[Age]]&gt;=31,"Middle-Aged Adult [31-59]",IF(Demo_Data[[#This Row],[Age]]&lt;= 30,"Adult [18-30]",Invalid)))</f>
        <v>Middle-Aged Adult [31-59]</v>
      </c>
      <c r="N225" s="6"/>
    </row>
    <row r="226" spans="1:14" x14ac:dyDescent="0.2">
      <c r="A226" s="6">
        <v>14785</v>
      </c>
      <c r="B226" s="6" t="s">
        <v>1860</v>
      </c>
      <c r="C226" s="6" t="s">
        <v>1855</v>
      </c>
      <c r="D226" s="10">
        <v>30000</v>
      </c>
      <c r="E226" s="6" t="s">
        <v>9</v>
      </c>
      <c r="F226" s="6" t="s">
        <v>18</v>
      </c>
      <c r="G226" s="6" t="s">
        <v>21</v>
      </c>
      <c r="H226" s="7">
        <v>39</v>
      </c>
      <c r="I226" s="6">
        <f>LEN(Demo_Data[[#This Row],[ID]])</f>
        <v>5</v>
      </c>
      <c r="J226" s="6" t="str">
        <f>VLOOKUP(Demo_Data[[#This Row],[ID]],Table5[],2,FALSE)</f>
        <v>No</v>
      </c>
      <c r="K226" s="6" t="str">
        <f>_xlfn.XLOOKUP(Demo_Data[[#This Row],[ID]],'(Clean)Purchase_Data'!O226,'(Clean)Purchase_Data'!P226)</f>
        <v>No</v>
      </c>
      <c r="L226" s="6" t="b">
        <f>Demo_Data[[#This Row],[XLOOKUP_Purchased_Bike]]=Demo_Data[[#This Row],[VLOOKUP_Purchased_Bike]]</f>
        <v>1</v>
      </c>
      <c r="M226" s="6" t="str" cm="1">
        <f t="array" ref="M226">IF(Demo_Data[[#This Row],[Age]]&gt;=60,"Older Adult [60+]",IF(Demo_Data[[#This Row],[Age]]&gt;=31,"Middle-Aged Adult [31-59]",IF(Demo_Data[[#This Row],[Age]]&lt;= 30,"Adult [18-30]",Invalid)))</f>
        <v>Middle-Aged Adult [31-59]</v>
      </c>
      <c r="N226" s="6"/>
    </row>
    <row r="227" spans="1:14" x14ac:dyDescent="0.2">
      <c r="A227" s="6">
        <v>14791</v>
      </c>
      <c r="B227" s="6" t="s">
        <v>1851</v>
      </c>
      <c r="C227" s="6" t="s">
        <v>1852</v>
      </c>
      <c r="D227" s="10">
        <v>40000</v>
      </c>
      <c r="E227" s="6" t="s">
        <v>9</v>
      </c>
      <c r="F227" s="6" t="s">
        <v>18</v>
      </c>
      <c r="G227" s="6" t="s">
        <v>21</v>
      </c>
      <c r="H227" s="7">
        <v>39</v>
      </c>
      <c r="I227" s="6">
        <f>LEN(Demo_Data[[#This Row],[ID]])</f>
        <v>5</v>
      </c>
      <c r="J227" s="6" t="str">
        <f>VLOOKUP(Demo_Data[[#This Row],[ID]],Table5[],2,FALSE)</f>
        <v>Yes</v>
      </c>
      <c r="K227" s="6" t="str">
        <f>_xlfn.XLOOKUP(Demo_Data[[#This Row],[ID]],'(Clean)Purchase_Data'!O227,'(Clean)Purchase_Data'!P227)</f>
        <v>Yes</v>
      </c>
      <c r="L227" s="6" t="b">
        <f>Demo_Data[[#This Row],[XLOOKUP_Purchased_Bike]]=Demo_Data[[#This Row],[VLOOKUP_Purchased_Bike]]</f>
        <v>1</v>
      </c>
      <c r="M227" s="6" t="str" cm="1">
        <f t="array" ref="M227">IF(Demo_Data[[#This Row],[Age]]&gt;=60,"Older Adult [60+]",IF(Demo_Data[[#This Row],[Age]]&gt;=31,"Middle-Aged Adult [31-59]",IF(Demo_Data[[#This Row],[Age]]&lt;= 30,"Adult [18-30]",Invalid)))</f>
        <v>Middle-Aged Adult [31-59]</v>
      </c>
      <c r="N227" s="6"/>
    </row>
    <row r="228" spans="1:14" x14ac:dyDescent="0.2">
      <c r="A228" s="6">
        <v>14798</v>
      </c>
      <c r="B228" s="6" t="s">
        <v>1860</v>
      </c>
      <c r="C228" s="6" t="s">
        <v>1852</v>
      </c>
      <c r="D228" s="10">
        <v>10000</v>
      </c>
      <c r="E228" s="6" t="s">
        <v>24</v>
      </c>
      <c r="F228" s="6" t="s">
        <v>22</v>
      </c>
      <c r="G228" s="6" t="s">
        <v>21</v>
      </c>
      <c r="H228" s="7">
        <v>41</v>
      </c>
      <c r="I228" s="6">
        <f>LEN(Demo_Data[[#This Row],[ID]])</f>
        <v>5</v>
      </c>
      <c r="J228" s="6" t="str">
        <f>VLOOKUP(Demo_Data[[#This Row],[ID]],Table5[],2,FALSE)</f>
        <v>Yes</v>
      </c>
      <c r="K228" s="6" t="str">
        <f>_xlfn.XLOOKUP(Demo_Data[[#This Row],[ID]],'(Clean)Purchase_Data'!O228,'(Clean)Purchase_Data'!P228)</f>
        <v>Yes</v>
      </c>
      <c r="L228" s="6" t="b">
        <f>Demo_Data[[#This Row],[XLOOKUP_Purchased_Bike]]=Demo_Data[[#This Row],[VLOOKUP_Purchased_Bike]]</f>
        <v>1</v>
      </c>
      <c r="M228" s="6" t="str" cm="1">
        <f t="array" ref="M228">IF(Demo_Data[[#This Row],[Age]]&gt;=60,"Older Adult [60+]",IF(Demo_Data[[#This Row],[Age]]&gt;=31,"Middle-Aged Adult [31-59]",IF(Demo_Data[[#This Row],[Age]]&lt;= 30,"Adult [18-30]",Invalid)))</f>
        <v>Middle-Aged Adult [31-59]</v>
      </c>
      <c r="N228" s="6"/>
    </row>
    <row r="229" spans="1:14" x14ac:dyDescent="0.2">
      <c r="A229" s="6">
        <v>14804</v>
      </c>
      <c r="B229" s="6" t="s">
        <v>1860</v>
      </c>
      <c r="C229" s="6" t="s">
        <v>1852</v>
      </c>
      <c r="D229" s="10">
        <v>10000</v>
      </c>
      <c r="E229" s="6" t="s">
        <v>24</v>
      </c>
      <c r="F229" s="6" t="s">
        <v>22</v>
      </c>
      <c r="G229" s="6" t="s">
        <v>21</v>
      </c>
      <c r="H229" s="7">
        <v>43</v>
      </c>
      <c r="I229" s="6">
        <f>LEN(Demo_Data[[#This Row],[ID]])</f>
        <v>5</v>
      </c>
      <c r="J229" s="6" t="str">
        <f>VLOOKUP(Demo_Data[[#This Row],[ID]],Table5[],2,FALSE)</f>
        <v>No</v>
      </c>
      <c r="K229" s="6" t="str">
        <f>_xlfn.XLOOKUP(Demo_Data[[#This Row],[ID]],'(Clean)Purchase_Data'!O229,'(Clean)Purchase_Data'!P229)</f>
        <v>No</v>
      </c>
      <c r="L229" s="6" t="b">
        <f>Demo_Data[[#This Row],[XLOOKUP_Purchased_Bike]]=Demo_Data[[#This Row],[VLOOKUP_Purchased_Bike]]</f>
        <v>1</v>
      </c>
      <c r="M229" s="6" t="str" cm="1">
        <f t="array" ref="M229">IF(Demo_Data[[#This Row],[Age]]&gt;=60,"Older Adult [60+]",IF(Demo_Data[[#This Row],[Age]]&gt;=31,"Middle-Aged Adult [31-59]",IF(Demo_Data[[#This Row],[Age]]&lt;= 30,"Adult [18-30]",Invalid)))</f>
        <v>Middle-Aged Adult [31-59]</v>
      </c>
      <c r="N229" s="6"/>
    </row>
    <row r="230" spans="1:14" x14ac:dyDescent="0.2">
      <c r="A230" s="6">
        <v>14805</v>
      </c>
      <c r="B230" s="6" t="s">
        <v>1860</v>
      </c>
      <c r="C230" s="6" t="s">
        <v>1852</v>
      </c>
      <c r="D230" s="10">
        <v>10000</v>
      </c>
      <c r="E230" s="6" t="s">
        <v>24</v>
      </c>
      <c r="F230" s="6" t="s">
        <v>22</v>
      </c>
      <c r="G230" s="6" t="s">
        <v>21</v>
      </c>
      <c r="H230" s="7">
        <v>43</v>
      </c>
      <c r="I230" s="6">
        <f>LEN(Demo_Data[[#This Row],[ID]])</f>
        <v>5</v>
      </c>
      <c r="J230" s="6" t="str">
        <f>VLOOKUP(Demo_Data[[#This Row],[ID]],Table5[],2,FALSE)</f>
        <v>No</v>
      </c>
      <c r="K230" s="6" t="str">
        <f>_xlfn.XLOOKUP(Demo_Data[[#This Row],[ID]],'(Clean)Purchase_Data'!O230,'(Clean)Purchase_Data'!P230)</f>
        <v>No</v>
      </c>
      <c r="L230" s="6" t="b">
        <f>Demo_Data[[#This Row],[XLOOKUP_Purchased_Bike]]=Demo_Data[[#This Row],[VLOOKUP_Purchased_Bike]]</f>
        <v>1</v>
      </c>
      <c r="M230" s="6" t="str" cm="1">
        <f t="array" ref="M230">IF(Demo_Data[[#This Row],[Age]]&gt;=60,"Older Adult [60+]",IF(Demo_Data[[#This Row],[Age]]&gt;=31,"Middle-Aged Adult [31-59]",IF(Demo_Data[[#This Row],[Age]]&lt;= 30,"Adult [18-30]",Invalid)))</f>
        <v>Middle-Aged Adult [31-59]</v>
      </c>
      <c r="N230" s="6"/>
    </row>
    <row r="231" spans="1:14" x14ac:dyDescent="0.2">
      <c r="A231" s="6">
        <v>14813</v>
      </c>
      <c r="B231" s="6" t="s">
        <v>1860</v>
      </c>
      <c r="C231" s="6" t="s">
        <v>1852</v>
      </c>
      <c r="D231" s="10">
        <v>20000</v>
      </c>
      <c r="E231" s="6" t="s">
        <v>13</v>
      </c>
      <c r="F231" s="6" t="s">
        <v>22</v>
      </c>
      <c r="G231" s="6" t="s">
        <v>21</v>
      </c>
      <c r="H231" s="7">
        <v>43</v>
      </c>
      <c r="I231" s="6">
        <f>LEN(Demo_Data[[#This Row],[ID]])</f>
        <v>5</v>
      </c>
      <c r="J231" s="6" t="str">
        <f>VLOOKUP(Demo_Data[[#This Row],[ID]],Table5[],2,FALSE)</f>
        <v>Yes</v>
      </c>
      <c r="K231" s="6" t="str">
        <f>_xlfn.XLOOKUP(Demo_Data[[#This Row],[ID]],'(Clean)Purchase_Data'!O231,'(Clean)Purchase_Data'!P231)</f>
        <v>Yes</v>
      </c>
      <c r="L231" s="6" t="b">
        <f>Demo_Data[[#This Row],[XLOOKUP_Purchased_Bike]]=Demo_Data[[#This Row],[VLOOKUP_Purchased_Bike]]</f>
        <v>1</v>
      </c>
      <c r="M231" s="6" t="str" cm="1">
        <f t="array" ref="M231">IF(Demo_Data[[#This Row],[Age]]&gt;=60,"Older Adult [60+]",IF(Demo_Data[[#This Row],[Age]]&gt;=31,"Middle-Aged Adult [31-59]",IF(Demo_Data[[#This Row],[Age]]&lt;= 30,"Adult [18-30]",Invalid)))</f>
        <v>Middle-Aged Adult [31-59]</v>
      </c>
      <c r="N231" s="6"/>
    </row>
    <row r="232" spans="1:14" x14ac:dyDescent="0.2">
      <c r="A232" s="6">
        <v>14832</v>
      </c>
      <c r="B232" s="6" t="s">
        <v>1851</v>
      </c>
      <c r="C232" s="6" t="s">
        <v>1855</v>
      </c>
      <c r="D232" s="10">
        <v>40000</v>
      </c>
      <c r="E232" s="6" t="s">
        <v>9</v>
      </c>
      <c r="F232" s="6" t="s">
        <v>14</v>
      </c>
      <c r="G232" s="6" t="s">
        <v>21</v>
      </c>
      <c r="H232" s="7">
        <v>42</v>
      </c>
      <c r="I232" s="6">
        <f>LEN(Demo_Data[[#This Row],[ID]])</f>
        <v>5</v>
      </c>
      <c r="J232" s="6" t="str">
        <f>VLOOKUP(Demo_Data[[#This Row],[ID]],Table5[],2,FALSE)</f>
        <v>Yes</v>
      </c>
      <c r="K232" s="6" t="str">
        <f>_xlfn.XLOOKUP(Demo_Data[[#This Row],[ID]],'(Clean)Purchase_Data'!O232,'(Clean)Purchase_Data'!P232)</f>
        <v>Yes</v>
      </c>
      <c r="L232" s="6" t="b">
        <f>Demo_Data[[#This Row],[XLOOKUP_Purchased_Bike]]=Demo_Data[[#This Row],[VLOOKUP_Purchased_Bike]]</f>
        <v>1</v>
      </c>
      <c r="M232" s="6" t="str" cm="1">
        <f t="array" ref="M232">IF(Demo_Data[[#This Row],[Age]]&gt;=60,"Older Adult [60+]",IF(Demo_Data[[#This Row],[Age]]&gt;=31,"Middle-Aged Adult [31-59]",IF(Demo_Data[[#This Row],[Age]]&lt;= 30,"Adult [18-30]",Invalid)))</f>
        <v>Middle-Aged Adult [31-59]</v>
      </c>
      <c r="N232" s="6"/>
    </row>
    <row r="233" spans="1:14" x14ac:dyDescent="0.2">
      <c r="A233" s="6">
        <v>14865</v>
      </c>
      <c r="B233" s="6" t="s">
        <v>1860</v>
      </c>
      <c r="C233" s="6" t="s">
        <v>1855</v>
      </c>
      <c r="D233" s="10">
        <v>40000</v>
      </c>
      <c r="E233" s="6" t="s">
        <v>15</v>
      </c>
      <c r="F233" s="6" t="s">
        <v>18</v>
      </c>
      <c r="G233" s="6" t="s">
        <v>21</v>
      </c>
      <c r="H233" s="7">
        <v>36</v>
      </c>
      <c r="I233" s="6">
        <f>LEN(Demo_Data[[#This Row],[ID]])</f>
        <v>5</v>
      </c>
      <c r="J233" s="6" t="str">
        <f>VLOOKUP(Demo_Data[[#This Row],[ID]],Table5[],2,FALSE)</f>
        <v>No</v>
      </c>
      <c r="K233" s="6" t="str">
        <f>_xlfn.XLOOKUP(Demo_Data[[#This Row],[ID]],'(Clean)Purchase_Data'!O233,'(Clean)Purchase_Data'!P233)</f>
        <v>No</v>
      </c>
      <c r="L233" s="6" t="b">
        <f>Demo_Data[[#This Row],[XLOOKUP_Purchased_Bike]]=Demo_Data[[#This Row],[VLOOKUP_Purchased_Bike]]</f>
        <v>1</v>
      </c>
      <c r="M233" s="6" t="str" cm="1">
        <f t="array" ref="M233">IF(Demo_Data[[#This Row],[Age]]&gt;=60,"Older Adult [60+]",IF(Demo_Data[[#This Row],[Age]]&gt;=31,"Middle-Aged Adult [31-59]",IF(Demo_Data[[#This Row],[Age]]&lt;= 30,"Adult [18-30]",Invalid)))</f>
        <v>Middle-Aged Adult [31-59]</v>
      </c>
      <c r="N233" s="6"/>
    </row>
    <row r="234" spans="1:14" x14ac:dyDescent="0.2">
      <c r="A234" s="6">
        <v>14872</v>
      </c>
      <c r="B234" s="6" t="s">
        <v>1851</v>
      </c>
      <c r="C234" s="6" t="s">
        <v>1855</v>
      </c>
      <c r="D234" s="10">
        <v>30000</v>
      </c>
      <c r="E234" s="6" t="s">
        <v>19</v>
      </c>
      <c r="F234" s="6" t="s">
        <v>14</v>
      </c>
      <c r="G234" s="6" t="s">
        <v>17</v>
      </c>
      <c r="H234" s="7">
        <v>32</v>
      </c>
      <c r="I234" s="6">
        <f>LEN(Demo_Data[[#This Row],[ID]])</f>
        <v>5</v>
      </c>
      <c r="J234" s="6" t="str">
        <f>VLOOKUP(Demo_Data[[#This Row],[ID]],Table5[],2,FALSE)</f>
        <v>No</v>
      </c>
      <c r="K234" s="6" t="str">
        <f>_xlfn.XLOOKUP(Demo_Data[[#This Row],[ID]],'(Clean)Purchase_Data'!O234,'(Clean)Purchase_Data'!P234)</f>
        <v>No</v>
      </c>
      <c r="L234" s="6" t="b">
        <f>Demo_Data[[#This Row],[XLOOKUP_Purchased_Bike]]=Demo_Data[[#This Row],[VLOOKUP_Purchased_Bike]]</f>
        <v>1</v>
      </c>
      <c r="M234" s="6" t="str" cm="1">
        <f t="array" ref="M234">IF(Demo_Data[[#This Row],[Age]]&gt;=60,"Older Adult [60+]",IF(Demo_Data[[#This Row],[Age]]&gt;=31,"Middle-Aged Adult [31-59]",IF(Demo_Data[[#This Row],[Age]]&lt;= 30,"Adult [18-30]",Invalid)))</f>
        <v>Middle-Aged Adult [31-59]</v>
      </c>
      <c r="N234" s="6"/>
    </row>
    <row r="235" spans="1:14" x14ac:dyDescent="0.2">
      <c r="A235" s="6">
        <v>14883</v>
      </c>
      <c r="B235" s="6" t="s">
        <v>1851</v>
      </c>
      <c r="C235" s="6" t="s">
        <v>1852</v>
      </c>
      <c r="D235" s="10">
        <v>30000</v>
      </c>
      <c r="E235" s="6" t="s">
        <v>9</v>
      </c>
      <c r="F235" s="6" t="s">
        <v>14</v>
      </c>
      <c r="G235" s="6" t="s">
        <v>17</v>
      </c>
      <c r="H235" s="7">
        <v>53</v>
      </c>
      <c r="I235" s="6">
        <f>LEN(Demo_Data[[#This Row],[ID]])</f>
        <v>5</v>
      </c>
      <c r="J235" s="6" t="str">
        <f>VLOOKUP(Demo_Data[[#This Row],[ID]],Table5[],2,FALSE)</f>
        <v>Yes</v>
      </c>
      <c r="K235" s="6" t="str">
        <f>_xlfn.XLOOKUP(Demo_Data[[#This Row],[ID]],'(Clean)Purchase_Data'!O235,'(Clean)Purchase_Data'!P235)</f>
        <v>Yes</v>
      </c>
      <c r="L235" s="6" t="b">
        <f>Demo_Data[[#This Row],[XLOOKUP_Purchased_Bike]]=Demo_Data[[#This Row],[VLOOKUP_Purchased_Bike]]</f>
        <v>1</v>
      </c>
      <c r="M235" s="6" t="str" cm="1">
        <f t="array" ref="M235">IF(Demo_Data[[#This Row],[Age]]&gt;=60,"Older Adult [60+]",IF(Demo_Data[[#This Row],[Age]]&gt;=31,"Middle-Aged Adult [31-59]",IF(Demo_Data[[#This Row],[Age]]&lt;= 30,"Adult [18-30]",Invalid)))</f>
        <v>Middle-Aged Adult [31-59]</v>
      </c>
      <c r="N235" s="6"/>
    </row>
    <row r="236" spans="1:14" x14ac:dyDescent="0.2">
      <c r="A236" s="6">
        <v>14887</v>
      </c>
      <c r="B236" s="6" t="s">
        <v>1851</v>
      </c>
      <c r="C236" s="6" t="s">
        <v>1852</v>
      </c>
      <c r="D236" s="10">
        <v>30000</v>
      </c>
      <c r="E236" s="6" t="s">
        <v>13</v>
      </c>
      <c r="F236" s="6" t="s">
        <v>18</v>
      </c>
      <c r="G236" s="6" t="s">
        <v>17</v>
      </c>
      <c r="H236" s="7">
        <v>52</v>
      </c>
      <c r="I236" s="6">
        <f>LEN(Demo_Data[[#This Row],[ID]])</f>
        <v>5</v>
      </c>
      <c r="J236" s="6" t="str">
        <f>VLOOKUP(Demo_Data[[#This Row],[ID]],Table5[],2,FALSE)</f>
        <v>No</v>
      </c>
      <c r="K236" s="6" t="str">
        <f>_xlfn.XLOOKUP(Demo_Data[[#This Row],[ID]],'(Clean)Purchase_Data'!O236,'(Clean)Purchase_Data'!P236)</f>
        <v>No</v>
      </c>
      <c r="L236" s="6" t="b">
        <f>Demo_Data[[#This Row],[XLOOKUP_Purchased_Bike]]=Demo_Data[[#This Row],[VLOOKUP_Purchased_Bike]]</f>
        <v>1</v>
      </c>
      <c r="M236" s="6" t="str" cm="1">
        <f t="array" ref="M236">IF(Demo_Data[[#This Row],[Age]]&gt;=60,"Older Adult [60+]",IF(Demo_Data[[#This Row],[Age]]&gt;=31,"Middle-Aged Adult [31-59]",IF(Demo_Data[[#This Row],[Age]]&lt;= 30,"Adult [18-30]",Invalid)))</f>
        <v>Middle-Aged Adult [31-59]</v>
      </c>
      <c r="N236" s="6"/>
    </row>
    <row r="237" spans="1:14" x14ac:dyDescent="0.2">
      <c r="A237" s="6">
        <v>14900</v>
      </c>
      <c r="B237" s="6" t="s">
        <v>1851</v>
      </c>
      <c r="C237" s="6" t="s">
        <v>1852</v>
      </c>
      <c r="D237" s="10">
        <v>40000</v>
      </c>
      <c r="E237" s="6" t="s">
        <v>15</v>
      </c>
      <c r="F237" s="6" t="s">
        <v>18</v>
      </c>
      <c r="G237" s="6" t="s">
        <v>17</v>
      </c>
      <c r="H237" s="7">
        <v>49</v>
      </c>
      <c r="I237" s="6">
        <f>LEN(Demo_Data[[#This Row],[ID]])</f>
        <v>5</v>
      </c>
      <c r="J237" s="6" t="str">
        <f>VLOOKUP(Demo_Data[[#This Row],[ID]],Table5[],2,FALSE)</f>
        <v>Yes</v>
      </c>
      <c r="K237" s="6" t="str">
        <f>_xlfn.XLOOKUP(Demo_Data[[#This Row],[ID]],'(Clean)Purchase_Data'!O237,'(Clean)Purchase_Data'!P237)</f>
        <v>Yes</v>
      </c>
      <c r="L237" s="6" t="b">
        <f>Demo_Data[[#This Row],[XLOOKUP_Purchased_Bike]]=Demo_Data[[#This Row],[VLOOKUP_Purchased_Bike]]</f>
        <v>1</v>
      </c>
      <c r="M237" s="6" t="str" cm="1">
        <f t="array" ref="M237">IF(Demo_Data[[#This Row],[Age]]&gt;=60,"Older Adult [60+]",IF(Demo_Data[[#This Row],[Age]]&gt;=31,"Middle-Aged Adult [31-59]",IF(Demo_Data[[#This Row],[Age]]&lt;= 30,"Adult [18-30]",Invalid)))</f>
        <v>Middle-Aged Adult [31-59]</v>
      </c>
      <c r="N237" s="6"/>
    </row>
    <row r="238" spans="1:14" x14ac:dyDescent="0.2">
      <c r="A238" s="6">
        <v>14913</v>
      </c>
      <c r="B238" s="6" t="s">
        <v>1851</v>
      </c>
      <c r="C238" s="6" t="s">
        <v>1852</v>
      </c>
      <c r="D238" s="10">
        <v>40000</v>
      </c>
      <c r="E238" s="6" t="s">
        <v>15</v>
      </c>
      <c r="F238" s="6" t="s">
        <v>18</v>
      </c>
      <c r="G238" s="6" t="s">
        <v>17</v>
      </c>
      <c r="H238" s="7">
        <v>48</v>
      </c>
      <c r="I238" s="6">
        <f>LEN(Demo_Data[[#This Row],[ID]])</f>
        <v>5</v>
      </c>
      <c r="J238" s="6" t="str">
        <f>VLOOKUP(Demo_Data[[#This Row],[ID]],Table5[],2,FALSE)</f>
        <v>Yes</v>
      </c>
      <c r="K238" s="6" t="str">
        <f>_xlfn.XLOOKUP(Demo_Data[[#This Row],[ID]],'(Clean)Purchase_Data'!O238,'(Clean)Purchase_Data'!P238)</f>
        <v>Yes</v>
      </c>
      <c r="L238" s="6" t="b">
        <f>Demo_Data[[#This Row],[XLOOKUP_Purchased_Bike]]=Demo_Data[[#This Row],[VLOOKUP_Purchased_Bike]]</f>
        <v>1</v>
      </c>
      <c r="M238" s="6" t="str" cm="1">
        <f t="array" ref="M238">IF(Demo_Data[[#This Row],[Age]]&gt;=60,"Older Adult [60+]",IF(Demo_Data[[#This Row],[Age]]&gt;=31,"Middle-Aged Adult [31-59]",IF(Demo_Data[[#This Row],[Age]]&lt;= 30,"Adult [18-30]",Invalid)))</f>
        <v>Middle-Aged Adult [31-59]</v>
      </c>
      <c r="N238" s="6"/>
    </row>
    <row r="239" spans="1:14" x14ac:dyDescent="0.2">
      <c r="A239" s="6">
        <v>14914</v>
      </c>
      <c r="B239" s="6" t="s">
        <v>1851</v>
      </c>
      <c r="C239" s="6" t="s">
        <v>1852</v>
      </c>
      <c r="D239" s="10">
        <v>40000</v>
      </c>
      <c r="E239" s="6" t="s">
        <v>15</v>
      </c>
      <c r="F239" s="6" t="s">
        <v>18</v>
      </c>
      <c r="G239" s="6" t="s">
        <v>17</v>
      </c>
      <c r="H239" s="7">
        <v>49</v>
      </c>
      <c r="I239" s="6">
        <f>LEN(Demo_Data[[#This Row],[ID]])</f>
        <v>5</v>
      </c>
      <c r="J239" s="6" t="str">
        <f>VLOOKUP(Demo_Data[[#This Row],[ID]],Table5[],2,FALSE)</f>
        <v>Yes</v>
      </c>
      <c r="K239" s="6" t="str">
        <f>_xlfn.XLOOKUP(Demo_Data[[#This Row],[ID]],'(Clean)Purchase_Data'!O239,'(Clean)Purchase_Data'!P239)</f>
        <v>Yes</v>
      </c>
      <c r="L239" s="6" t="b">
        <f>Demo_Data[[#This Row],[XLOOKUP_Purchased_Bike]]=Demo_Data[[#This Row],[VLOOKUP_Purchased_Bike]]</f>
        <v>1</v>
      </c>
      <c r="M239" s="6" t="str" cm="1">
        <f t="array" ref="M239">IF(Demo_Data[[#This Row],[Age]]&gt;=60,"Older Adult [60+]",IF(Demo_Data[[#This Row],[Age]]&gt;=31,"Middle-Aged Adult [31-59]",IF(Demo_Data[[#This Row],[Age]]&lt;= 30,"Adult [18-30]",Invalid)))</f>
        <v>Middle-Aged Adult [31-59]</v>
      </c>
      <c r="N239" s="6"/>
    </row>
    <row r="240" spans="1:14" x14ac:dyDescent="0.2">
      <c r="A240" s="6">
        <v>14926</v>
      </c>
      <c r="B240" s="6" t="s">
        <v>1851</v>
      </c>
      <c r="C240" s="6" t="s">
        <v>1855</v>
      </c>
      <c r="D240" s="10">
        <v>30000</v>
      </c>
      <c r="E240" s="6" t="s">
        <v>9</v>
      </c>
      <c r="F240" s="6" t="s">
        <v>18</v>
      </c>
      <c r="G240" s="6" t="s">
        <v>21</v>
      </c>
      <c r="H240" s="7">
        <v>38</v>
      </c>
      <c r="I240" s="6">
        <f>LEN(Demo_Data[[#This Row],[ID]])</f>
        <v>5</v>
      </c>
      <c r="J240" s="6" t="str">
        <f>VLOOKUP(Demo_Data[[#This Row],[ID]],Table5[],2,FALSE)</f>
        <v>Yes</v>
      </c>
      <c r="K240" s="6" t="str">
        <f>_xlfn.XLOOKUP(Demo_Data[[#This Row],[ID]],'(Clean)Purchase_Data'!O240,'(Clean)Purchase_Data'!P240)</f>
        <v>Yes</v>
      </c>
      <c r="L240" s="6" t="b">
        <f>Demo_Data[[#This Row],[XLOOKUP_Purchased_Bike]]=Demo_Data[[#This Row],[VLOOKUP_Purchased_Bike]]</f>
        <v>1</v>
      </c>
      <c r="M240" s="6" t="str" cm="1">
        <f t="array" ref="M240">IF(Demo_Data[[#This Row],[Age]]&gt;=60,"Older Adult [60+]",IF(Demo_Data[[#This Row],[Age]]&gt;=31,"Middle-Aged Adult [31-59]",IF(Demo_Data[[#This Row],[Age]]&lt;= 30,"Adult [18-30]",Invalid)))</f>
        <v>Middle-Aged Adult [31-59]</v>
      </c>
      <c r="N240" s="6"/>
    </row>
    <row r="241" spans="1:14" x14ac:dyDescent="0.2">
      <c r="A241" s="6">
        <v>14927</v>
      </c>
      <c r="B241" s="6" t="s">
        <v>1851</v>
      </c>
      <c r="C241" s="6" t="s">
        <v>1852</v>
      </c>
      <c r="D241" s="10">
        <v>30000</v>
      </c>
      <c r="E241" s="6" t="s">
        <v>9</v>
      </c>
      <c r="F241" s="6" t="s">
        <v>18</v>
      </c>
      <c r="G241" s="6" t="s">
        <v>21</v>
      </c>
      <c r="H241" s="7">
        <v>37</v>
      </c>
      <c r="I241" s="6">
        <f>LEN(Demo_Data[[#This Row],[ID]])</f>
        <v>5</v>
      </c>
      <c r="J241" s="6" t="str">
        <f>VLOOKUP(Demo_Data[[#This Row],[ID]],Table5[],2,FALSE)</f>
        <v>Yes</v>
      </c>
      <c r="K241" s="6" t="str">
        <f>_xlfn.XLOOKUP(Demo_Data[[#This Row],[ID]],'(Clean)Purchase_Data'!O241,'(Clean)Purchase_Data'!P241)</f>
        <v>Yes</v>
      </c>
      <c r="L241" s="6" t="b">
        <f>Demo_Data[[#This Row],[XLOOKUP_Purchased_Bike]]=Demo_Data[[#This Row],[VLOOKUP_Purchased_Bike]]</f>
        <v>1</v>
      </c>
      <c r="M241" s="6" t="str" cm="1">
        <f t="array" ref="M241">IF(Demo_Data[[#This Row],[Age]]&gt;=60,"Older Adult [60+]",IF(Demo_Data[[#This Row],[Age]]&gt;=31,"Middle-Aged Adult [31-59]",IF(Demo_Data[[#This Row],[Age]]&lt;= 30,"Adult [18-30]",Invalid)))</f>
        <v>Middle-Aged Adult [31-59]</v>
      </c>
      <c r="N241" s="6"/>
    </row>
    <row r="242" spans="1:14" x14ac:dyDescent="0.2">
      <c r="A242" s="6">
        <v>14939</v>
      </c>
      <c r="B242" s="6" t="s">
        <v>1860</v>
      </c>
      <c r="C242" s="6" t="s">
        <v>1855</v>
      </c>
      <c r="D242" s="10">
        <v>40000</v>
      </c>
      <c r="E242" s="6" t="s">
        <v>9</v>
      </c>
      <c r="F242" s="6" t="s">
        <v>18</v>
      </c>
      <c r="G242" s="6" t="s">
        <v>21</v>
      </c>
      <c r="H242" s="7">
        <v>39</v>
      </c>
      <c r="I242" s="6">
        <f>LEN(Demo_Data[[#This Row],[ID]])</f>
        <v>5</v>
      </c>
      <c r="J242" s="6" t="str">
        <f>VLOOKUP(Demo_Data[[#This Row],[ID]],Table5[],2,FALSE)</f>
        <v>Yes</v>
      </c>
      <c r="K242" s="6" t="str">
        <f>_xlfn.XLOOKUP(Demo_Data[[#This Row],[ID]],'(Clean)Purchase_Data'!O242,'(Clean)Purchase_Data'!P242)</f>
        <v>Yes</v>
      </c>
      <c r="L242" s="6" t="b">
        <f>Demo_Data[[#This Row],[XLOOKUP_Purchased_Bike]]=Demo_Data[[#This Row],[VLOOKUP_Purchased_Bike]]</f>
        <v>1</v>
      </c>
      <c r="M242" s="6" t="str" cm="1">
        <f t="array" ref="M242">IF(Demo_Data[[#This Row],[Age]]&gt;=60,"Older Adult [60+]",IF(Demo_Data[[#This Row],[Age]]&gt;=31,"Middle-Aged Adult [31-59]",IF(Demo_Data[[#This Row],[Age]]&lt;= 30,"Adult [18-30]",Invalid)))</f>
        <v>Middle-Aged Adult [31-59]</v>
      </c>
      <c r="N242" s="6"/>
    </row>
    <row r="243" spans="1:14" x14ac:dyDescent="0.2">
      <c r="A243" s="6">
        <v>15019</v>
      </c>
      <c r="B243" s="6" t="s">
        <v>1860</v>
      </c>
      <c r="C243" s="6" t="s">
        <v>1852</v>
      </c>
      <c r="D243" s="10">
        <v>30000</v>
      </c>
      <c r="E243" s="6" t="s">
        <v>13</v>
      </c>
      <c r="F243" s="6" t="s">
        <v>14</v>
      </c>
      <c r="G243" s="6" t="s">
        <v>11</v>
      </c>
      <c r="H243" s="7">
        <v>55</v>
      </c>
      <c r="I243" s="6">
        <f>LEN(Demo_Data[[#This Row],[ID]])</f>
        <v>5</v>
      </c>
      <c r="J243" s="6" t="str">
        <f>VLOOKUP(Demo_Data[[#This Row],[ID]],Table5[],2,FALSE)</f>
        <v>No</v>
      </c>
      <c r="K243" s="6" t="str">
        <f>_xlfn.XLOOKUP(Demo_Data[[#This Row],[ID]],'(Clean)Purchase_Data'!O243,'(Clean)Purchase_Data'!P243)</f>
        <v>No</v>
      </c>
      <c r="L243" s="6" t="b">
        <f>Demo_Data[[#This Row],[XLOOKUP_Purchased_Bike]]=Demo_Data[[#This Row],[VLOOKUP_Purchased_Bike]]</f>
        <v>1</v>
      </c>
      <c r="M243" s="6" t="str" cm="1">
        <f t="array" ref="M243">IF(Demo_Data[[#This Row],[Age]]&gt;=60,"Older Adult [60+]",IF(Demo_Data[[#This Row],[Age]]&gt;=31,"Middle-Aged Adult [31-59]",IF(Demo_Data[[#This Row],[Age]]&lt;= 30,"Adult [18-30]",Invalid)))</f>
        <v>Middle-Aged Adult [31-59]</v>
      </c>
      <c r="N243" s="6"/>
    </row>
    <row r="244" spans="1:14" x14ac:dyDescent="0.2">
      <c r="A244" s="6">
        <v>15030</v>
      </c>
      <c r="B244" s="6" t="s">
        <v>1851</v>
      </c>
      <c r="C244" s="6" t="s">
        <v>1855</v>
      </c>
      <c r="D244" s="10">
        <v>20000</v>
      </c>
      <c r="E244" s="6" t="s">
        <v>9</v>
      </c>
      <c r="F244" s="6" t="s">
        <v>18</v>
      </c>
      <c r="G244" s="6" t="s">
        <v>11</v>
      </c>
      <c r="H244" s="7">
        <v>26</v>
      </c>
      <c r="I244" s="6">
        <f>LEN(Demo_Data[[#This Row],[ID]])</f>
        <v>5</v>
      </c>
      <c r="J244" s="6" t="str">
        <f>VLOOKUP(Demo_Data[[#This Row],[ID]],Table5[],2,FALSE)</f>
        <v>Yes</v>
      </c>
      <c r="K244" s="6" t="str">
        <f>_xlfn.XLOOKUP(Demo_Data[[#This Row],[ID]],'(Clean)Purchase_Data'!O244,'(Clean)Purchase_Data'!P244)</f>
        <v>Yes</v>
      </c>
      <c r="L244" s="6" t="b">
        <f>Demo_Data[[#This Row],[XLOOKUP_Purchased_Bike]]=Demo_Data[[#This Row],[VLOOKUP_Purchased_Bike]]</f>
        <v>1</v>
      </c>
      <c r="M244" s="6" t="str" cm="1">
        <f t="array" ref="M244">IF(Demo_Data[[#This Row],[Age]]&gt;=60,"Older Adult [60+]",IF(Demo_Data[[#This Row],[Age]]&gt;=31,"Middle-Aged Adult [31-59]",IF(Demo_Data[[#This Row],[Age]]&lt;= 30,"Adult [18-30]",Invalid)))</f>
        <v>Adult [18-30]</v>
      </c>
      <c r="N244" s="6"/>
    </row>
    <row r="245" spans="1:14" x14ac:dyDescent="0.2">
      <c r="A245" s="6">
        <v>15194</v>
      </c>
      <c r="B245" s="6" t="s">
        <v>1860</v>
      </c>
      <c r="C245" s="6" t="s">
        <v>1855</v>
      </c>
      <c r="D245" s="10">
        <v>120000</v>
      </c>
      <c r="E245" s="6" t="s">
        <v>9</v>
      </c>
      <c r="F245" s="6" t="s">
        <v>20</v>
      </c>
      <c r="G245" s="6" t="s">
        <v>17</v>
      </c>
      <c r="H245" s="7">
        <v>39</v>
      </c>
      <c r="I245" s="6">
        <f>LEN(Demo_Data[[#This Row],[ID]])</f>
        <v>5</v>
      </c>
      <c r="J245" s="6" t="str">
        <f>VLOOKUP(Demo_Data[[#This Row],[ID]],Table5[],2,FALSE)</f>
        <v>Yes</v>
      </c>
      <c r="K245" s="6" t="str">
        <f>_xlfn.XLOOKUP(Demo_Data[[#This Row],[ID]],'(Clean)Purchase_Data'!O245,'(Clean)Purchase_Data'!P245)</f>
        <v>Yes</v>
      </c>
      <c r="L245" s="6" t="b">
        <f>Demo_Data[[#This Row],[XLOOKUP_Purchased_Bike]]=Demo_Data[[#This Row],[VLOOKUP_Purchased_Bike]]</f>
        <v>1</v>
      </c>
      <c r="M245" s="6" t="str" cm="1">
        <f t="array" ref="M245">IF(Demo_Data[[#This Row],[Age]]&gt;=60,"Older Adult [60+]",IF(Demo_Data[[#This Row],[Age]]&gt;=31,"Middle-Aged Adult [31-59]",IF(Demo_Data[[#This Row],[Age]]&lt;= 30,"Adult [18-30]",Invalid)))</f>
        <v>Middle-Aged Adult [31-59]</v>
      </c>
      <c r="N245" s="6"/>
    </row>
    <row r="246" spans="1:14" x14ac:dyDescent="0.2">
      <c r="A246" s="6">
        <v>15214</v>
      </c>
      <c r="B246" s="6" t="s">
        <v>1860</v>
      </c>
      <c r="C246" s="6" t="s">
        <v>1852</v>
      </c>
      <c r="D246" s="10">
        <v>100000</v>
      </c>
      <c r="E246" s="6" t="s">
        <v>19</v>
      </c>
      <c r="F246" s="6" t="s">
        <v>20</v>
      </c>
      <c r="G246" s="6" t="s">
        <v>11</v>
      </c>
      <c r="H246" s="7">
        <v>39</v>
      </c>
      <c r="I246" s="6">
        <f>LEN(Demo_Data[[#This Row],[ID]])</f>
        <v>5</v>
      </c>
      <c r="J246" s="6" t="str">
        <f>VLOOKUP(Demo_Data[[#This Row],[ID]],Table5[],2,FALSE)</f>
        <v>Yes</v>
      </c>
      <c r="K246" s="6" t="str">
        <f>_xlfn.XLOOKUP(Demo_Data[[#This Row],[ID]],'(Clean)Purchase_Data'!O246,'(Clean)Purchase_Data'!P246)</f>
        <v>Yes</v>
      </c>
      <c r="L246" s="6" t="b">
        <f>Demo_Data[[#This Row],[XLOOKUP_Purchased_Bike]]=Demo_Data[[#This Row],[VLOOKUP_Purchased_Bike]]</f>
        <v>1</v>
      </c>
      <c r="M246" s="6" t="str" cm="1">
        <f t="array" ref="M246">IF(Demo_Data[[#This Row],[Age]]&gt;=60,"Older Adult [60+]",IF(Demo_Data[[#This Row],[Age]]&gt;=31,"Middle-Aged Adult [31-59]",IF(Demo_Data[[#This Row],[Age]]&lt;= 30,"Adult [18-30]",Invalid)))</f>
        <v>Middle-Aged Adult [31-59]</v>
      </c>
      <c r="N246" s="6"/>
    </row>
    <row r="247" spans="1:14" x14ac:dyDescent="0.2">
      <c r="A247" s="6">
        <v>15255</v>
      </c>
      <c r="B247" s="6" t="s">
        <v>1851</v>
      </c>
      <c r="C247" s="6" t="s">
        <v>1855</v>
      </c>
      <c r="D247" s="10">
        <v>40000</v>
      </c>
      <c r="E247" s="6" t="s">
        <v>13</v>
      </c>
      <c r="F247" s="6" t="s">
        <v>14</v>
      </c>
      <c r="G247" s="6" t="s">
        <v>17</v>
      </c>
      <c r="H247" s="7">
        <v>28</v>
      </c>
      <c r="I247" s="6">
        <f>LEN(Demo_Data[[#This Row],[ID]])</f>
        <v>5</v>
      </c>
      <c r="J247" s="6" t="str">
        <f>VLOOKUP(Demo_Data[[#This Row],[ID]],Table5[],2,FALSE)</f>
        <v>Yes</v>
      </c>
      <c r="K247" s="6" t="str">
        <f>_xlfn.XLOOKUP(Demo_Data[[#This Row],[ID]],'(Clean)Purchase_Data'!O247,'(Clean)Purchase_Data'!P247)</f>
        <v>Yes</v>
      </c>
      <c r="L247" s="6" t="b">
        <f>Demo_Data[[#This Row],[XLOOKUP_Purchased_Bike]]=Demo_Data[[#This Row],[VLOOKUP_Purchased_Bike]]</f>
        <v>1</v>
      </c>
      <c r="M247" s="6" t="str" cm="1">
        <f t="array" ref="M247">IF(Demo_Data[[#This Row],[Age]]&gt;=60,"Older Adult [60+]",IF(Demo_Data[[#This Row],[Age]]&gt;=31,"Middle-Aged Adult [31-59]",IF(Demo_Data[[#This Row],[Age]]&lt;= 30,"Adult [18-30]",Invalid)))</f>
        <v>Adult [18-30]</v>
      </c>
      <c r="N247" s="6"/>
    </row>
    <row r="248" spans="1:14" x14ac:dyDescent="0.2">
      <c r="A248" s="6">
        <v>15265</v>
      </c>
      <c r="B248" s="6" t="s">
        <v>1860</v>
      </c>
      <c r="C248" s="6" t="s">
        <v>1855</v>
      </c>
      <c r="D248" s="10">
        <v>40000</v>
      </c>
      <c r="E248" s="6" t="s">
        <v>9</v>
      </c>
      <c r="F248" s="6" t="s">
        <v>20</v>
      </c>
      <c r="G248" s="6" t="s">
        <v>11</v>
      </c>
      <c r="H248" s="7">
        <v>66</v>
      </c>
      <c r="I248" s="6">
        <f>LEN(Demo_Data[[#This Row],[ID]])</f>
        <v>5</v>
      </c>
      <c r="J248" s="6" t="str">
        <f>VLOOKUP(Demo_Data[[#This Row],[ID]],Table5[],2,FALSE)</f>
        <v>Yes</v>
      </c>
      <c r="K248" s="6" t="str">
        <f>_xlfn.XLOOKUP(Demo_Data[[#This Row],[ID]],'(Clean)Purchase_Data'!O248,'(Clean)Purchase_Data'!P248)</f>
        <v>Yes</v>
      </c>
      <c r="L248" s="6" t="b">
        <f>Demo_Data[[#This Row],[XLOOKUP_Purchased_Bike]]=Demo_Data[[#This Row],[VLOOKUP_Purchased_Bike]]</f>
        <v>1</v>
      </c>
      <c r="M248" s="6" t="str" cm="1">
        <f t="array" ref="M248">IF(Demo_Data[[#This Row],[Age]]&gt;=60,"Older Adult [60+]",IF(Demo_Data[[#This Row],[Age]]&gt;=31,"Middle-Aged Adult [31-59]",IF(Demo_Data[[#This Row],[Age]]&lt;= 30,"Adult [18-30]",Invalid)))</f>
        <v>Older Adult [60+]</v>
      </c>
      <c r="N248" s="6"/>
    </row>
    <row r="249" spans="1:14" x14ac:dyDescent="0.2">
      <c r="A249" s="6">
        <v>15272</v>
      </c>
      <c r="B249" s="6" t="s">
        <v>1860</v>
      </c>
      <c r="C249" s="6" t="s">
        <v>1855</v>
      </c>
      <c r="D249" s="10">
        <v>40000</v>
      </c>
      <c r="E249" s="6" t="s">
        <v>13</v>
      </c>
      <c r="F249" s="6" t="s">
        <v>14</v>
      </c>
      <c r="G249" s="6" t="s">
        <v>17</v>
      </c>
      <c r="H249" s="7">
        <v>30</v>
      </c>
      <c r="I249" s="6">
        <f>LEN(Demo_Data[[#This Row],[ID]])</f>
        <v>5</v>
      </c>
      <c r="J249" s="6" t="str">
        <f>VLOOKUP(Demo_Data[[#This Row],[ID]],Table5[],2,FALSE)</f>
        <v>No</v>
      </c>
      <c r="K249" s="6" t="str">
        <f>_xlfn.XLOOKUP(Demo_Data[[#This Row],[ID]],'(Clean)Purchase_Data'!O249,'(Clean)Purchase_Data'!P249)</f>
        <v>No</v>
      </c>
      <c r="L249" s="6" t="b">
        <f>Demo_Data[[#This Row],[XLOOKUP_Purchased_Bike]]=Demo_Data[[#This Row],[VLOOKUP_Purchased_Bike]]</f>
        <v>1</v>
      </c>
      <c r="M249" s="6" t="str" cm="1">
        <f t="array" ref="M249">IF(Demo_Data[[#This Row],[Age]]&gt;=60,"Older Adult [60+]",IF(Demo_Data[[#This Row],[Age]]&gt;=31,"Middle-Aged Adult [31-59]",IF(Demo_Data[[#This Row],[Age]]&lt;= 30,"Adult [18-30]",Invalid)))</f>
        <v>Adult [18-30]</v>
      </c>
      <c r="N249" s="6"/>
    </row>
    <row r="250" spans="1:14" x14ac:dyDescent="0.2">
      <c r="A250" s="6">
        <v>15275</v>
      </c>
      <c r="B250" s="6" t="s">
        <v>1851</v>
      </c>
      <c r="C250" s="6" t="s">
        <v>1855</v>
      </c>
      <c r="D250" s="10">
        <v>40000</v>
      </c>
      <c r="E250" s="6" t="s">
        <v>15</v>
      </c>
      <c r="F250" s="6" t="s">
        <v>14</v>
      </c>
      <c r="G250" s="6" t="s">
        <v>17</v>
      </c>
      <c r="H250" s="7">
        <v>29</v>
      </c>
      <c r="I250" s="6">
        <f>LEN(Demo_Data[[#This Row],[ID]])</f>
        <v>5</v>
      </c>
      <c r="J250" s="6" t="str">
        <f>VLOOKUP(Demo_Data[[#This Row],[ID]],Table5[],2,FALSE)</f>
        <v>No</v>
      </c>
      <c r="K250" s="6" t="str">
        <f>_xlfn.XLOOKUP(Demo_Data[[#This Row],[ID]],'(Clean)Purchase_Data'!O250,'(Clean)Purchase_Data'!P250)</f>
        <v>No</v>
      </c>
      <c r="L250" s="6" t="b">
        <f>Demo_Data[[#This Row],[XLOOKUP_Purchased_Bike]]=Demo_Data[[#This Row],[VLOOKUP_Purchased_Bike]]</f>
        <v>1</v>
      </c>
      <c r="M250" s="6" t="str" cm="1">
        <f t="array" ref="M250">IF(Demo_Data[[#This Row],[Age]]&gt;=60,"Older Adult [60+]",IF(Demo_Data[[#This Row],[Age]]&gt;=31,"Middle-Aged Adult [31-59]",IF(Demo_Data[[#This Row],[Age]]&lt;= 30,"Adult [18-30]",Invalid)))</f>
        <v>Adult [18-30]</v>
      </c>
      <c r="N250" s="6"/>
    </row>
    <row r="251" spans="1:14" x14ac:dyDescent="0.2">
      <c r="A251" s="6">
        <v>15287</v>
      </c>
      <c r="B251" s="6" t="s">
        <v>1860</v>
      </c>
      <c r="C251" s="6" t="s">
        <v>1852</v>
      </c>
      <c r="D251" s="10">
        <v>50000</v>
      </c>
      <c r="E251" s="6" t="s">
        <v>19</v>
      </c>
      <c r="F251" s="6" t="s">
        <v>14</v>
      </c>
      <c r="G251" s="6" t="s">
        <v>17</v>
      </c>
      <c r="H251" s="7">
        <v>33</v>
      </c>
      <c r="I251" s="6">
        <f>LEN(Demo_Data[[#This Row],[ID]])</f>
        <v>5</v>
      </c>
      <c r="J251" s="6" t="str">
        <f>VLOOKUP(Demo_Data[[#This Row],[ID]],Table5[],2,FALSE)</f>
        <v>Yes</v>
      </c>
      <c r="K251" s="6" t="str">
        <f>_xlfn.XLOOKUP(Demo_Data[[#This Row],[ID]],'(Clean)Purchase_Data'!O251,'(Clean)Purchase_Data'!P251)</f>
        <v>Yes</v>
      </c>
      <c r="L251" s="6" t="b">
        <f>Demo_Data[[#This Row],[XLOOKUP_Purchased_Bike]]=Demo_Data[[#This Row],[VLOOKUP_Purchased_Bike]]</f>
        <v>1</v>
      </c>
      <c r="M251" s="6" t="str" cm="1">
        <f t="array" ref="M251">IF(Demo_Data[[#This Row],[Age]]&gt;=60,"Older Adult [60+]",IF(Demo_Data[[#This Row],[Age]]&gt;=31,"Middle-Aged Adult [31-59]",IF(Demo_Data[[#This Row],[Age]]&lt;= 30,"Adult [18-30]",Invalid)))</f>
        <v>Middle-Aged Adult [31-59]</v>
      </c>
      <c r="N251" s="6"/>
    </row>
    <row r="252" spans="1:14" x14ac:dyDescent="0.2">
      <c r="A252" s="6">
        <v>15292</v>
      </c>
      <c r="B252" s="6" t="s">
        <v>1860</v>
      </c>
      <c r="C252" s="6" t="s">
        <v>1852</v>
      </c>
      <c r="D252" s="10">
        <v>60000</v>
      </c>
      <c r="E252" s="6" t="s">
        <v>19</v>
      </c>
      <c r="F252" s="6" t="s">
        <v>14</v>
      </c>
      <c r="G252" s="6" t="s">
        <v>17</v>
      </c>
      <c r="H252" s="7">
        <v>35</v>
      </c>
      <c r="I252" s="6">
        <f>LEN(Demo_Data[[#This Row],[ID]])</f>
        <v>5</v>
      </c>
      <c r="J252" s="6" t="str">
        <f>VLOOKUP(Demo_Data[[#This Row],[ID]],Table5[],2,FALSE)</f>
        <v>No</v>
      </c>
      <c r="K252" s="6" t="str">
        <f>_xlfn.XLOOKUP(Demo_Data[[#This Row],[ID]],'(Clean)Purchase_Data'!O252,'(Clean)Purchase_Data'!P252)</f>
        <v>No</v>
      </c>
      <c r="L252" s="6" t="b">
        <f>Demo_Data[[#This Row],[XLOOKUP_Purchased_Bike]]=Demo_Data[[#This Row],[VLOOKUP_Purchased_Bike]]</f>
        <v>1</v>
      </c>
      <c r="M252" s="6" t="str" cm="1">
        <f t="array" ref="M252">IF(Demo_Data[[#This Row],[Age]]&gt;=60,"Older Adult [60+]",IF(Demo_Data[[#This Row],[Age]]&gt;=31,"Middle-Aged Adult [31-59]",IF(Demo_Data[[#This Row],[Age]]&lt;= 30,"Adult [18-30]",Invalid)))</f>
        <v>Middle-Aged Adult [31-59]</v>
      </c>
      <c r="N252" s="6"/>
    </row>
    <row r="253" spans="1:14" x14ac:dyDescent="0.2">
      <c r="A253" s="6">
        <v>15302</v>
      </c>
      <c r="B253" s="6" t="s">
        <v>1860</v>
      </c>
      <c r="C253" s="6" t="s">
        <v>1852</v>
      </c>
      <c r="D253" s="10">
        <v>70000</v>
      </c>
      <c r="E253" s="6" t="s">
        <v>19</v>
      </c>
      <c r="F253" s="6" t="s">
        <v>10</v>
      </c>
      <c r="G253" s="6" t="s">
        <v>17</v>
      </c>
      <c r="H253" s="7">
        <v>34</v>
      </c>
      <c r="I253" s="6">
        <f>LEN(Demo_Data[[#This Row],[ID]])</f>
        <v>5</v>
      </c>
      <c r="J253" s="6" t="str">
        <f>VLOOKUP(Demo_Data[[#This Row],[ID]],Table5[],2,FALSE)</f>
        <v>Yes</v>
      </c>
      <c r="K253" s="6" t="str">
        <f>_xlfn.XLOOKUP(Demo_Data[[#This Row],[ID]],'(Clean)Purchase_Data'!O253,'(Clean)Purchase_Data'!P253)</f>
        <v>Yes</v>
      </c>
      <c r="L253" s="6" t="b">
        <f>Demo_Data[[#This Row],[XLOOKUP_Purchased_Bike]]=Demo_Data[[#This Row],[VLOOKUP_Purchased_Bike]]</f>
        <v>1</v>
      </c>
      <c r="M253" s="6" t="str" cm="1">
        <f t="array" ref="M253">IF(Demo_Data[[#This Row],[Age]]&gt;=60,"Older Adult [60+]",IF(Demo_Data[[#This Row],[Age]]&gt;=31,"Middle-Aged Adult [31-59]",IF(Demo_Data[[#This Row],[Age]]&lt;= 30,"Adult [18-30]",Invalid)))</f>
        <v>Middle-Aged Adult [31-59]</v>
      </c>
      <c r="N253" s="6"/>
    </row>
    <row r="254" spans="1:14" x14ac:dyDescent="0.2">
      <c r="A254" s="6">
        <v>15313</v>
      </c>
      <c r="B254" s="6" t="s">
        <v>1851</v>
      </c>
      <c r="C254" s="6" t="s">
        <v>1855</v>
      </c>
      <c r="D254" s="10">
        <v>60000</v>
      </c>
      <c r="E254" s="6" t="s">
        <v>9</v>
      </c>
      <c r="F254" s="6" t="s">
        <v>20</v>
      </c>
      <c r="G254" s="6" t="s">
        <v>17</v>
      </c>
      <c r="H254" s="7">
        <v>59</v>
      </c>
      <c r="I254" s="6">
        <f>LEN(Demo_Data[[#This Row],[ID]])</f>
        <v>5</v>
      </c>
      <c r="J254" s="6" t="str">
        <f>VLOOKUP(Demo_Data[[#This Row],[ID]],Table5[],2,FALSE)</f>
        <v>No</v>
      </c>
      <c r="K254" s="6" t="str">
        <f>_xlfn.XLOOKUP(Demo_Data[[#This Row],[ID]],'(Clean)Purchase_Data'!O254,'(Clean)Purchase_Data'!P254)</f>
        <v>No</v>
      </c>
      <c r="L254" s="6" t="b">
        <f>Demo_Data[[#This Row],[XLOOKUP_Purchased_Bike]]=Demo_Data[[#This Row],[VLOOKUP_Purchased_Bike]]</f>
        <v>1</v>
      </c>
      <c r="M254" s="6" t="str" cm="1">
        <f t="array" ref="M254">IF(Demo_Data[[#This Row],[Age]]&gt;=60,"Older Adult [60+]",IF(Demo_Data[[#This Row],[Age]]&gt;=31,"Middle-Aged Adult [31-59]",IF(Demo_Data[[#This Row],[Age]]&lt;= 30,"Adult [18-30]",Invalid)))</f>
        <v>Middle-Aged Adult [31-59]</v>
      </c>
      <c r="N254" s="6"/>
    </row>
    <row r="255" spans="1:14" x14ac:dyDescent="0.2">
      <c r="A255" s="6">
        <v>15319</v>
      </c>
      <c r="B255" s="6" t="s">
        <v>1851</v>
      </c>
      <c r="C255" s="6" t="s">
        <v>1852</v>
      </c>
      <c r="D255" s="10">
        <v>70000</v>
      </c>
      <c r="E255" s="6" t="s">
        <v>9</v>
      </c>
      <c r="F255" s="6" t="s">
        <v>20</v>
      </c>
      <c r="G255" s="6" t="s">
        <v>17</v>
      </c>
      <c r="H255" s="7">
        <v>59</v>
      </c>
      <c r="I255" s="6">
        <f>LEN(Demo_Data[[#This Row],[ID]])</f>
        <v>5</v>
      </c>
      <c r="J255" s="6" t="str">
        <f>VLOOKUP(Demo_Data[[#This Row],[ID]],Table5[],2,FALSE)</f>
        <v>No</v>
      </c>
      <c r="K255" s="6" t="str">
        <f>_xlfn.XLOOKUP(Demo_Data[[#This Row],[ID]],'(Clean)Purchase_Data'!O255,'(Clean)Purchase_Data'!P255)</f>
        <v>No</v>
      </c>
      <c r="L255" s="6" t="b">
        <f>Demo_Data[[#This Row],[XLOOKUP_Purchased_Bike]]=Demo_Data[[#This Row],[VLOOKUP_Purchased_Bike]]</f>
        <v>1</v>
      </c>
      <c r="M255" s="6" t="str" cm="1">
        <f t="array" ref="M255">IF(Demo_Data[[#This Row],[Age]]&gt;=60,"Older Adult [60+]",IF(Demo_Data[[#This Row],[Age]]&gt;=31,"Middle-Aged Adult [31-59]",IF(Demo_Data[[#This Row],[Age]]&lt;= 30,"Adult [18-30]",Invalid)))</f>
        <v>Middle-Aged Adult [31-59]</v>
      </c>
      <c r="N255" s="6"/>
    </row>
    <row r="256" spans="1:14" x14ac:dyDescent="0.2">
      <c r="A256" s="6">
        <v>15372</v>
      </c>
      <c r="B256" s="6" t="s">
        <v>1851</v>
      </c>
      <c r="C256" s="6" t="s">
        <v>1855</v>
      </c>
      <c r="D256" s="10">
        <v>80000</v>
      </c>
      <c r="E256" s="6" t="s">
        <v>15</v>
      </c>
      <c r="F256" s="6" t="s">
        <v>10</v>
      </c>
      <c r="G256" s="6" t="s">
        <v>17</v>
      </c>
      <c r="H256" s="7">
        <v>50</v>
      </c>
      <c r="I256" s="6">
        <f>LEN(Demo_Data[[#This Row],[ID]])</f>
        <v>5</v>
      </c>
      <c r="J256" s="6" t="str">
        <f>VLOOKUP(Demo_Data[[#This Row],[ID]],Table5[],2,FALSE)</f>
        <v>Yes</v>
      </c>
      <c r="K256" s="6" t="str">
        <f>_xlfn.XLOOKUP(Demo_Data[[#This Row],[ID]],'(Clean)Purchase_Data'!O256,'(Clean)Purchase_Data'!P256)</f>
        <v>Yes</v>
      </c>
      <c r="L256" s="6" t="b">
        <f>Demo_Data[[#This Row],[XLOOKUP_Purchased_Bike]]=Demo_Data[[#This Row],[VLOOKUP_Purchased_Bike]]</f>
        <v>1</v>
      </c>
      <c r="M256" s="6" t="str" cm="1">
        <f t="array" ref="M256">IF(Demo_Data[[#This Row],[Age]]&gt;=60,"Older Adult [60+]",IF(Demo_Data[[#This Row],[Age]]&gt;=31,"Middle-Aged Adult [31-59]",IF(Demo_Data[[#This Row],[Age]]&lt;= 30,"Adult [18-30]",Invalid)))</f>
        <v>Middle-Aged Adult [31-59]</v>
      </c>
      <c r="N256" s="6"/>
    </row>
    <row r="257" spans="1:14" x14ac:dyDescent="0.2">
      <c r="A257" s="6">
        <v>15382</v>
      </c>
      <c r="B257" s="6" t="s">
        <v>1851</v>
      </c>
      <c r="C257" s="6" t="s">
        <v>1852</v>
      </c>
      <c r="D257" s="10">
        <v>110000</v>
      </c>
      <c r="E257" s="6" t="s">
        <v>9</v>
      </c>
      <c r="F257" s="6" t="s">
        <v>20</v>
      </c>
      <c r="G257" s="6" t="s">
        <v>17</v>
      </c>
      <c r="H257" s="7">
        <v>44</v>
      </c>
      <c r="I257" s="6">
        <f>LEN(Demo_Data[[#This Row],[ID]])</f>
        <v>5</v>
      </c>
      <c r="J257" s="6" t="str">
        <f>VLOOKUP(Demo_Data[[#This Row],[ID]],Table5[],2,FALSE)</f>
        <v>No</v>
      </c>
      <c r="K257" s="6" t="str">
        <f>_xlfn.XLOOKUP(Demo_Data[[#This Row],[ID]],'(Clean)Purchase_Data'!O257,'(Clean)Purchase_Data'!P257)</f>
        <v>No</v>
      </c>
      <c r="L257" s="6" t="b">
        <f>Demo_Data[[#This Row],[XLOOKUP_Purchased_Bike]]=Demo_Data[[#This Row],[VLOOKUP_Purchased_Bike]]</f>
        <v>1</v>
      </c>
      <c r="M257" s="6" t="str" cm="1">
        <f t="array" ref="M257">IF(Demo_Data[[#This Row],[Age]]&gt;=60,"Older Adult [60+]",IF(Demo_Data[[#This Row],[Age]]&gt;=31,"Middle-Aged Adult [31-59]",IF(Demo_Data[[#This Row],[Age]]&lt;= 30,"Adult [18-30]",Invalid)))</f>
        <v>Middle-Aged Adult [31-59]</v>
      </c>
      <c r="N257" s="6"/>
    </row>
    <row r="258" spans="1:14" x14ac:dyDescent="0.2">
      <c r="A258" s="6">
        <v>15412</v>
      </c>
      <c r="B258" s="6" t="s">
        <v>1851</v>
      </c>
      <c r="C258" s="6" t="s">
        <v>1855</v>
      </c>
      <c r="D258" s="10">
        <v>130000</v>
      </c>
      <c r="E258" s="6" t="s">
        <v>19</v>
      </c>
      <c r="F258" s="6" t="s">
        <v>20</v>
      </c>
      <c r="G258" s="6" t="s">
        <v>17</v>
      </c>
      <c r="H258" s="7">
        <v>69</v>
      </c>
      <c r="I258" s="6">
        <f>LEN(Demo_Data[[#This Row],[ID]])</f>
        <v>5</v>
      </c>
      <c r="J258" s="6" t="str">
        <f>VLOOKUP(Demo_Data[[#This Row],[ID]],Table5[],2,FALSE)</f>
        <v>No</v>
      </c>
      <c r="K258" s="6" t="str">
        <f>_xlfn.XLOOKUP(Demo_Data[[#This Row],[ID]],'(Clean)Purchase_Data'!O258,'(Clean)Purchase_Data'!P258)</f>
        <v>No</v>
      </c>
      <c r="L258" s="6" t="b">
        <f>Demo_Data[[#This Row],[XLOOKUP_Purchased_Bike]]=Demo_Data[[#This Row],[VLOOKUP_Purchased_Bike]]</f>
        <v>1</v>
      </c>
      <c r="M258" s="6" t="str" cm="1">
        <f t="array" ref="M258">IF(Demo_Data[[#This Row],[Age]]&gt;=60,"Older Adult [60+]",IF(Demo_Data[[#This Row],[Age]]&gt;=31,"Middle-Aged Adult [31-59]",IF(Demo_Data[[#This Row],[Age]]&lt;= 30,"Adult [18-30]",Invalid)))</f>
        <v>Older Adult [60+]</v>
      </c>
      <c r="N258" s="6"/>
    </row>
    <row r="259" spans="1:14" x14ac:dyDescent="0.2">
      <c r="A259" s="6">
        <v>15450</v>
      </c>
      <c r="B259" s="6" t="s">
        <v>1851</v>
      </c>
      <c r="C259" s="6" t="s">
        <v>1855</v>
      </c>
      <c r="D259" s="10">
        <v>10000</v>
      </c>
      <c r="E259" s="6" t="s">
        <v>19</v>
      </c>
      <c r="F259" s="6" t="s">
        <v>18</v>
      </c>
      <c r="G259" s="6" t="s">
        <v>21</v>
      </c>
      <c r="H259" s="7">
        <v>70</v>
      </c>
      <c r="I259" s="6">
        <f>LEN(Demo_Data[[#This Row],[ID]])</f>
        <v>5</v>
      </c>
      <c r="J259" s="6" t="str">
        <f>VLOOKUP(Demo_Data[[#This Row],[ID]],Table5[],2,FALSE)</f>
        <v>No</v>
      </c>
      <c r="K259" s="6" t="str">
        <f>_xlfn.XLOOKUP(Demo_Data[[#This Row],[ID]],'(Clean)Purchase_Data'!O259,'(Clean)Purchase_Data'!P259)</f>
        <v>No</v>
      </c>
      <c r="L259" s="6" t="b">
        <f>Demo_Data[[#This Row],[XLOOKUP_Purchased_Bike]]=Demo_Data[[#This Row],[VLOOKUP_Purchased_Bike]]</f>
        <v>1</v>
      </c>
      <c r="M259" s="6" t="str" cm="1">
        <f t="array" ref="M259">IF(Demo_Data[[#This Row],[Age]]&gt;=60,"Older Adult [60+]",IF(Demo_Data[[#This Row],[Age]]&gt;=31,"Middle-Aged Adult [31-59]",IF(Demo_Data[[#This Row],[Age]]&lt;= 30,"Adult [18-30]",Invalid)))</f>
        <v>Older Adult [60+]</v>
      </c>
      <c r="N259" s="6"/>
    </row>
    <row r="260" spans="1:14" x14ac:dyDescent="0.2">
      <c r="A260" s="6">
        <v>15465</v>
      </c>
      <c r="B260" s="6" t="s">
        <v>1851</v>
      </c>
      <c r="C260" s="6" t="s">
        <v>1852</v>
      </c>
      <c r="D260" s="10">
        <v>10000</v>
      </c>
      <c r="E260" s="6" t="s">
        <v>15</v>
      </c>
      <c r="F260" s="6" t="s">
        <v>22</v>
      </c>
      <c r="G260" s="6" t="s">
        <v>11</v>
      </c>
      <c r="H260" s="7">
        <v>25</v>
      </c>
      <c r="I260" s="6">
        <f>LEN(Demo_Data[[#This Row],[ID]])</f>
        <v>5</v>
      </c>
      <c r="J260" s="6" t="str">
        <f>VLOOKUP(Demo_Data[[#This Row],[ID]],Table5[],2,FALSE)</f>
        <v>No</v>
      </c>
      <c r="K260" s="6" t="str">
        <f>_xlfn.XLOOKUP(Demo_Data[[#This Row],[ID]],'(Clean)Purchase_Data'!O260,'(Clean)Purchase_Data'!P260)</f>
        <v>No</v>
      </c>
      <c r="L260" s="6" t="b">
        <f>Demo_Data[[#This Row],[XLOOKUP_Purchased_Bike]]=Demo_Data[[#This Row],[VLOOKUP_Purchased_Bike]]</f>
        <v>1</v>
      </c>
      <c r="M260" s="6" t="str" cm="1">
        <f t="array" ref="M260">IF(Demo_Data[[#This Row],[Age]]&gt;=60,"Older Adult [60+]",IF(Demo_Data[[#This Row],[Age]]&gt;=31,"Middle-Aged Adult [31-59]",IF(Demo_Data[[#This Row],[Age]]&lt;= 30,"Adult [18-30]",Invalid)))</f>
        <v>Adult [18-30]</v>
      </c>
      <c r="N260" s="6"/>
    </row>
    <row r="261" spans="1:14" x14ac:dyDescent="0.2">
      <c r="A261" s="6">
        <v>15468</v>
      </c>
      <c r="B261" s="6" t="s">
        <v>1851</v>
      </c>
      <c r="C261" s="6" t="s">
        <v>1852</v>
      </c>
      <c r="D261" s="10">
        <v>50000</v>
      </c>
      <c r="E261" s="6" t="s">
        <v>9</v>
      </c>
      <c r="F261" s="6" t="s">
        <v>14</v>
      </c>
      <c r="G261" s="6" t="s">
        <v>17</v>
      </c>
      <c r="H261" s="7">
        <v>35</v>
      </c>
      <c r="I261" s="6">
        <f>LEN(Demo_Data[[#This Row],[ID]])</f>
        <v>5</v>
      </c>
      <c r="J261" s="6" t="str">
        <f>VLOOKUP(Demo_Data[[#This Row],[ID]],Table5[],2,FALSE)</f>
        <v>No</v>
      </c>
      <c r="K261" s="6" t="str">
        <f>_xlfn.XLOOKUP(Demo_Data[[#This Row],[ID]],'(Clean)Purchase_Data'!O261,'(Clean)Purchase_Data'!P261)</f>
        <v>No</v>
      </c>
      <c r="L261" s="6" t="b">
        <f>Demo_Data[[#This Row],[XLOOKUP_Purchased_Bike]]=Demo_Data[[#This Row],[VLOOKUP_Purchased_Bike]]</f>
        <v>1</v>
      </c>
      <c r="M261" s="6" t="str" cm="1">
        <f t="array" ref="M261">IF(Demo_Data[[#This Row],[Age]]&gt;=60,"Older Adult [60+]",IF(Demo_Data[[#This Row],[Age]]&gt;=31,"Middle-Aged Adult [31-59]",IF(Demo_Data[[#This Row],[Age]]&lt;= 30,"Adult [18-30]",Invalid)))</f>
        <v>Middle-Aged Adult [31-59]</v>
      </c>
      <c r="N261" s="6"/>
    </row>
    <row r="262" spans="1:14" x14ac:dyDescent="0.2">
      <c r="A262" s="6">
        <v>15501</v>
      </c>
      <c r="B262" s="6" t="s">
        <v>1851</v>
      </c>
      <c r="C262" s="6" t="s">
        <v>1855</v>
      </c>
      <c r="D262" s="10">
        <v>70000</v>
      </c>
      <c r="E262" s="6" t="s">
        <v>19</v>
      </c>
      <c r="F262" s="6" t="s">
        <v>10</v>
      </c>
      <c r="G262" s="6" t="s">
        <v>17</v>
      </c>
      <c r="H262" s="7">
        <v>36</v>
      </c>
      <c r="I262" s="6">
        <f>LEN(Demo_Data[[#This Row],[ID]])</f>
        <v>5</v>
      </c>
      <c r="J262" s="6" t="str">
        <f>VLOOKUP(Demo_Data[[#This Row],[ID]],Table5[],2,FALSE)</f>
        <v>Yes</v>
      </c>
      <c r="K262" s="6" t="str">
        <f>_xlfn.XLOOKUP(Demo_Data[[#This Row],[ID]],'(Clean)Purchase_Data'!O262,'(Clean)Purchase_Data'!P262)</f>
        <v>Yes</v>
      </c>
      <c r="L262" s="6" t="b">
        <f>Demo_Data[[#This Row],[XLOOKUP_Purchased_Bike]]=Demo_Data[[#This Row],[VLOOKUP_Purchased_Bike]]</f>
        <v>1</v>
      </c>
      <c r="M262" s="6" t="str" cm="1">
        <f t="array" ref="M262">IF(Demo_Data[[#This Row],[Age]]&gt;=60,"Older Adult [60+]",IF(Demo_Data[[#This Row],[Age]]&gt;=31,"Middle-Aged Adult [31-59]",IF(Demo_Data[[#This Row],[Age]]&lt;= 30,"Adult [18-30]",Invalid)))</f>
        <v>Middle-Aged Adult [31-59]</v>
      </c>
      <c r="N262" s="6"/>
    </row>
    <row r="263" spans="1:14" x14ac:dyDescent="0.2">
      <c r="A263" s="6">
        <v>15529</v>
      </c>
      <c r="B263" s="6" t="s">
        <v>1851</v>
      </c>
      <c r="C263" s="6" t="s">
        <v>1855</v>
      </c>
      <c r="D263" s="10">
        <v>60000</v>
      </c>
      <c r="E263" s="6" t="s">
        <v>9</v>
      </c>
      <c r="F263" s="6" t="s">
        <v>10</v>
      </c>
      <c r="G263" s="6" t="s">
        <v>17</v>
      </c>
      <c r="H263" s="7">
        <v>43</v>
      </c>
      <c r="I263" s="6">
        <f>LEN(Demo_Data[[#This Row],[ID]])</f>
        <v>5</v>
      </c>
      <c r="J263" s="6" t="str">
        <f>VLOOKUP(Demo_Data[[#This Row],[ID]],Table5[],2,FALSE)</f>
        <v>Yes</v>
      </c>
      <c r="K263" s="6" t="str">
        <f>_xlfn.XLOOKUP(Demo_Data[[#This Row],[ID]],'(Clean)Purchase_Data'!O263,'(Clean)Purchase_Data'!P263)</f>
        <v>Yes</v>
      </c>
      <c r="L263" s="6" t="b">
        <f>Demo_Data[[#This Row],[XLOOKUP_Purchased_Bike]]=Demo_Data[[#This Row],[VLOOKUP_Purchased_Bike]]</f>
        <v>1</v>
      </c>
      <c r="M263" s="6" t="str" cm="1">
        <f t="array" ref="M263">IF(Demo_Data[[#This Row],[Age]]&gt;=60,"Older Adult [60+]",IF(Demo_Data[[#This Row],[Age]]&gt;=31,"Middle-Aged Adult [31-59]",IF(Demo_Data[[#This Row],[Age]]&lt;= 30,"Adult [18-30]",Invalid)))</f>
        <v>Middle-Aged Adult [31-59]</v>
      </c>
      <c r="N263" s="6"/>
    </row>
    <row r="264" spans="1:14" x14ac:dyDescent="0.2">
      <c r="A264" s="6">
        <v>15532</v>
      </c>
      <c r="B264" s="6" t="s">
        <v>1860</v>
      </c>
      <c r="C264" s="6" t="s">
        <v>1855</v>
      </c>
      <c r="D264" s="10">
        <v>60000</v>
      </c>
      <c r="E264" s="6" t="s">
        <v>9</v>
      </c>
      <c r="F264" s="6" t="s">
        <v>10</v>
      </c>
      <c r="G264" s="6" t="s">
        <v>17</v>
      </c>
      <c r="H264" s="7">
        <v>43</v>
      </c>
      <c r="I264" s="6">
        <f>LEN(Demo_Data[[#This Row],[ID]])</f>
        <v>5</v>
      </c>
      <c r="J264" s="6" t="str">
        <f>VLOOKUP(Demo_Data[[#This Row],[ID]],Table5[],2,FALSE)</f>
        <v>Yes</v>
      </c>
      <c r="K264" s="6" t="str">
        <f>_xlfn.XLOOKUP(Demo_Data[[#This Row],[ID]],'(Clean)Purchase_Data'!O264,'(Clean)Purchase_Data'!P264)</f>
        <v>Yes</v>
      </c>
      <c r="L264" s="6" t="b">
        <f>Demo_Data[[#This Row],[XLOOKUP_Purchased_Bike]]=Demo_Data[[#This Row],[VLOOKUP_Purchased_Bike]]</f>
        <v>1</v>
      </c>
      <c r="M264" s="6" t="str" cm="1">
        <f t="array" ref="M264">IF(Demo_Data[[#This Row],[Age]]&gt;=60,"Older Adult [60+]",IF(Demo_Data[[#This Row],[Age]]&gt;=31,"Middle-Aged Adult [31-59]",IF(Demo_Data[[#This Row],[Age]]&lt;= 30,"Adult [18-30]",Invalid)))</f>
        <v>Middle-Aged Adult [31-59]</v>
      </c>
      <c r="N264" s="6"/>
    </row>
    <row r="265" spans="1:14" x14ac:dyDescent="0.2">
      <c r="A265" s="6">
        <v>15555</v>
      </c>
      <c r="B265" s="6" t="s">
        <v>1851</v>
      </c>
      <c r="C265" s="6" t="s">
        <v>1852</v>
      </c>
      <c r="D265" s="10">
        <v>60000</v>
      </c>
      <c r="E265" s="6" t="s">
        <v>15</v>
      </c>
      <c r="F265" s="6" t="s">
        <v>14</v>
      </c>
      <c r="G265" s="6" t="s">
        <v>17</v>
      </c>
      <c r="H265" s="7">
        <v>45</v>
      </c>
      <c r="I265" s="6">
        <f>LEN(Demo_Data[[#This Row],[ID]])</f>
        <v>5</v>
      </c>
      <c r="J265" s="6" t="str">
        <f>VLOOKUP(Demo_Data[[#This Row],[ID]],Table5[],2,FALSE)</f>
        <v>Yes</v>
      </c>
      <c r="K265" s="6" t="str">
        <f>_xlfn.XLOOKUP(Demo_Data[[#This Row],[ID]],'(Clean)Purchase_Data'!O265,'(Clean)Purchase_Data'!P265)</f>
        <v>Yes</v>
      </c>
      <c r="L265" s="6" t="b">
        <f>Demo_Data[[#This Row],[XLOOKUP_Purchased_Bike]]=Demo_Data[[#This Row],[VLOOKUP_Purchased_Bike]]</f>
        <v>1</v>
      </c>
      <c r="M265" s="6" t="str" cm="1">
        <f t="array" ref="M265">IF(Demo_Data[[#This Row],[Age]]&gt;=60,"Older Adult [60+]",IF(Demo_Data[[#This Row],[Age]]&gt;=31,"Middle-Aged Adult [31-59]",IF(Demo_Data[[#This Row],[Age]]&lt;= 30,"Adult [18-30]",Invalid)))</f>
        <v>Middle-Aged Adult [31-59]</v>
      </c>
      <c r="N265" s="6"/>
    </row>
    <row r="266" spans="1:14" x14ac:dyDescent="0.2">
      <c r="A266" s="6">
        <v>15559</v>
      </c>
      <c r="B266" s="6" t="s">
        <v>1851</v>
      </c>
      <c r="C266" s="6" t="s">
        <v>1855</v>
      </c>
      <c r="D266" s="10">
        <v>60000</v>
      </c>
      <c r="E266" s="6" t="s">
        <v>9</v>
      </c>
      <c r="F266" s="6" t="s">
        <v>10</v>
      </c>
      <c r="G266" s="6" t="s">
        <v>17</v>
      </c>
      <c r="H266" s="7">
        <v>47</v>
      </c>
      <c r="I266" s="6">
        <f>LEN(Demo_Data[[#This Row],[ID]])</f>
        <v>5</v>
      </c>
      <c r="J266" s="6" t="str">
        <f>VLOOKUP(Demo_Data[[#This Row],[ID]],Table5[],2,FALSE)</f>
        <v>No</v>
      </c>
      <c r="K266" s="6" t="str">
        <f>_xlfn.XLOOKUP(Demo_Data[[#This Row],[ID]],'(Clean)Purchase_Data'!O266,'(Clean)Purchase_Data'!P266)</f>
        <v>No</v>
      </c>
      <c r="L266" s="6" t="b">
        <f>Demo_Data[[#This Row],[XLOOKUP_Purchased_Bike]]=Demo_Data[[#This Row],[VLOOKUP_Purchased_Bike]]</f>
        <v>1</v>
      </c>
      <c r="M266" s="6" t="str" cm="1">
        <f t="array" ref="M266">IF(Demo_Data[[#This Row],[Age]]&gt;=60,"Older Adult [60+]",IF(Demo_Data[[#This Row],[Age]]&gt;=31,"Middle-Aged Adult [31-59]",IF(Demo_Data[[#This Row],[Age]]&lt;= 30,"Adult [18-30]",Invalid)))</f>
        <v>Middle-Aged Adult [31-59]</v>
      </c>
      <c r="N266" s="6"/>
    </row>
    <row r="267" spans="1:14" x14ac:dyDescent="0.2">
      <c r="A267" s="6">
        <v>15580</v>
      </c>
      <c r="B267" s="6" t="s">
        <v>1851</v>
      </c>
      <c r="C267" s="6" t="s">
        <v>1855</v>
      </c>
      <c r="D267" s="10">
        <v>60000</v>
      </c>
      <c r="E267" s="6" t="s">
        <v>9</v>
      </c>
      <c r="F267" s="6" t="s">
        <v>10</v>
      </c>
      <c r="G267" s="6" t="s">
        <v>11</v>
      </c>
      <c r="H267" s="7">
        <v>38</v>
      </c>
      <c r="I267" s="6">
        <f>LEN(Demo_Data[[#This Row],[ID]])</f>
        <v>5</v>
      </c>
      <c r="J267" s="6" t="str">
        <f>VLOOKUP(Demo_Data[[#This Row],[ID]],Table5[],2,FALSE)</f>
        <v>Yes</v>
      </c>
      <c r="K267" s="6" t="str">
        <f>_xlfn.XLOOKUP(Demo_Data[[#This Row],[ID]],'(Clean)Purchase_Data'!O267,'(Clean)Purchase_Data'!P267)</f>
        <v>Yes</v>
      </c>
      <c r="L267" s="6" t="b">
        <f>Demo_Data[[#This Row],[XLOOKUP_Purchased_Bike]]=Demo_Data[[#This Row],[VLOOKUP_Purchased_Bike]]</f>
        <v>1</v>
      </c>
      <c r="M267" s="6" t="str" cm="1">
        <f t="array" ref="M267">IF(Demo_Data[[#This Row],[Age]]&gt;=60,"Older Adult [60+]",IF(Demo_Data[[#This Row],[Age]]&gt;=31,"Middle-Aged Adult [31-59]",IF(Demo_Data[[#This Row],[Age]]&lt;= 30,"Adult [18-30]",Invalid)))</f>
        <v>Middle-Aged Adult [31-59]</v>
      </c>
      <c r="N267" s="6"/>
    </row>
    <row r="268" spans="1:14" x14ac:dyDescent="0.2">
      <c r="A268" s="6">
        <v>15608</v>
      </c>
      <c r="B268" s="6" t="s">
        <v>1860</v>
      </c>
      <c r="C268" s="6" t="s">
        <v>1852</v>
      </c>
      <c r="D268" s="10">
        <v>30000</v>
      </c>
      <c r="E268" s="6" t="s">
        <v>15</v>
      </c>
      <c r="F268" s="6" t="s">
        <v>18</v>
      </c>
      <c r="G268" s="6" t="s">
        <v>21</v>
      </c>
      <c r="H268" s="7">
        <v>33</v>
      </c>
      <c r="I268" s="6">
        <f>LEN(Demo_Data[[#This Row],[ID]])</f>
        <v>5</v>
      </c>
      <c r="J268" s="6" t="str">
        <f>VLOOKUP(Demo_Data[[#This Row],[ID]],Table5[],2,FALSE)</f>
        <v>No</v>
      </c>
      <c r="K268" s="6" t="str">
        <f>_xlfn.XLOOKUP(Demo_Data[[#This Row],[ID]],'(Clean)Purchase_Data'!O268,'(Clean)Purchase_Data'!P268)</f>
        <v>No</v>
      </c>
      <c r="L268" s="6" t="b">
        <f>Demo_Data[[#This Row],[XLOOKUP_Purchased_Bike]]=Demo_Data[[#This Row],[VLOOKUP_Purchased_Bike]]</f>
        <v>1</v>
      </c>
      <c r="M268" s="6" t="str" cm="1">
        <f t="array" ref="M268">IF(Demo_Data[[#This Row],[Age]]&gt;=60,"Older Adult [60+]",IF(Demo_Data[[#This Row],[Age]]&gt;=31,"Middle-Aged Adult [31-59]",IF(Demo_Data[[#This Row],[Age]]&lt;= 30,"Adult [18-30]",Invalid)))</f>
        <v>Middle-Aged Adult [31-59]</v>
      </c>
      <c r="N268" s="6"/>
    </row>
    <row r="269" spans="1:14" x14ac:dyDescent="0.2">
      <c r="A269" s="6">
        <v>15612</v>
      </c>
      <c r="B269" s="6" t="s">
        <v>1860</v>
      </c>
      <c r="C269" s="6" t="s">
        <v>1855</v>
      </c>
      <c r="D269" s="10">
        <v>30000</v>
      </c>
      <c r="E269" s="6" t="s">
        <v>13</v>
      </c>
      <c r="F269" s="6" t="s">
        <v>22</v>
      </c>
      <c r="G269" s="6" t="s">
        <v>21</v>
      </c>
      <c r="H269" s="7">
        <v>28</v>
      </c>
      <c r="I269" s="6">
        <f>LEN(Demo_Data[[#This Row],[ID]])</f>
        <v>5</v>
      </c>
      <c r="J269" s="6" t="str">
        <f>VLOOKUP(Demo_Data[[#This Row],[ID]],Table5[],2,FALSE)</f>
        <v>No</v>
      </c>
      <c r="K269" s="6" t="str">
        <f>_xlfn.XLOOKUP(Demo_Data[[#This Row],[ID]],'(Clean)Purchase_Data'!O269,'(Clean)Purchase_Data'!P269)</f>
        <v>No</v>
      </c>
      <c r="L269" s="6" t="b">
        <f>Demo_Data[[#This Row],[XLOOKUP_Purchased_Bike]]=Demo_Data[[#This Row],[VLOOKUP_Purchased_Bike]]</f>
        <v>1</v>
      </c>
      <c r="M269" s="6" t="str" cm="1">
        <f t="array" ref="M269">IF(Demo_Data[[#This Row],[Age]]&gt;=60,"Older Adult [60+]",IF(Demo_Data[[#This Row],[Age]]&gt;=31,"Middle-Aged Adult [31-59]",IF(Demo_Data[[#This Row],[Age]]&lt;= 30,"Adult [18-30]",Invalid)))</f>
        <v>Adult [18-30]</v>
      </c>
      <c r="N269" s="6"/>
    </row>
    <row r="270" spans="1:14" x14ac:dyDescent="0.2">
      <c r="A270" s="6">
        <v>15628</v>
      </c>
      <c r="B270" s="6" t="s">
        <v>1851</v>
      </c>
      <c r="C270" s="6" t="s">
        <v>1852</v>
      </c>
      <c r="D270" s="10">
        <v>40000</v>
      </c>
      <c r="E270" s="6" t="s">
        <v>9</v>
      </c>
      <c r="F270" s="6" t="s">
        <v>14</v>
      </c>
      <c r="G270" s="6" t="s">
        <v>21</v>
      </c>
      <c r="H270" s="7">
        <v>89</v>
      </c>
      <c r="I270" s="6">
        <f>LEN(Demo_Data[[#This Row],[ID]])</f>
        <v>5</v>
      </c>
      <c r="J270" s="6" t="str">
        <f>VLOOKUP(Demo_Data[[#This Row],[ID]],Table5[],2,FALSE)</f>
        <v>No</v>
      </c>
      <c r="K270" s="6" t="str">
        <f>_xlfn.XLOOKUP(Demo_Data[[#This Row],[ID]],'(Clean)Purchase_Data'!O270,'(Clean)Purchase_Data'!P270)</f>
        <v>No</v>
      </c>
      <c r="L270" s="6" t="b">
        <f>Demo_Data[[#This Row],[XLOOKUP_Purchased_Bike]]=Demo_Data[[#This Row],[VLOOKUP_Purchased_Bike]]</f>
        <v>1</v>
      </c>
      <c r="M270" s="6" t="str" cm="1">
        <f t="array" ref="M270">IF(Demo_Data[[#This Row],[Age]]&gt;=60,"Older Adult [60+]",IF(Demo_Data[[#This Row],[Age]]&gt;=31,"Middle-Aged Adult [31-59]",IF(Demo_Data[[#This Row],[Age]]&lt;= 30,"Adult [18-30]",Invalid)))</f>
        <v>Older Adult [60+]</v>
      </c>
      <c r="N270" s="6"/>
    </row>
    <row r="271" spans="1:14" x14ac:dyDescent="0.2">
      <c r="A271" s="6">
        <v>15629</v>
      </c>
      <c r="B271" s="6" t="s">
        <v>1860</v>
      </c>
      <c r="C271" s="6" t="s">
        <v>1852</v>
      </c>
      <c r="D271" s="10">
        <v>10000</v>
      </c>
      <c r="E271" s="6" t="s">
        <v>24</v>
      </c>
      <c r="F271" s="6" t="s">
        <v>22</v>
      </c>
      <c r="G271" s="6" t="s">
        <v>21</v>
      </c>
      <c r="H271" s="7">
        <v>34</v>
      </c>
      <c r="I271" s="6">
        <f>LEN(Demo_Data[[#This Row],[ID]])</f>
        <v>5</v>
      </c>
      <c r="J271" s="6" t="str">
        <f>VLOOKUP(Demo_Data[[#This Row],[ID]],Table5[],2,FALSE)</f>
        <v>No</v>
      </c>
      <c r="K271" s="6" t="str">
        <f>_xlfn.XLOOKUP(Demo_Data[[#This Row],[ID]],'(Clean)Purchase_Data'!O271,'(Clean)Purchase_Data'!P271)</f>
        <v>No</v>
      </c>
      <c r="L271" s="6" t="b">
        <f>Demo_Data[[#This Row],[XLOOKUP_Purchased_Bike]]=Demo_Data[[#This Row],[VLOOKUP_Purchased_Bike]]</f>
        <v>1</v>
      </c>
      <c r="M271" s="6" t="str" cm="1">
        <f t="array" ref="M271">IF(Demo_Data[[#This Row],[Age]]&gt;=60,"Older Adult [60+]",IF(Demo_Data[[#This Row],[Age]]&gt;=31,"Middle-Aged Adult [31-59]",IF(Demo_Data[[#This Row],[Age]]&lt;= 30,"Adult [18-30]",Invalid)))</f>
        <v>Middle-Aged Adult [31-59]</v>
      </c>
      <c r="N271" s="6"/>
    </row>
    <row r="272" spans="1:14" x14ac:dyDescent="0.2">
      <c r="A272" s="6">
        <v>15657</v>
      </c>
      <c r="B272" s="6" t="s">
        <v>1851</v>
      </c>
      <c r="C272" s="6" t="s">
        <v>1855</v>
      </c>
      <c r="D272" s="10">
        <v>30000</v>
      </c>
      <c r="E272" s="6" t="s">
        <v>19</v>
      </c>
      <c r="F272" s="6" t="s">
        <v>18</v>
      </c>
      <c r="G272" s="6" t="s">
        <v>21</v>
      </c>
      <c r="H272" s="7">
        <v>46</v>
      </c>
      <c r="I272" s="6">
        <f>LEN(Demo_Data[[#This Row],[ID]])</f>
        <v>5</v>
      </c>
      <c r="J272" s="6" t="str">
        <f>VLOOKUP(Demo_Data[[#This Row],[ID]],Table5[],2,FALSE)</f>
        <v>Yes</v>
      </c>
      <c r="K272" s="6" t="str">
        <f>_xlfn.XLOOKUP(Demo_Data[[#This Row],[ID]],'(Clean)Purchase_Data'!O272,'(Clean)Purchase_Data'!P272)</f>
        <v>Yes</v>
      </c>
      <c r="L272" s="6" t="b">
        <f>Demo_Data[[#This Row],[XLOOKUP_Purchased_Bike]]=Demo_Data[[#This Row],[VLOOKUP_Purchased_Bike]]</f>
        <v>1</v>
      </c>
      <c r="M272" s="6" t="str" cm="1">
        <f t="array" ref="M272">IF(Demo_Data[[#This Row],[Age]]&gt;=60,"Older Adult [60+]",IF(Demo_Data[[#This Row],[Age]]&gt;=31,"Middle-Aged Adult [31-59]",IF(Demo_Data[[#This Row],[Age]]&lt;= 30,"Adult [18-30]",Invalid)))</f>
        <v>Middle-Aged Adult [31-59]</v>
      </c>
      <c r="N272" s="6"/>
    </row>
    <row r="273" spans="1:14" x14ac:dyDescent="0.2">
      <c r="A273" s="6">
        <v>15665</v>
      </c>
      <c r="B273" s="6" t="s">
        <v>1851</v>
      </c>
      <c r="C273" s="6" t="s">
        <v>1852</v>
      </c>
      <c r="D273" s="10">
        <v>30000</v>
      </c>
      <c r="E273" s="6" t="s">
        <v>9</v>
      </c>
      <c r="F273" s="6" t="s">
        <v>18</v>
      </c>
      <c r="G273" s="6" t="s">
        <v>21</v>
      </c>
      <c r="H273" s="7">
        <v>47</v>
      </c>
      <c r="I273" s="6">
        <f>LEN(Demo_Data[[#This Row],[ID]])</f>
        <v>5</v>
      </c>
      <c r="J273" s="6" t="str">
        <f>VLOOKUP(Demo_Data[[#This Row],[ID]],Table5[],2,FALSE)</f>
        <v>Yes</v>
      </c>
      <c r="K273" s="6" t="str">
        <f>_xlfn.XLOOKUP(Demo_Data[[#This Row],[ID]],'(Clean)Purchase_Data'!O273,'(Clean)Purchase_Data'!P273)</f>
        <v>Yes</v>
      </c>
      <c r="L273" s="6" t="b">
        <f>Demo_Data[[#This Row],[XLOOKUP_Purchased_Bike]]=Demo_Data[[#This Row],[VLOOKUP_Purchased_Bike]]</f>
        <v>1</v>
      </c>
      <c r="M273" s="6" t="str" cm="1">
        <f t="array" ref="M273">IF(Demo_Data[[#This Row],[Age]]&gt;=60,"Older Adult [60+]",IF(Demo_Data[[#This Row],[Age]]&gt;=31,"Middle-Aged Adult [31-59]",IF(Demo_Data[[#This Row],[Age]]&lt;= 30,"Adult [18-30]",Invalid)))</f>
        <v>Middle-Aged Adult [31-59]</v>
      </c>
      <c r="N273" s="6"/>
    </row>
    <row r="274" spans="1:14" x14ac:dyDescent="0.2">
      <c r="A274" s="6">
        <v>15682</v>
      </c>
      <c r="B274" s="6" t="s">
        <v>1860</v>
      </c>
      <c r="C274" s="6" t="s">
        <v>1852</v>
      </c>
      <c r="D274" s="10">
        <v>80000</v>
      </c>
      <c r="E274" s="6" t="s">
        <v>9</v>
      </c>
      <c r="F274" s="6" t="s">
        <v>20</v>
      </c>
      <c r="G274" s="6" t="s">
        <v>21</v>
      </c>
      <c r="H274" s="7">
        <v>62</v>
      </c>
      <c r="I274" s="6">
        <f>LEN(Demo_Data[[#This Row],[ID]])</f>
        <v>5</v>
      </c>
      <c r="J274" s="6" t="str">
        <f>VLOOKUP(Demo_Data[[#This Row],[ID]],Table5[],2,FALSE)</f>
        <v>No</v>
      </c>
      <c r="K274" s="6" t="str">
        <f>_xlfn.XLOOKUP(Demo_Data[[#This Row],[ID]],'(Clean)Purchase_Data'!O274,'(Clean)Purchase_Data'!P274)</f>
        <v>No</v>
      </c>
      <c r="L274" s="6" t="b">
        <f>Demo_Data[[#This Row],[XLOOKUP_Purchased_Bike]]=Demo_Data[[#This Row],[VLOOKUP_Purchased_Bike]]</f>
        <v>1</v>
      </c>
      <c r="M274" s="6" t="str" cm="1">
        <f t="array" ref="M274">IF(Demo_Data[[#This Row],[Age]]&gt;=60,"Older Adult [60+]",IF(Demo_Data[[#This Row],[Age]]&gt;=31,"Middle-Aged Adult [31-59]",IF(Demo_Data[[#This Row],[Age]]&lt;= 30,"Adult [18-30]",Invalid)))</f>
        <v>Older Adult [60+]</v>
      </c>
      <c r="N274" s="6"/>
    </row>
    <row r="275" spans="1:14" x14ac:dyDescent="0.2">
      <c r="A275" s="6">
        <v>15740</v>
      </c>
      <c r="B275" s="6" t="s">
        <v>1851</v>
      </c>
      <c r="C275" s="6" t="s">
        <v>1855</v>
      </c>
      <c r="D275" s="10">
        <v>80000</v>
      </c>
      <c r="E275" s="6" t="s">
        <v>9</v>
      </c>
      <c r="F275" s="6" t="s">
        <v>20</v>
      </c>
      <c r="G275" s="6" t="s">
        <v>17</v>
      </c>
      <c r="H275" s="7">
        <v>64</v>
      </c>
      <c r="I275" s="6">
        <f>LEN(Demo_Data[[#This Row],[ID]])</f>
        <v>5</v>
      </c>
      <c r="J275" s="6" t="str">
        <f>VLOOKUP(Demo_Data[[#This Row],[ID]],Table5[],2,FALSE)</f>
        <v>No</v>
      </c>
      <c r="K275" s="6" t="str">
        <f>_xlfn.XLOOKUP(Demo_Data[[#This Row],[ID]],'(Clean)Purchase_Data'!O275,'(Clean)Purchase_Data'!P275)</f>
        <v>No</v>
      </c>
      <c r="L275" s="6" t="b">
        <f>Demo_Data[[#This Row],[XLOOKUP_Purchased_Bike]]=Demo_Data[[#This Row],[VLOOKUP_Purchased_Bike]]</f>
        <v>1</v>
      </c>
      <c r="M275" s="6" t="str" cm="1">
        <f t="array" ref="M275">IF(Demo_Data[[#This Row],[Age]]&gt;=60,"Older Adult [60+]",IF(Demo_Data[[#This Row],[Age]]&gt;=31,"Middle-Aged Adult [31-59]",IF(Demo_Data[[#This Row],[Age]]&lt;= 30,"Adult [18-30]",Invalid)))</f>
        <v>Older Adult [60+]</v>
      </c>
      <c r="N275" s="6"/>
    </row>
    <row r="276" spans="1:14" x14ac:dyDescent="0.2">
      <c r="A276" s="6">
        <v>15749</v>
      </c>
      <c r="B276" s="6" t="s">
        <v>1860</v>
      </c>
      <c r="C276" s="6" t="s">
        <v>1852</v>
      </c>
      <c r="D276" s="10">
        <v>70000</v>
      </c>
      <c r="E276" s="6" t="s">
        <v>9</v>
      </c>
      <c r="F276" s="6" t="s">
        <v>20</v>
      </c>
      <c r="G276" s="6" t="s">
        <v>17</v>
      </c>
      <c r="H276" s="7">
        <v>61</v>
      </c>
      <c r="I276" s="6">
        <f>LEN(Demo_Data[[#This Row],[ID]])</f>
        <v>5</v>
      </c>
      <c r="J276" s="6" t="str">
        <f>VLOOKUP(Demo_Data[[#This Row],[ID]],Table5[],2,FALSE)</f>
        <v>No</v>
      </c>
      <c r="K276" s="6" t="str">
        <f>_xlfn.XLOOKUP(Demo_Data[[#This Row],[ID]],'(Clean)Purchase_Data'!O276,'(Clean)Purchase_Data'!P276)</f>
        <v>No</v>
      </c>
      <c r="L276" s="6" t="b">
        <f>Demo_Data[[#This Row],[XLOOKUP_Purchased_Bike]]=Demo_Data[[#This Row],[VLOOKUP_Purchased_Bike]]</f>
        <v>1</v>
      </c>
      <c r="M276" s="6" t="str" cm="1">
        <f t="array" ref="M276">IF(Demo_Data[[#This Row],[Age]]&gt;=60,"Older Adult [60+]",IF(Demo_Data[[#This Row],[Age]]&gt;=31,"Middle-Aged Adult [31-59]",IF(Demo_Data[[#This Row],[Age]]&lt;= 30,"Adult [18-30]",Invalid)))</f>
        <v>Older Adult [60+]</v>
      </c>
      <c r="N276" s="6"/>
    </row>
    <row r="277" spans="1:14" x14ac:dyDescent="0.2">
      <c r="A277" s="6">
        <v>15752</v>
      </c>
      <c r="B277" s="6" t="s">
        <v>1851</v>
      </c>
      <c r="C277" s="6" t="s">
        <v>1855</v>
      </c>
      <c r="D277" s="10">
        <v>80000</v>
      </c>
      <c r="E277" s="6" t="s">
        <v>13</v>
      </c>
      <c r="F277" s="6" t="s">
        <v>14</v>
      </c>
      <c r="G277" s="6" t="s">
        <v>11</v>
      </c>
      <c r="H277" s="7">
        <v>50</v>
      </c>
      <c r="I277" s="6">
        <f>LEN(Demo_Data[[#This Row],[ID]])</f>
        <v>5</v>
      </c>
      <c r="J277" s="6" t="str">
        <f>VLOOKUP(Demo_Data[[#This Row],[ID]],Table5[],2,FALSE)</f>
        <v>Yes</v>
      </c>
      <c r="K277" s="6" t="str">
        <f>_xlfn.XLOOKUP(Demo_Data[[#This Row],[ID]],'(Clean)Purchase_Data'!O277,'(Clean)Purchase_Data'!P277)</f>
        <v>Yes</v>
      </c>
      <c r="L277" s="6" t="b">
        <f>Demo_Data[[#This Row],[XLOOKUP_Purchased_Bike]]=Demo_Data[[#This Row],[VLOOKUP_Purchased_Bike]]</f>
        <v>1</v>
      </c>
      <c r="M277" s="6" t="str" cm="1">
        <f t="array" ref="M277">IF(Demo_Data[[#This Row],[Age]]&gt;=60,"Older Adult [60+]",IF(Demo_Data[[#This Row],[Age]]&gt;=31,"Middle-Aged Adult [31-59]",IF(Demo_Data[[#This Row],[Age]]&lt;= 30,"Adult [18-30]",Invalid)))</f>
        <v>Middle-Aged Adult [31-59]</v>
      </c>
      <c r="N277" s="6"/>
    </row>
    <row r="278" spans="1:14" x14ac:dyDescent="0.2">
      <c r="A278" s="6">
        <v>15758</v>
      </c>
      <c r="B278" s="6" t="s">
        <v>1851</v>
      </c>
      <c r="C278" s="6" t="s">
        <v>1855</v>
      </c>
      <c r="D278" s="10">
        <v>130000</v>
      </c>
      <c r="E278" s="6" t="s">
        <v>19</v>
      </c>
      <c r="F278" s="6" t="s">
        <v>20</v>
      </c>
      <c r="G278" s="6" t="s">
        <v>11</v>
      </c>
      <c r="H278" s="7">
        <v>48</v>
      </c>
      <c r="I278" s="6">
        <f>LEN(Demo_Data[[#This Row],[ID]])</f>
        <v>5</v>
      </c>
      <c r="J278" s="6" t="str">
        <f>VLOOKUP(Demo_Data[[#This Row],[ID]],Table5[],2,FALSE)</f>
        <v>No</v>
      </c>
      <c r="K278" s="6" t="str">
        <f>_xlfn.XLOOKUP(Demo_Data[[#This Row],[ID]],'(Clean)Purchase_Data'!O278,'(Clean)Purchase_Data'!P278)</f>
        <v>No</v>
      </c>
      <c r="L278" s="6" t="b">
        <f>Demo_Data[[#This Row],[XLOOKUP_Purchased_Bike]]=Demo_Data[[#This Row],[VLOOKUP_Purchased_Bike]]</f>
        <v>1</v>
      </c>
      <c r="M278" s="6" t="str" cm="1">
        <f t="array" ref="M278">IF(Demo_Data[[#This Row],[Age]]&gt;=60,"Older Adult [60+]",IF(Demo_Data[[#This Row],[Age]]&gt;=31,"Middle-Aged Adult [31-59]",IF(Demo_Data[[#This Row],[Age]]&lt;= 30,"Adult [18-30]",Invalid)))</f>
        <v>Middle-Aged Adult [31-59]</v>
      </c>
      <c r="N278" s="6"/>
    </row>
    <row r="279" spans="1:14" x14ac:dyDescent="0.2">
      <c r="A279" s="6">
        <v>15799</v>
      </c>
      <c r="B279" s="6" t="s">
        <v>1851</v>
      </c>
      <c r="C279" s="6" t="s">
        <v>1852</v>
      </c>
      <c r="D279" s="10">
        <v>90000</v>
      </c>
      <c r="E279" s="6" t="s">
        <v>9</v>
      </c>
      <c r="F279" s="6" t="s">
        <v>10</v>
      </c>
      <c r="G279" s="6" t="s">
        <v>11</v>
      </c>
      <c r="H279" s="7">
        <v>47</v>
      </c>
      <c r="I279" s="6">
        <f>LEN(Demo_Data[[#This Row],[ID]])</f>
        <v>5</v>
      </c>
      <c r="J279" s="6" t="str">
        <f>VLOOKUP(Demo_Data[[#This Row],[ID]],Table5[],2,FALSE)</f>
        <v>Yes</v>
      </c>
      <c r="K279" s="6" t="str">
        <f>_xlfn.XLOOKUP(Demo_Data[[#This Row],[ID]],'(Clean)Purchase_Data'!O279,'(Clean)Purchase_Data'!P279)</f>
        <v>Yes</v>
      </c>
      <c r="L279" s="6" t="b">
        <f>Demo_Data[[#This Row],[XLOOKUP_Purchased_Bike]]=Demo_Data[[#This Row],[VLOOKUP_Purchased_Bike]]</f>
        <v>1</v>
      </c>
      <c r="M279" s="6" t="str" cm="1">
        <f t="array" ref="M279">IF(Demo_Data[[#This Row],[Age]]&gt;=60,"Older Adult [60+]",IF(Demo_Data[[#This Row],[Age]]&gt;=31,"Middle-Aged Adult [31-59]",IF(Demo_Data[[#This Row],[Age]]&lt;= 30,"Adult [18-30]",Invalid)))</f>
        <v>Middle-Aged Adult [31-59]</v>
      </c>
      <c r="N279" s="6"/>
    </row>
    <row r="280" spans="1:14" x14ac:dyDescent="0.2">
      <c r="A280" s="6">
        <v>15814</v>
      </c>
      <c r="B280" s="6" t="s">
        <v>1860</v>
      </c>
      <c r="C280" s="6" t="s">
        <v>1852</v>
      </c>
      <c r="D280" s="10">
        <v>40000</v>
      </c>
      <c r="E280" s="6" t="s">
        <v>13</v>
      </c>
      <c r="F280" s="6" t="s">
        <v>14</v>
      </c>
      <c r="G280" s="6" t="s">
        <v>17</v>
      </c>
      <c r="H280" s="7">
        <v>30</v>
      </c>
      <c r="I280" s="6">
        <f>LEN(Demo_Data[[#This Row],[ID]])</f>
        <v>5</v>
      </c>
      <c r="J280" s="6" t="str">
        <f>VLOOKUP(Demo_Data[[#This Row],[ID]],Table5[],2,FALSE)</f>
        <v>No</v>
      </c>
      <c r="K280" s="6" t="str">
        <f>_xlfn.XLOOKUP(Demo_Data[[#This Row],[ID]],'(Clean)Purchase_Data'!O280,'(Clean)Purchase_Data'!P280)</f>
        <v>No</v>
      </c>
      <c r="L280" s="6" t="b">
        <f>Demo_Data[[#This Row],[XLOOKUP_Purchased_Bike]]=Demo_Data[[#This Row],[VLOOKUP_Purchased_Bike]]</f>
        <v>1</v>
      </c>
      <c r="M280" s="6" t="str" cm="1">
        <f t="array" ref="M280">IF(Demo_Data[[#This Row],[Age]]&gt;=60,"Older Adult [60+]",IF(Demo_Data[[#This Row],[Age]]&gt;=31,"Middle-Aged Adult [31-59]",IF(Demo_Data[[#This Row],[Age]]&lt;= 30,"Adult [18-30]",Invalid)))</f>
        <v>Adult [18-30]</v>
      </c>
      <c r="N280" s="6"/>
    </row>
    <row r="281" spans="1:14" x14ac:dyDescent="0.2">
      <c r="A281" s="6">
        <v>15822</v>
      </c>
      <c r="B281" s="6" t="s">
        <v>1851</v>
      </c>
      <c r="C281" s="6" t="s">
        <v>1855</v>
      </c>
      <c r="D281" s="10">
        <v>40000</v>
      </c>
      <c r="E281" s="6" t="s">
        <v>9</v>
      </c>
      <c r="F281" s="6" t="s">
        <v>20</v>
      </c>
      <c r="G281" s="6" t="s">
        <v>11</v>
      </c>
      <c r="H281" s="7">
        <v>67</v>
      </c>
      <c r="I281" s="6">
        <f>LEN(Demo_Data[[#This Row],[ID]])</f>
        <v>5</v>
      </c>
      <c r="J281" s="6" t="str">
        <f>VLOOKUP(Demo_Data[[#This Row],[ID]],Table5[],2,FALSE)</f>
        <v>No</v>
      </c>
      <c r="K281" s="6" t="str">
        <f>_xlfn.XLOOKUP(Demo_Data[[#This Row],[ID]],'(Clean)Purchase_Data'!O281,'(Clean)Purchase_Data'!P281)</f>
        <v>No</v>
      </c>
      <c r="L281" s="6" t="b">
        <f>Demo_Data[[#This Row],[XLOOKUP_Purchased_Bike]]=Demo_Data[[#This Row],[VLOOKUP_Purchased_Bike]]</f>
        <v>1</v>
      </c>
      <c r="M281" s="6" t="str" cm="1">
        <f t="array" ref="M281">IF(Demo_Data[[#This Row],[Age]]&gt;=60,"Older Adult [60+]",IF(Demo_Data[[#This Row],[Age]]&gt;=31,"Middle-Aged Adult [31-59]",IF(Demo_Data[[#This Row],[Age]]&lt;= 30,"Adult [18-30]",Invalid)))</f>
        <v>Older Adult [60+]</v>
      </c>
      <c r="N281" s="6"/>
    </row>
    <row r="282" spans="1:14" x14ac:dyDescent="0.2">
      <c r="A282" s="6">
        <v>15839</v>
      </c>
      <c r="B282" s="6" t="s">
        <v>1860</v>
      </c>
      <c r="C282" s="6" t="s">
        <v>1855</v>
      </c>
      <c r="D282" s="10">
        <v>30000</v>
      </c>
      <c r="E282" s="6" t="s">
        <v>15</v>
      </c>
      <c r="F282" s="6" t="s">
        <v>14</v>
      </c>
      <c r="G282" s="6" t="s">
        <v>17</v>
      </c>
      <c r="H282" s="7">
        <v>32</v>
      </c>
      <c r="I282" s="6">
        <f>LEN(Demo_Data[[#This Row],[ID]])</f>
        <v>5</v>
      </c>
      <c r="J282" s="6" t="str">
        <f>VLOOKUP(Demo_Data[[#This Row],[ID]],Table5[],2,FALSE)</f>
        <v>No</v>
      </c>
      <c r="K282" s="6" t="str">
        <f>_xlfn.XLOOKUP(Demo_Data[[#This Row],[ID]],'(Clean)Purchase_Data'!O282,'(Clean)Purchase_Data'!P282)</f>
        <v>No</v>
      </c>
      <c r="L282" s="6" t="b">
        <f>Demo_Data[[#This Row],[XLOOKUP_Purchased_Bike]]=Demo_Data[[#This Row],[VLOOKUP_Purchased_Bike]]</f>
        <v>1</v>
      </c>
      <c r="M282" s="6" t="str" cm="1">
        <f t="array" ref="M282">IF(Demo_Data[[#This Row],[Age]]&gt;=60,"Older Adult [60+]",IF(Demo_Data[[#This Row],[Age]]&gt;=31,"Middle-Aged Adult [31-59]",IF(Demo_Data[[#This Row],[Age]]&lt;= 30,"Adult [18-30]",Invalid)))</f>
        <v>Middle-Aged Adult [31-59]</v>
      </c>
      <c r="N282" s="6"/>
    </row>
    <row r="283" spans="1:14" x14ac:dyDescent="0.2">
      <c r="A283" s="6">
        <v>15862</v>
      </c>
      <c r="B283" s="6" t="s">
        <v>1860</v>
      </c>
      <c r="C283" s="6" t="s">
        <v>1852</v>
      </c>
      <c r="D283" s="10">
        <v>50000</v>
      </c>
      <c r="E283" s="6" t="s">
        <v>19</v>
      </c>
      <c r="F283" s="6" t="s">
        <v>14</v>
      </c>
      <c r="G283" s="6" t="s">
        <v>17</v>
      </c>
      <c r="H283" s="7">
        <v>33</v>
      </c>
      <c r="I283" s="6">
        <f>LEN(Demo_Data[[#This Row],[ID]])</f>
        <v>5</v>
      </c>
      <c r="J283" s="6" t="str">
        <f>VLOOKUP(Demo_Data[[#This Row],[ID]],Table5[],2,FALSE)</f>
        <v>Yes</v>
      </c>
      <c r="K283" s="6" t="str">
        <f>_xlfn.XLOOKUP(Demo_Data[[#This Row],[ID]],'(Clean)Purchase_Data'!O283,'(Clean)Purchase_Data'!P283)</f>
        <v>Yes</v>
      </c>
      <c r="L283" s="6" t="b">
        <f>Demo_Data[[#This Row],[XLOOKUP_Purchased_Bike]]=Demo_Data[[#This Row],[VLOOKUP_Purchased_Bike]]</f>
        <v>1</v>
      </c>
      <c r="M283" s="6" t="str" cm="1">
        <f t="array" ref="M283">IF(Demo_Data[[#This Row],[Age]]&gt;=60,"Older Adult [60+]",IF(Demo_Data[[#This Row],[Age]]&gt;=31,"Middle-Aged Adult [31-59]",IF(Demo_Data[[#This Row],[Age]]&lt;= 30,"Adult [18-30]",Invalid)))</f>
        <v>Middle-Aged Adult [31-59]</v>
      </c>
      <c r="N283" s="6"/>
    </row>
    <row r="284" spans="1:14" x14ac:dyDescent="0.2">
      <c r="A284" s="6">
        <v>15879</v>
      </c>
      <c r="B284" s="6" t="s">
        <v>1851</v>
      </c>
      <c r="C284" s="6" t="s">
        <v>1855</v>
      </c>
      <c r="D284" s="10">
        <v>70000</v>
      </c>
      <c r="E284" s="6" t="s">
        <v>9</v>
      </c>
      <c r="F284" s="6" t="s">
        <v>20</v>
      </c>
      <c r="G284" s="6" t="s">
        <v>17</v>
      </c>
      <c r="H284" s="7">
        <v>61</v>
      </c>
      <c r="I284" s="6">
        <f>LEN(Demo_Data[[#This Row],[ID]])</f>
        <v>5</v>
      </c>
      <c r="J284" s="6" t="str">
        <f>VLOOKUP(Demo_Data[[#This Row],[ID]],Table5[],2,FALSE)</f>
        <v>No</v>
      </c>
      <c r="K284" s="6" t="str">
        <f>_xlfn.XLOOKUP(Demo_Data[[#This Row],[ID]],'(Clean)Purchase_Data'!O284,'(Clean)Purchase_Data'!P284)</f>
        <v>No</v>
      </c>
      <c r="L284" s="6" t="b">
        <f>Demo_Data[[#This Row],[XLOOKUP_Purchased_Bike]]=Demo_Data[[#This Row],[VLOOKUP_Purchased_Bike]]</f>
        <v>1</v>
      </c>
      <c r="M284" s="6" t="str" cm="1">
        <f t="array" ref="M284">IF(Demo_Data[[#This Row],[Age]]&gt;=60,"Older Adult [60+]",IF(Demo_Data[[#This Row],[Age]]&gt;=31,"Middle-Aged Adult [31-59]",IF(Demo_Data[[#This Row],[Age]]&lt;= 30,"Adult [18-30]",Invalid)))</f>
        <v>Older Adult [60+]</v>
      </c>
      <c r="N284" s="6"/>
    </row>
    <row r="285" spans="1:14" x14ac:dyDescent="0.2">
      <c r="A285" s="6">
        <v>15895</v>
      </c>
      <c r="B285" s="6" t="s">
        <v>1860</v>
      </c>
      <c r="C285" s="6" t="s">
        <v>1852</v>
      </c>
      <c r="D285" s="10">
        <v>60000</v>
      </c>
      <c r="E285" s="6" t="s">
        <v>9</v>
      </c>
      <c r="F285" s="6" t="s">
        <v>20</v>
      </c>
      <c r="G285" s="6" t="s">
        <v>17</v>
      </c>
      <c r="H285" s="7">
        <v>58</v>
      </c>
      <c r="I285" s="6">
        <f>LEN(Demo_Data[[#This Row],[ID]])</f>
        <v>5</v>
      </c>
      <c r="J285" s="6" t="str">
        <f>VLOOKUP(Demo_Data[[#This Row],[ID]],Table5[],2,FALSE)</f>
        <v>No</v>
      </c>
      <c r="K285" s="6" t="str">
        <f>_xlfn.XLOOKUP(Demo_Data[[#This Row],[ID]],'(Clean)Purchase_Data'!O285,'(Clean)Purchase_Data'!P285)</f>
        <v>No</v>
      </c>
      <c r="L285" s="6" t="b">
        <f>Demo_Data[[#This Row],[XLOOKUP_Purchased_Bike]]=Demo_Data[[#This Row],[VLOOKUP_Purchased_Bike]]</f>
        <v>1</v>
      </c>
      <c r="M285" s="6" t="str" cm="1">
        <f t="array" ref="M285">IF(Demo_Data[[#This Row],[Age]]&gt;=60,"Older Adult [60+]",IF(Demo_Data[[#This Row],[Age]]&gt;=31,"Middle-Aged Adult [31-59]",IF(Demo_Data[[#This Row],[Age]]&lt;= 30,"Adult [18-30]",Invalid)))</f>
        <v>Middle-Aged Adult [31-59]</v>
      </c>
      <c r="N285" s="6"/>
    </row>
    <row r="286" spans="1:14" x14ac:dyDescent="0.2">
      <c r="A286" s="6">
        <v>15922</v>
      </c>
      <c r="B286" s="6" t="s">
        <v>1851</v>
      </c>
      <c r="C286" s="6" t="s">
        <v>1855</v>
      </c>
      <c r="D286" s="10">
        <v>150000</v>
      </c>
      <c r="E286" s="6" t="s">
        <v>13</v>
      </c>
      <c r="F286" s="6" t="s">
        <v>10</v>
      </c>
      <c r="G286" s="6" t="s">
        <v>21</v>
      </c>
      <c r="H286" s="7">
        <v>48</v>
      </c>
      <c r="I286" s="6">
        <f>LEN(Demo_Data[[#This Row],[ID]])</f>
        <v>5</v>
      </c>
      <c r="J286" s="6" t="str">
        <f>VLOOKUP(Demo_Data[[#This Row],[ID]],Table5[],2,FALSE)</f>
        <v>No</v>
      </c>
      <c r="K286" s="6" t="str">
        <f>_xlfn.XLOOKUP(Demo_Data[[#This Row],[ID]],'(Clean)Purchase_Data'!O286,'(Clean)Purchase_Data'!P286)</f>
        <v>No</v>
      </c>
      <c r="L286" s="6" t="b">
        <f>Demo_Data[[#This Row],[XLOOKUP_Purchased_Bike]]=Demo_Data[[#This Row],[VLOOKUP_Purchased_Bike]]</f>
        <v>1</v>
      </c>
      <c r="M286" s="6" t="str" cm="1">
        <f t="array" ref="M286">IF(Demo_Data[[#This Row],[Age]]&gt;=60,"Older Adult [60+]",IF(Demo_Data[[#This Row],[Age]]&gt;=31,"Middle-Aged Adult [31-59]",IF(Demo_Data[[#This Row],[Age]]&lt;= 30,"Adult [18-30]",Invalid)))</f>
        <v>Middle-Aged Adult [31-59]</v>
      </c>
      <c r="N286" s="6"/>
    </row>
    <row r="287" spans="1:14" x14ac:dyDescent="0.2">
      <c r="A287" s="6">
        <v>15926</v>
      </c>
      <c r="B287" s="6" t="s">
        <v>1860</v>
      </c>
      <c r="C287" s="6" t="s">
        <v>1852</v>
      </c>
      <c r="D287" s="10">
        <v>120000</v>
      </c>
      <c r="E287" s="6" t="s">
        <v>13</v>
      </c>
      <c r="F287" s="6" t="s">
        <v>10</v>
      </c>
      <c r="G287" s="6" t="s">
        <v>21</v>
      </c>
      <c r="H287" s="7">
        <v>50</v>
      </c>
      <c r="I287" s="6">
        <f>LEN(Demo_Data[[#This Row],[ID]])</f>
        <v>5</v>
      </c>
      <c r="J287" s="6" t="str">
        <f>VLOOKUP(Demo_Data[[#This Row],[ID]],Table5[],2,FALSE)</f>
        <v>Yes</v>
      </c>
      <c r="K287" s="6" t="str">
        <f>_xlfn.XLOOKUP(Demo_Data[[#This Row],[ID]],'(Clean)Purchase_Data'!O287,'(Clean)Purchase_Data'!P287)</f>
        <v>Yes</v>
      </c>
      <c r="L287" s="6" t="b">
        <f>Demo_Data[[#This Row],[XLOOKUP_Purchased_Bike]]=Demo_Data[[#This Row],[VLOOKUP_Purchased_Bike]]</f>
        <v>1</v>
      </c>
      <c r="M287" s="6" t="str" cm="1">
        <f t="array" ref="M287">IF(Demo_Data[[#This Row],[Age]]&gt;=60,"Older Adult [60+]",IF(Demo_Data[[#This Row],[Age]]&gt;=31,"Middle-Aged Adult [31-59]",IF(Demo_Data[[#This Row],[Age]]&lt;= 30,"Adult [18-30]",Invalid)))</f>
        <v>Middle-Aged Adult [31-59]</v>
      </c>
      <c r="N287" s="6"/>
    </row>
    <row r="288" spans="1:14" x14ac:dyDescent="0.2">
      <c r="A288" s="6">
        <v>15940</v>
      </c>
      <c r="B288" s="6" t="s">
        <v>1851</v>
      </c>
      <c r="C288" s="6" t="s">
        <v>1855</v>
      </c>
      <c r="D288" s="10">
        <v>100000</v>
      </c>
      <c r="E288" s="6" t="s">
        <v>15</v>
      </c>
      <c r="F288" s="6" t="s">
        <v>10</v>
      </c>
      <c r="G288" s="6" t="s">
        <v>17</v>
      </c>
      <c r="H288" s="7">
        <v>40</v>
      </c>
      <c r="I288" s="6">
        <f>LEN(Demo_Data[[#This Row],[ID]])</f>
        <v>5</v>
      </c>
      <c r="J288" s="6" t="str">
        <f>VLOOKUP(Demo_Data[[#This Row],[ID]],Table5[],2,FALSE)</f>
        <v>No</v>
      </c>
      <c r="K288" s="6" t="str">
        <f>_xlfn.XLOOKUP(Demo_Data[[#This Row],[ID]],'(Clean)Purchase_Data'!O288,'(Clean)Purchase_Data'!P288)</f>
        <v>No</v>
      </c>
      <c r="L288" s="6" t="b">
        <f>Demo_Data[[#This Row],[XLOOKUP_Purchased_Bike]]=Demo_Data[[#This Row],[VLOOKUP_Purchased_Bike]]</f>
        <v>1</v>
      </c>
      <c r="M288" s="6" t="str" cm="1">
        <f t="array" ref="M288">IF(Demo_Data[[#This Row],[Age]]&gt;=60,"Older Adult [60+]",IF(Demo_Data[[#This Row],[Age]]&gt;=31,"Middle-Aged Adult [31-59]",IF(Demo_Data[[#This Row],[Age]]&lt;= 30,"Adult [18-30]",Invalid)))</f>
        <v>Middle-Aged Adult [31-59]</v>
      </c>
      <c r="N288" s="6"/>
    </row>
    <row r="289" spans="1:14" x14ac:dyDescent="0.2">
      <c r="A289" s="6">
        <v>15982</v>
      </c>
      <c r="B289" s="6" t="s">
        <v>1851</v>
      </c>
      <c r="C289" s="6" t="s">
        <v>1855</v>
      </c>
      <c r="D289" s="10">
        <v>110000</v>
      </c>
      <c r="E289" s="6" t="s">
        <v>15</v>
      </c>
      <c r="F289" s="6" t="s">
        <v>10</v>
      </c>
      <c r="G289" s="6" t="s">
        <v>17</v>
      </c>
      <c r="H289" s="7">
        <v>46</v>
      </c>
      <c r="I289" s="6">
        <f>LEN(Demo_Data[[#This Row],[ID]])</f>
        <v>5</v>
      </c>
      <c r="J289" s="6" t="str">
        <f>VLOOKUP(Demo_Data[[#This Row],[ID]],Table5[],2,FALSE)</f>
        <v>No</v>
      </c>
      <c r="K289" s="6" t="str">
        <f>_xlfn.XLOOKUP(Demo_Data[[#This Row],[ID]],'(Clean)Purchase_Data'!O289,'(Clean)Purchase_Data'!P289)</f>
        <v>No</v>
      </c>
      <c r="L289" s="6" t="b">
        <f>Demo_Data[[#This Row],[XLOOKUP_Purchased_Bike]]=Demo_Data[[#This Row],[VLOOKUP_Purchased_Bike]]</f>
        <v>1</v>
      </c>
      <c r="M289" s="6" t="str" cm="1">
        <f t="array" ref="M289">IF(Demo_Data[[#This Row],[Age]]&gt;=60,"Older Adult [60+]",IF(Demo_Data[[#This Row],[Age]]&gt;=31,"Middle-Aged Adult [31-59]",IF(Demo_Data[[#This Row],[Age]]&lt;= 30,"Adult [18-30]",Invalid)))</f>
        <v>Middle-Aged Adult [31-59]</v>
      </c>
      <c r="N289" s="6"/>
    </row>
    <row r="290" spans="1:14" x14ac:dyDescent="0.2">
      <c r="A290" s="6">
        <v>16007</v>
      </c>
      <c r="B290" s="6" t="s">
        <v>1851</v>
      </c>
      <c r="C290" s="6" t="s">
        <v>1852</v>
      </c>
      <c r="D290" s="10">
        <v>90000</v>
      </c>
      <c r="E290" s="6" t="s">
        <v>9</v>
      </c>
      <c r="F290" s="6" t="s">
        <v>20</v>
      </c>
      <c r="G290" s="6" t="s">
        <v>17</v>
      </c>
      <c r="H290" s="7">
        <v>66</v>
      </c>
      <c r="I290" s="6">
        <f>LEN(Demo_Data[[#This Row],[ID]])</f>
        <v>5</v>
      </c>
      <c r="J290" s="6" t="str">
        <f>VLOOKUP(Demo_Data[[#This Row],[ID]],Table5[],2,FALSE)</f>
        <v>Yes</v>
      </c>
      <c r="K290" s="6" t="str">
        <f>_xlfn.XLOOKUP(Demo_Data[[#This Row],[ID]],'(Clean)Purchase_Data'!O290,'(Clean)Purchase_Data'!P290)</f>
        <v>Yes</v>
      </c>
      <c r="L290" s="6" t="b">
        <f>Demo_Data[[#This Row],[XLOOKUP_Purchased_Bike]]=Demo_Data[[#This Row],[VLOOKUP_Purchased_Bike]]</f>
        <v>1</v>
      </c>
      <c r="M290" s="6" t="str" cm="1">
        <f t="array" ref="M290">IF(Demo_Data[[#This Row],[Age]]&gt;=60,"Older Adult [60+]",IF(Demo_Data[[#This Row],[Age]]&gt;=31,"Middle-Aged Adult [31-59]",IF(Demo_Data[[#This Row],[Age]]&lt;= 30,"Adult [18-30]",Invalid)))</f>
        <v>Older Adult [60+]</v>
      </c>
      <c r="N290" s="6"/>
    </row>
    <row r="291" spans="1:14" x14ac:dyDescent="0.2">
      <c r="A291" s="6">
        <v>16009</v>
      </c>
      <c r="B291" s="6" t="s">
        <v>1860</v>
      </c>
      <c r="C291" s="6" t="s">
        <v>1855</v>
      </c>
      <c r="D291" s="10">
        <v>170000</v>
      </c>
      <c r="E291" s="6" t="s">
        <v>19</v>
      </c>
      <c r="F291" s="6" t="s">
        <v>20</v>
      </c>
      <c r="G291" s="6" t="s">
        <v>17</v>
      </c>
      <c r="H291" s="7">
        <v>66</v>
      </c>
      <c r="I291" s="6">
        <f>LEN(Demo_Data[[#This Row],[ID]])</f>
        <v>5</v>
      </c>
      <c r="J291" s="6" t="str">
        <f>VLOOKUP(Demo_Data[[#This Row],[ID]],Table5[],2,FALSE)</f>
        <v>No</v>
      </c>
      <c r="K291" s="6" t="str">
        <f>_xlfn.XLOOKUP(Demo_Data[[#This Row],[ID]],'(Clean)Purchase_Data'!O291,'(Clean)Purchase_Data'!P291)</f>
        <v>No</v>
      </c>
      <c r="L291" s="6" t="b">
        <f>Demo_Data[[#This Row],[XLOOKUP_Purchased_Bike]]=Demo_Data[[#This Row],[VLOOKUP_Purchased_Bike]]</f>
        <v>1</v>
      </c>
      <c r="M291" s="6" t="str" cm="1">
        <f t="array" ref="M291">IF(Demo_Data[[#This Row],[Age]]&gt;=60,"Older Adult [60+]",IF(Demo_Data[[#This Row],[Age]]&gt;=31,"Middle-Aged Adult [31-59]",IF(Demo_Data[[#This Row],[Age]]&lt;= 30,"Adult [18-30]",Invalid)))</f>
        <v>Older Adult [60+]</v>
      </c>
      <c r="N291" s="6"/>
    </row>
    <row r="292" spans="1:14" x14ac:dyDescent="0.2">
      <c r="A292" s="6">
        <v>16020</v>
      </c>
      <c r="B292" s="6" t="s">
        <v>1851</v>
      </c>
      <c r="C292" s="6" t="s">
        <v>1855</v>
      </c>
      <c r="D292" s="10">
        <v>40000</v>
      </c>
      <c r="E292" s="6" t="s">
        <v>13</v>
      </c>
      <c r="F292" s="6" t="s">
        <v>14</v>
      </c>
      <c r="G292" s="6" t="s">
        <v>17</v>
      </c>
      <c r="H292" s="7">
        <v>28</v>
      </c>
      <c r="I292" s="6">
        <f>LEN(Demo_Data[[#This Row],[ID]])</f>
        <v>5</v>
      </c>
      <c r="J292" s="6" t="str">
        <f>VLOOKUP(Demo_Data[[#This Row],[ID]],Table5[],2,FALSE)</f>
        <v>Yes</v>
      </c>
      <c r="K292" s="6" t="str">
        <f>_xlfn.XLOOKUP(Demo_Data[[#This Row],[ID]],'(Clean)Purchase_Data'!O292,'(Clean)Purchase_Data'!P292)</f>
        <v>Yes</v>
      </c>
      <c r="L292" s="6" t="b">
        <f>Demo_Data[[#This Row],[XLOOKUP_Purchased_Bike]]=Demo_Data[[#This Row],[VLOOKUP_Purchased_Bike]]</f>
        <v>1</v>
      </c>
      <c r="M292" s="6" t="str" cm="1">
        <f t="array" ref="M292">IF(Demo_Data[[#This Row],[Age]]&gt;=60,"Older Adult [60+]",IF(Demo_Data[[#This Row],[Age]]&gt;=31,"Middle-Aged Adult [31-59]",IF(Demo_Data[[#This Row],[Age]]&lt;= 30,"Adult [18-30]",Invalid)))</f>
        <v>Adult [18-30]</v>
      </c>
      <c r="N292" s="6"/>
    </row>
    <row r="293" spans="1:14" x14ac:dyDescent="0.2">
      <c r="A293" s="6">
        <v>16043</v>
      </c>
      <c r="B293" s="6" t="s">
        <v>1860</v>
      </c>
      <c r="C293" s="6" t="s">
        <v>1855</v>
      </c>
      <c r="D293" s="10">
        <v>10000</v>
      </c>
      <c r="E293" s="6" t="s">
        <v>9</v>
      </c>
      <c r="F293" s="6" t="s">
        <v>22</v>
      </c>
      <c r="G293" s="6" t="s">
        <v>21</v>
      </c>
      <c r="H293" s="7">
        <v>48</v>
      </c>
      <c r="I293" s="6">
        <f>LEN(Demo_Data[[#This Row],[ID]])</f>
        <v>5</v>
      </c>
      <c r="J293" s="6" t="str">
        <f>VLOOKUP(Demo_Data[[#This Row],[ID]],Table5[],2,FALSE)</f>
        <v>No</v>
      </c>
      <c r="K293" s="6" t="str">
        <f>_xlfn.XLOOKUP(Demo_Data[[#This Row],[ID]],'(Clean)Purchase_Data'!O293,'(Clean)Purchase_Data'!P293)</f>
        <v>No</v>
      </c>
      <c r="L293" s="6" t="b">
        <f>Demo_Data[[#This Row],[XLOOKUP_Purchased_Bike]]=Demo_Data[[#This Row],[VLOOKUP_Purchased_Bike]]</f>
        <v>1</v>
      </c>
      <c r="M293" s="6" t="str" cm="1">
        <f t="array" ref="M293">IF(Demo_Data[[#This Row],[Age]]&gt;=60,"Older Adult [60+]",IF(Demo_Data[[#This Row],[Age]]&gt;=31,"Middle-Aged Adult [31-59]",IF(Demo_Data[[#This Row],[Age]]&lt;= 30,"Adult [18-30]",Invalid)))</f>
        <v>Middle-Aged Adult [31-59]</v>
      </c>
      <c r="N293" s="6"/>
    </row>
    <row r="294" spans="1:14" x14ac:dyDescent="0.2">
      <c r="A294" s="6">
        <v>16112</v>
      </c>
      <c r="B294" s="6" t="s">
        <v>1860</v>
      </c>
      <c r="C294" s="6" t="s">
        <v>1855</v>
      </c>
      <c r="D294" s="10">
        <v>70000</v>
      </c>
      <c r="E294" s="6" t="s">
        <v>9</v>
      </c>
      <c r="F294" s="6" t="s">
        <v>10</v>
      </c>
      <c r="G294" s="6" t="s">
        <v>17</v>
      </c>
      <c r="H294" s="7">
        <v>43</v>
      </c>
      <c r="I294" s="6">
        <f>LEN(Demo_Data[[#This Row],[ID]])</f>
        <v>5</v>
      </c>
      <c r="J294" s="6" t="str">
        <f>VLOOKUP(Demo_Data[[#This Row],[ID]],Table5[],2,FALSE)</f>
        <v>Yes</v>
      </c>
      <c r="K294" s="6" t="str">
        <f>_xlfn.XLOOKUP(Demo_Data[[#This Row],[ID]],'(Clean)Purchase_Data'!O294,'(Clean)Purchase_Data'!P294)</f>
        <v>Yes</v>
      </c>
      <c r="L294" s="6" t="b">
        <f>Demo_Data[[#This Row],[XLOOKUP_Purchased_Bike]]=Demo_Data[[#This Row],[VLOOKUP_Purchased_Bike]]</f>
        <v>1</v>
      </c>
      <c r="M294" s="6" t="str" cm="1">
        <f t="array" ref="M294">IF(Demo_Data[[#This Row],[Age]]&gt;=60,"Older Adult [60+]",IF(Demo_Data[[#This Row],[Age]]&gt;=31,"Middle-Aged Adult [31-59]",IF(Demo_Data[[#This Row],[Age]]&lt;= 30,"Adult [18-30]",Invalid)))</f>
        <v>Middle-Aged Adult [31-59]</v>
      </c>
      <c r="N294" s="6"/>
    </row>
    <row r="295" spans="1:14" x14ac:dyDescent="0.2">
      <c r="A295" s="6">
        <v>16122</v>
      </c>
      <c r="B295" s="6" t="s">
        <v>1851</v>
      </c>
      <c r="C295" s="6" t="s">
        <v>1855</v>
      </c>
      <c r="D295" s="10">
        <v>40000</v>
      </c>
      <c r="E295" s="6" t="s">
        <v>13</v>
      </c>
      <c r="F295" s="6" t="s">
        <v>14</v>
      </c>
      <c r="G295" s="6" t="s">
        <v>17</v>
      </c>
      <c r="H295" s="7">
        <v>44</v>
      </c>
      <c r="I295" s="6">
        <f>LEN(Demo_Data[[#This Row],[ID]])</f>
        <v>5</v>
      </c>
      <c r="J295" s="6" t="str">
        <f>VLOOKUP(Demo_Data[[#This Row],[ID]],Table5[],2,FALSE)</f>
        <v>Yes</v>
      </c>
      <c r="K295" s="6" t="str">
        <f>_xlfn.XLOOKUP(Demo_Data[[#This Row],[ID]],'(Clean)Purchase_Data'!O295,'(Clean)Purchase_Data'!P295)</f>
        <v>Yes</v>
      </c>
      <c r="L295" s="6" t="b">
        <f>Demo_Data[[#This Row],[XLOOKUP_Purchased_Bike]]=Demo_Data[[#This Row],[VLOOKUP_Purchased_Bike]]</f>
        <v>1</v>
      </c>
      <c r="M295" s="6" t="str" cm="1">
        <f t="array" ref="M295">IF(Demo_Data[[#This Row],[Age]]&gt;=60,"Older Adult [60+]",IF(Demo_Data[[#This Row],[Age]]&gt;=31,"Middle-Aged Adult [31-59]",IF(Demo_Data[[#This Row],[Age]]&lt;= 30,"Adult [18-30]",Invalid)))</f>
        <v>Middle-Aged Adult [31-59]</v>
      </c>
      <c r="N295" s="6"/>
    </row>
    <row r="296" spans="1:14" x14ac:dyDescent="0.2">
      <c r="A296" s="6">
        <v>16144</v>
      </c>
      <c r="B296" s="6" t="s">
        <v>1851</v>
      </c>
      <c r="C296" s="6" t="s">
        <v>1855</v>
      </c>
      <c r="D296" s="10">
        <v>70000</v>
      </c>
      <c r="E296" s="6" t="s">
        <v>19</v>
      </c>
      <c r="F296" s="6" t="s">
        <v>10</v>
      </c>
      <c r="G296" s="6" t="s">
        <v>17</v>
      </c>
      <c r="H296" s="7">
        <v>46</v>
      </c>
      <c r="I296" s="6">
        <f>LEN(Demo_Data[[#This Row],[ID]])</f>
        <v>5</v>
      </c>
      <c r="J296" s="6" t="str">
        <f>VLOOKUP(Demo_Data[[#This Row],[ID]],Table5[],2,FALSE)</f>
        <v>Yes</v>
      </c>
      <c r="K296" s="6" t="str">
        <f>_xlfn.XLOOKUP(Demo_Data[[#This Row],[ID]],'(Clean)Purchase_Data'!O296,'(Clean)Purchase_Data'!P296)</f>
        <v>Yes</v>
      </c>
      <c r="L296" s="6" t="b">
        <f>Demo_Data[[#This Row],[XLOOKUP_Purchased_Bike]]=Demo_Data[[#This Row],[VLOOKUP_Purchased_Bike]]</f>
        <v>1</v>
      </c>
      <c r="M296" s="6" t="str" cm="1">
        <f t="array" ref="M296">IF(Demo_Data[[#This Row],[Age]]&gt;=60,"Older Adult [60+]",IF(Demo_Data[[#This Row],[Age]]&gt;=31,"Middle-Aged Adult [31-59]",IF(Demo_Data[[#This Row],[Age]]&lt;= 30,"Adult [18-30]",Invalid)))</f>
        <v>Middle-Aged Adult [31-59]</v>
      </c>
      <c r="N296" s="6"/>
    </row>
    <row r="297" spans="1:14" x14ac:dyDescent="0.2">
      <c r="A297" s="6">
        <v>16145</v>
      </c>
      <c r="B297" s="6" t="s">
        <v>1860</v>
      </c>
      <c r="C297" s="6" t="s">
        <v>1852</v>
      </c>
      <c r="D297" s="10">
        <v>70000</v>
      </c>
      <c r="E297" s="6" t="s">
        <v>19</v>
      </c>
      <c r="F297" s="6" t="s">
        <v>10</v>
      </c>
      <c r="G297" s="6" t="s">
        <v>17</v>
      </c>
      <c r="H297" s="7">
        <v>46</v>
      </c>
      <c r="I297" s="6">
        <f>LEN(Demo_Data[[#This Row],[ID]])</f>
        <v>5</v>
      </c>
      <c r="J297" s="6" t="str">
        <f>VLOOKUP(Demo_Data[[#This Row],[ID]],Table5[],2,FALSE)</f>
        <v>Yes</v>
      </c>
      <c r="K297" s="6" t="str">
        <f>_xlfn.XLOOKUP(Demo_Data[[#This Row],[ID]],'(Clean)Purchase_Data'!O297,'(Clean)Purchase_Data'!P297)</f>
        <v>Yes</v>
      </c>
      <c r="L297" s="6" t="b">
        <f>Demo_Data[[#This Row],[XLOOKUP_Purchased_Bike]]=Demo_Data[[#This Row],[VLOOKUP_Purchased_Bike]]</f>
        <v>1</v>
      </c>
      <c r="M297" s="6" t="str" cm="1">
        <f t="array" ref="M297">IF(Demo_Data[[#This Row],[Age]]&gt;=60,"Older Adult [60+]",IF(Demo_Data[[#This Row],[Age]]&gt;=31,"Middle-Aged Adult [31-59]",IF(Demo_Data[[#This Row],[Age]]&lt;= 30,"Adult [18-30]",Invalid)))</f>
        <v>Middle-Aged Adult [31-59]</v>
      </c>
      <c r="N297" s="6"/>
    </row>
    <row r="298" spans="1:14" x14ac:dyDescent="0.2">
      <c r="A298" s="6">
        <v>16151</v>
      </c>
      <c r="B298" s="6" t="s">
        <v>1851</v>
      </c>
      <c r="C298" s="6" t="s">
        <v>1852</v>
      </c>
      <c r="D298" s="10">
        <v>60000</v>
      </c>
      <c r="E298" s="6" t="s">
        <v>9</v>
      </c>
      <c r="F298" s="6" t="s">
        <v>10</v>
      </c>
      <c r="G298" s="6" t="s">
        <v>17</v>
      </c>
      <c r="H298" s="7">
        <v>48</v>
      </c>
      <c r="I298" s="6">
        <f>LEN(Demo_Data[[#This Row],[ID]])</f>
        <v>5</v>
      </c>
      <c r="J298" s="6" t="str">
        <f>VLOOKUP(Demo_Data[[#This Row],[ID]],Table5[],2,FALSE)</f>
        <v>Yes</v>
      </c>
      <c r="K298" s="6" t="str">
        <f>_xlfn.XLOOKUP(Demo_Data[[#This Row],[ID]],'(Clean)Purchase_Data'!O298,'(Clean)Purchase_Data'!P298)</f>
        <v>Yes</v>
      </c>
      <c r="L298" s="6" t="b">
        <f>Demo_Data[[#This Row],[XLOOKUP_Purchased_Bike]]=Demo_Data[[#This Row],[VLOOKUP_Purchased_Bike]]</f>
        <v>1</v>
      </c>
      <c r="M298" s="6" t="str" cm="1">
        <f t="array" ref="M298">IF(Demo_Data[[#This Row],[Age]]&gt;=60,"Older Adult [60+]",IF(Demo_Data[[#This Row],[Age]]&gt;=31,"Middle-Aged Adult [31-59]",IF(Demo_Data[[#This Row],[Age]]&lt;= 30,"Adult [18-30]",Invalid)))</f>
        <v>Middle-Aged Adult [31-59]</v>
      </c>
      <c r="N298" s="6"/>
    </row>
    <row r="299" spans="1:14" x14ac:dyDescent="0.2">
      <c r="A299" s="6">
        <v>16154</v>
      </c>
      <c r="B299" s="6" t="s">
        <v>1851</v>
      </c>
      <c r="C299" s="6" t="s">
        <v>1852</v>
      </c>
      <c r="D299" s="10">
        <v>70000</v>
      </c>
      <c r="E299" s="6" t="s">
        <v>9</v>
      </c>
      <c r="F299" s="6" t="s">
        <v>10</v>
      </c>
      <c r="G299" s="6" t="s">
        <v>17</v>
      </c>
      <c r="H299" s="7">
        <v>47</v>
      </c>
      <c r="I299" s="6">
        <f>LEN(Demo_Data[[#This Row],[ID]])</f>
        <v>5</v>
      </c>
      <c r="J299" s="6" t="str">
        <f>VLOOKUP(Demo_Data[[#This Row],[ID]],Table5[],2,FALSE)</f>
        <v>No</v>
      </c>
      <c r="K299" s="6" t="str">
        <f>_xlfn.XLOOKUP(Demo_Data[[#This Row],[ID]],'(Clean)Purchase_Data'!O299,'(Clean)Purchase_Data'!P299)</f>
        <v>No</v>
      </c>
      <c r="L299" s="6" t="b">
        <f>Demo_Data[[#This Row],[XLOOKUP_Purchased_Bike]]=Demo_Data[[#This Row],[VLOOKUP_Purchased_Bike]]</f>
        <v>1</v>
      </c>
      <c r="M299" s="6" t="str" cm="1">
        <f t="array" ref="M299">IF(Demo_Data[[#This Row],[Age]]&gt;=60,"Older Adult [60+]",IF(Demo_Data[[#This Row],[Age]]&gt;=31,"Middle-Aged Adult [31-59]",IF(Demo_Data[[#This Row],[Age]]&lt;= 30,"Adult [18-30]",Invalid)))</f>
        <v>Middle-Aged Adult [31-59]</v>
      </c>
      <c r="N299" s="6"/>
    </row>
    <row r="300" spans="1:14" x14ac:dyDescent="0.2">
      <c r="A300" s="6">
        <v>16163</v>
      </c>
      <c r="B300" s="6" t="s">
        <v>1860</v>
      </c>
      <c r="C300" s="6" t="s">
        <v>1855</v>
      </c>
      <c r="D300" s="10">
        <v>60000</v>
      </c>
      <c r="E300" s="6" t="s">
        <v>9</v>
      </c>
      <c r="F300" s="6" t="s">
        <v>10</v>
      </c>
      <c r="G300" s="6" t="s">
        <v>11</v>
      </c>
      <c r="H300" s="7">
        <v>38</v>
      </c>
      <c r="I300" s="6">
        <f>LEN(Demo_Data[[#This Row],[ID]])</f>
        <v>5</v>
      </c>
      <c r="J300" s="6" t="str">
        <f>VLOOKUP(Demo_Data[[#This Row],[ID]],Table5[],2,FALSE)</f>
        <v>Yes</v>
      </c>
      <c r="K300" s="6" t="str">
        <f>_xlfn.XLOOKUP(Demo_Data[[#This Row],[ID]],'(Clean)Purchase_Data'!O300,'(Clean)Purchase_Data'!P300)</f>
        <v>Yes</v>
      </c>
      <c r="L300" s="6" t="b">
        <f>Demo_Data[[#This Row],[XLOOKUP_Purchased_Bike]]=Demo_Data[[#This Row],[VLOOKUP_Purchased_Bike]]</f>
        <v>1</v>
      </c>
      <c r="M300" s="6" t="str" cm="1">
        <f t="array" ref="M300">IF(Demo_Data[[#This Row],[Age]]&gt;=60,"Older Adult [60+]",IF(Demo_Data[[#This Row],[Age]]&gt;=31,"Middle-Aged Adult [31-59]",IF(Demo_Data[[#This Row],[Age]]&lt;= 30,"Adult [18-30]",Invalid)))</f>
        <v>Middle-Aged Adult [31-59]</v>
      </c>
      <c r="N300" s="6"/>
    </row>
    <row r="301" spans="1:14" x14ac:dyDescent="0.2">
      <c r="A301" s="6">
        <v>16179</v>
      </c>
      <c r="B301" s="6" t="s">
        <v>1860</v>
      </c>
      <c r="C301" s="6" t="s">
        <v>1852</v>
      </c>
      <c r="D301" s="10">
        <v>80000</v>
      </c>
      <c r="E301" s="6" t="s">
        <v>9</v>
      </c>
      <c r="F301" s="6" t="s">
        <v>10</v>
      </c>
      <c r="G301" s="6" t="s">
        <v>11</v>
      </c>
      <c r="H301" s="7">
        <v>38</v>
      </c>
      <c r="I301" s="6">
        <f>LEN(Demo_Data[[#This Row],[ID]])</f>
        <v>5</v>
      </c>
      <c r="J301" s="6" t="str">
        <f>VLOOKUP(Demo_Data[[#This Row],[ID]],Table5[],2,FALSE)</f>
        <v>No</v>
      </c>
      <c r="K301" s="6" t="str">
        <f>_xlfn.XLOOKUP(Demo_Data[[#This Row],[ID]],'(Clean)Purchase_Data'!O301,'(Clean)Purchase_Data'!P301)</f>
        <v>No</v>
      </c>
      <c r="L301" s="6" t="b">
        <f>Demo_Data[[#This Row],[XLOOKUP_Purchased_Bike]]=Demo_Data[[#This Row],[VLOOKUP_Purchased_Bike]]</f>
        <v>1</v>
      </c>
      <c r="M301" s="6" t="str" cm="1">
        <f t="array" ref="M301">IF(Demo_Data[[#This Row],[Age]]&gt;=60,"Older Adult [60+]",IF(Demo_Data[[#This Row],[Age]]&gt;=31,"Middle-Aged Adult [31-59]",IF(Demo_Data[[#This Row],[Age]]&lt;= 30,"Adult [18-30]",Invalid)))</f>
        <v>Middle-Aged Adult [31-59]</v>
      </c>
      <c r="N301" s="6"/>
    </row>
    <row r="302" spans="1:14" x14ac:dyDescent="0.2">
      <c r="A302" s="6">
        <v>16185</v>
      </c>
      <c r="B302" s="6" t="s">
        <v>1860</v>
      </c>
      <c r="C302" s="6" t="s">
        <v>1855</v>
      </c>
      <c r="D302" s="10">
        <v>60000</v>
      </c>
      <c r="E302" s="6" t="s">
        <v>9</v>
      </c>
      <c r="F302" s="6" t="s">
        <v>10</v>
      </c>
      <c r="G302" s="6" t="s">
        <v>11</v>
      </c>
      <c r="H302" s="7">
        <v>41</v>
      </c>
      <c r="I302" s="6">
        <f>LEN(Demo_Data[[#This Row],[ID]])</f>
        <v>5</v>
      </c>
      <c r="J302" s="6" t="str">
        <f>VLOOKUP(Demo_Data[[#This Row],[ID]],Table5[],2,FALSE)</f>
        <v>No</v>
      </c>
      <c r="K302" s="6" t="str">
        <f>_xlfn.XLOOKUP(Demo_Data[[#This Row],[ID]],'(Clean)Purchase_Data'!O302,'(Clean)Purchase_Data'!P302)</f>
        <v>No</v>
      </c>
      <c r="L302" s="6" t="b">
        <f>Demo_Data[[#This Row],[XLOOKUP_Purchased_Bike]]=Demo_Data[[#This Row],[VLOOKUP_Purchased_Bike]]</f>
        <v>1</v>
      </c>
      <c r="M302" s="6" t="str" cm="1">
        <f t="array" ref="M302">IF(Demo_Data[[#This Row],[Age]]&gt;=60,"Older Adult [60+]",IF(Demo_Data[[#This Row],[Age]]&gt;=31,"Middle-Aged Adult [31-59]",IF(Demo_Data[[#This Row],[Age]]&lt;= 30,"Adult [18-30]",Invalid)))</f>
        <v>Middle-Aged Adult [31-59]</v>
      </c>
      <c r="N302" s="6"/>
    </row>
    <row r="303" spans="1:14" x14ac:dyDescent="0.2">
      <c r="A303" s="6">
        <v>16188</v>
      </c>
      <c r="B303" s="6" t="s">
        <v>1860</v>
      </c>
      <c r="C303" s="6" t="s">
        <v>1852</v>
      </c>
      <c r="D303" s="10">
        <v>20000</v>
      </c>
      <c r="E303" s="6" t="s">
        <v>24</v>
      </c>
      <c r="F303" s="6" t="s">
        <v>22</v>
      </c>
      <c r="G303" s="6" t="s">
        <v>21</v>
      </c>
      <c r="H303" s="7">
        <v>26</v>
      </c>
      <c r="I303" s="6">
        <f>LEN(Demo_Data[[#This Row],[ID]])</f>
        <v>5</v>
      </c>
      <c r="J303" s="6" t="str">
        <f>VLOOKUP(Demo_Data[[#This Row],[ID]],Table5[],2,FALSE)</f>
        <v>No</v>
      </c>
      <c r="K303" s="6" t="str">
        <f>_xlfn.XLOOKUP(Demo_Data[[#This Row],[ID]],'(Clean)Purchase_Data'!O303,'(Clean)Purchase_Data'!P303)</f>
        <v>No</v>
      </c>
      <c r="L303" s="6" t="b">
        <f>Demo_Data[[#This Row],[XLOOKUP_Purchased_Bike]]=Demo_Data[[#This Row],[VLOOKUP_Purchased_Bike]]</f>
        <v>1</v>
      </c>
      <c r="M303" s="6" t="str" cm="1">
        <f t="array" ref="M303">IF(Demo_Data[[#This Row],[Age]]&gt;=60,"Older Adult [60+]",IF(Demo_Data[[#This Row],[Age]]&gt;=31,"Middle-Aged Adult [31-59]",IF(Demo_Data[[#This Row],[Age]]&lt;= 30,"Adult [18-30]",Invalid)))</f>
        <v>Adult [18-30]</v>
      </c>
      <c r="N303" s="6"/>
    </row>
    <row r="304" spans="1:14" x14ac:dyDescent="0.2">
      <c r="A304" s="6">
        <v>16200</v>
      </c>
      <c r="B304" s="6" t="s">
        <v>1860</v>
      </c>
      <c r="C304" s="6" t="s">
        <v>1852</v>
      </c>
      <c r="D304" s="10">
        <v>10000</v>
      </c>
      <c r="E304" s="6" t="s">
        <v>24</v>
      </c>
      <c r="F304" s="6" t="s">
        <v>22</v>
      </c>
      <c r="G304" s="6" t="s">
        <v>21</v>
      </c>
      <c r="H304" s="7">
        <v>35</v>
      </c>
      <c r="I304" s="6">
        <f>LEN(Demo_Data[[#This Row],[ID]])</f>
        <v>5</v>
      </c>
      <c r="J304" s="6" t="str">
        <f>VLOOKUP(Demo_Data[[#This Row],[ID]],Table5[],2,FALSE)</f>
        <v>No</v>
      </c>
      <c r="K304" s="6" t="str">
        <f>_xlfn.XLOOKUP(Demo_Data[[#This Row],[ID]],'(Clean)Purchase_Data'!O304,'(Clean)Purchase_Data'!P304)</f>
        <v>No</v>
      </c>
      <c r="L304" s="6" t="b">
        <f>Demo_Data[[#This Row],[XLOOKUP_Purchased_Bike]]=Demo_Data[[#This Row],[VLOOKUP_Purchased_Bike]]</f>
        <v>1</v>
      </c>
      <c r="M304" s="6" t="str" cm="1">
        <f t="array" ref="M304">IF(Demo_Data[[#This Row],[Age]]&gt;=60,"Older Adult [60+]",IF(Demo_Data[[#This Row],[Age]]&gt;=31,"Middle-Aged Adult [31-59]",IF(Demo_Data[[#This Row],[Age]]&lt;= 30,"Adult [18-30]",Invalid)))</f>
        <v>Middle-Aged Adult [31-59]</v>
      </c>
      <c r="N304" s="6"/>
    </row>
    <row r="305" spans="1:14" x14ac:dyDescent="0.2">
      <c r="A305" s="6">
        <v>16209</v>
      </c>
      <c r="B305" s="6" t="s">
        <v>1860</v>
      </c>
      <c r="C305" s="6" t="s">
        <v>1852</v>
      </c>
      <c r="D305" s="10">
        <v>50000</v>
      </c>
      <c r="E305" s="6" t="s">
        <v>19</v>
      </c>
      <c r="F305" s="6" t="s">
        <v>14</v>
      </c>
      <c r="G305" s="6" t="s">
        <v>21</v>
      </c>
      <c r="H305" s="7">
        <v>36</v>
      </c>
      <c r="I305" s="6">
        <f>LEN(Demo_Data[[#This Row],[ID]])</f>
        <v>5</v>
      </c>
      <c r="J305" s="6" t="str">
        <f>VLOOKUP(Demo_Data[[#This Row],[ID]],Table5[],2,FALSE)</f>
        <v>No</v>
      </c>
      <c r="K305" s="6" t="str">
        <f>_xlfn.XLOOKUP(Demo_Data[[#This Row],[ID]],'(Clean)Purchase_Data'!O305,'(Clean)Purchase_Data'!P305)</f>
        <v>No</v>
      </c>
      <c r="L305" s="6" t="b">
        <f>Demo_Data[[#This Row],[XLOOKUP_Purchased_Bike]]=Demo_Data[[#This Row],[VLOOKUP_Purchased_Bike]]</f>
        <v>1</v>
      </c>
      <c r="M305" s="6" t="str" cm="1">
        <f t="array" ref="M305">IF(Demo_Data[[#This Row],[Age]]&gt;=60,"Older Adult [60+]",IF(Demo_Data[[#This Row],[Age]]&gt;=31,"Middle-Aged Adult [31-59]",IF(Demo_Data[[#This Row],[Age]]&lt;= 30,"Adult [18-30]",Invalid)))</f>
        <v>Middle-Aged Adult [31-59]</v>
      </c>
      <c r="N305" s="6"/>
    </row>
    <row r="306" spans="1:14" x14ac:dyDescent="0.2">
      <c r="A306" s="6">
        <v>16217</v>
      </c>
      <c r="B306" s="6" t="s">
        <v>1860</v>
      </c>
      <c r="C306" s="6" t="s">
        <v>1852</v>
      </c>
      <c r="D306" s="10">
        <v>60000</v>
      </c>
      <c r="E306" s="6" t="s">
        <v>19</v>
      </c>
      <c r="F306" s="6" t="s">
        <v>14</v>
      </c>
      <c r="G306" s="6" t="s">
        <v>17</v>
      </c>
      <c r="H306" s="7">
        <v>39</v>
      </c>
      <c r="I306" s="6">
        <f>LEN(Demo_Data[[#This Row],[ID]])</f>
        <v>5</v>
      </c>
      <c r="J306" s="6" t="str">
        <f>VLOOKUP(Demo_Data[[#This Row],[ID]],Table5[],2,FALSE)</f>
        <v>No</v>
      </c>
      <c r="K306" s="6" t="str">
        <f>_xlfn.XLOOKUP(Demo_Data[[#This Row],[ID]],'(Clean)Purchase_Data'!O306,'(Clean)Purchase_Data'!P306)</f>
        <v>No</v>
      </c>
      <c r="L306" s="6" t="b">
        <f>Demo_Data[[#This Row],[XLOOKUP_Purchased_Bike]]=Demo_Data[[#This Row],[VLOOKUP_Purchased_Bike]]</f>
        <v>1</v>
      </c>
      <c r="M306" s="6" t="str" cm="1">
        <f t="array" ref="M306">IF(Demo_Data[[#This Row],[Age]]&gt;=60,"Older Adult [60+]",IF(Demo_Data[[#This Row],[Age]]&gt;=31,"Middle-Aged Adult [31-59]",IF(Demo_Data[[#This Row],[Age]]&lt;= 30,"Adult [18-30]",Invalid)))</f>
        <v>Middle-Aged Adult [31-59]</v>
      </c>
      <c r="N306" s="6"/>
    </row>
    <row r="307" spans="1:14" x14ac:dyDescent="0.2">
      <c r="A307" s="6">
        <v>16245</v>
      </c>
      <c r="B307" s="6" t="s">
        <v>1860</v>
      </c>
      <c r="C307" s="6" t="s">
        <v>1852</v>
      </c>
      <c r="D307" s="10">
        <v>80000</v>
      </c>
      <c r="E307" s="6" t="s">
        <v>19</v>
      </c>
      <c r="F307" s="6" t="s">
        <v>14</v>
      </c>
      <c r="G307" s="6" t="s">
        <v>17</v>
      </c>
      <c r="H307" s="7">
        <v>47</v>
      </c>
      <c r="I307" s="6">
        <f>LEN(Demo_Data[[#This Row],[ID]])</f>
        <v>5</v>
      </c>
      <c r="J307" s="6" t="str">
        <f>VLOOKUP(Demo_Data[[#This Row],[ID]],Table5[],2,FALSE)</f>
        <v>No</v>
      </c>
      <c r="K307" s="6" t="str">
        <f>_xlfn.XLOOKUP(Demo_Data[[#This Row],[ID]],'(Clean)Purchase_Data'!O307,'(Clean)Purchase_Data'!P307)</f>
        <v>No</v>
      </c>
      <c r="L307" s="6" t="b">
        <f>Demo_Data[[#This Row],[XLOOKUP_Purchased_Bike]]=Demo_Data[[#This Row],[VLOOKUP_Purchased_Bike]]</f>
        <v>1</v>
      </c>
      <c r="M307" s="6" t="str" cm="1">
        <f t="array" ref="M307">IF(Demo_Data[[#This Row],[Age]]&gt;=60,"Older Adult [60+]",IF(Demo_Data[[#This Row],[Age]]&gt;=31,"Middle-Aged Adult [31-59]",IF(Demo_Data[[#This Row],[Age]]&lt;= 30,"Adult [18-30]",Invalid)))</f>
        <v>Middle-Aged Adult [31-59]</v>
      </c>
      <c r="N307" s="6"/>
    </row>
    <row r="308" spans="1:14" x14ac:dyDescent="0.2">
      <c r="A308" s="6">
        <v>16247</v>
      </c>
      <c r="B308" s="6" t="s">
        <v>1860</v>
      </c>
      <c r="C308" s="6" t="s">
        <v>1852</v>
      </c>
      <c r="D308" s="10">
        <v>60000</v>
      </c>
      <c r="E308" s="6" t="s">
        <v>19</v>
      </c>
      <c r="F308" s="6" t="s">
        <v>14</v>
      </c>
      <c r="G308" s="6" t="s">
        <v>17</v>
      </c>
      <c r="H308" s="7">
        <v>47</v>
      </c>
      <c r="I308" s="6">
        <f>LEN(Demo_Data[[#This Row],[ID]])</f>
        <v>5</v>
      </c>
      <c r="J308" s="6" t="str">
        <f>VLOOKUP(Demo_Data[[#This Row],[ID]],Table5[],2,FALSE)</f>
        <v>No</v>
      </c>
      <c r="K308" s="6" t="str">
        <f>_xlfn.XLOOKUP(Demo_Data[[#This Row],[ID]],'(Clean)Purchase_Data'!O308,'(Clean)Purchase_Data'!P308)</f>
        <v>No</v>
      </c>
      <c r="L308" s="6" t="b">
        <f>Demo_Data[[#This Row],[XLOOKUP_Purchased_Bike]]=Demo_Data[[#This Row],[VLOOKUP_Purchased_Bike]]</f>
        <v>1</v>
      </c>
      <c r="M308" s="6" t="str" cm="1">
        <f t="array" ref="M308">IF(Demo_Data[[#This Row],[Age]]&gt;=60,"Older Adult [60+]",IF(Demo_Data[[#This Row],[Age]]&gt;=31,"Middle-Aged Adult [31-59]",IF(Demo_Data[[#This Row],[Age]]&lt;= 30,"Adult [18-30]",Invalid)))</f>
        <v>Middle-Aged Adult [31-59]</v>
      </c>
      <c r="N308" s="6"/>
    </row>
    <row r="309" spans="1:14" x14ac:dyDescent="0.2">
      <c r="A309" s="6">
        <v>16259</v>
      </c>
      <c r="B309" s="6" t="s">
        <v>1860</v>
      </c>
      <c r="C309" s="6" t="s">
        <v>1852</v>
      </c>
      <c r="D309" s="10">
        <v>10000</v>
      </c>
      <c r="E309" s="6" t="s">
        <v>24</v>
      </c>
      <c r="F309" s="6" t="s">
        <v>22</v>
      </c>
      <c r="G309" s="6" t="s">
        <v>21</v>
      </c>
      <c r="H309" s="7">
        <v>40</v>
      </c>
      <c r="I309" s="6">
        <f>LEN(Demo_Data[[#This Row],[ID]])</f>
        <v>5</v>
      </c>
      <c r="J309" s="6" t="str">
        <f>VLOOKUP(Demo_Data[[#This Row],[ID]],Table5[],2,FALSE)</f>
        <v>Yes</v>
      </c>
      <c r="K309" s="6" t="str">
        <f>_xlfn.XLOOKUP(Demo_Data[[#This Row],[ID]],'(Clean)Purchase_Data'!O309,'(Clean)Purchase_Data'!P309)</f>
        <v>Yes</v>
      </c>
      <c r="L309" s="6" t="b">
        <f>Demo_Data[[#This Row],[XLOOKUP_Purchased_Bike]]=Demo_Data[[#This Row],[VLOOKUP_Purchased_Bike]]</f>
        <v>1</v>
      </c>
      <c r="M309" s="6" t="str" cm="1">
        <f t="array" ref="M309">IF(Demo_Data[[#This Row],[Age]]&gt;=60,"Older Adult [60+]",IF(Demo_Data[[#This Row],[Age]]&gt;=31,"Middle-Aged Adult [31-59]",IF(Demo_Data[[#This Row],[Age]]&lt;= 30,"Adult [18-30]",Invalid)))</f>
        <v>Middle-Aged Adult [31-59]</v>
      </c>
      <c r="N309" s="6"/>
    </row>
    <row r="310" spans="1:14" x14ac:dyDescent="0.2">
      <c r="A310" s="6">
        <v>16337</v>
      </c>
      <c r="B310" s="6" t="s">
        <v>1851</v>
      </c>
      <c r="C310" s="6" t="s">
        <v>1855</v>
      </c>
      <c r="D310" s="10">
        <v>60000</v>
      </c>
      <c r="E310" s="6" t="s">
        <v>15</v>
      </c>
      <c r="F310" s="6" t="s">
        <v>14</v>
      </c>
      <c r="G310" s="6" t="s">
        <v>17</v>
      </c>
      <c r="H310" s="7">
        <v>29</v>
      </c>
      <c r="I310" s="6">
        <f>LEN(Demo_Data[[#This Row],[ID]])</f>
        <v>5</v>
      </c>
      <c r="J310" s="6" t="str">
        <f>VLOOKUP(Demo_Data[[#This Row],[ID]],Table5[],2,FALSE)</f>
        <v>No</v>
      </c>
      <c r="K310" s="6" t="str">
        <f>_xlfn.XLOOKUP(Demo_Data[[#This Row],[ID]],'(Clean)Purchase_Data'!O310,'(Clean)Purchase_Data'!P310)</f>
        <v>No</v>
      </c>
      <c r="L310" s="6" t="b">
        <f>Demo_Data[[#This Row],[XLOOKUP_Purchased_Bike]]=Demo_Data[[#This Row],[VLOOKUP_Purchased_Bike]]</f>
        <v>1</v>
      </c>
      <c r="M310" s="6" t="str" cm="1">
        <f t="array" ref="M310">IF(Demo_Data[[#This Row],[Age]]&gt;=60,"Older Adult [60+]",IF(Demo_Data[[#This Row],[Age]]&gt;=31,"Middle-Aged Adult [31-59]",IF(Demo_Data[[#This Row],[Age]]&lt;= 30,"Adult [18-30]",Invalid)))</f>
        <v>Adult [18-30]</v>
      </c>
      <c r="N310" s="6"/>
    </row>
    <row r="311" spans="1:14" x14ac:dyDescent="0.2">
      <c r="A311" s="6">
        <v>16377</v>
      </c>
      <c r="B311" s="6" t="s">
        <v>1860</v>
      </c>
      <c r="C311" s="6" t="s">
        <v>1852</v>
      </c>
      <c r="D311" s="10">
        <v>80000</v>
      </c>
      <c r="E311" s="6" t="s">
        <v>19</v>
      </c>
      <c r="F311" s="6" t="s">
        <v>14</v>
      </c>
      <c r="G311" s="6" t="s">
        <v>17</v>
      </c>
      <c r="H311" s="7">
        <v>47</v>
      </c>
      <c r="I311" s="6">
        <f>LEN(Demo_Data[[#This Row],[ID]])</f>
        <v>5</v>
      </c>
      <c r="J311" s="6" t="str">
        <f>VLOOKUP(Demo_Data[[#This Row],[ID]],Table5[],2,FALSE)</f>
        <v>No</v>
      </c>
      <c r="K311" s="6" t="str">
        <f>_xlfn.XLOOKUP(Demo_Data[[#This Row],[ID]],'(Clean)Purchase_Data'!O311,'(Clean)Purchase_Data'!P311)</f>
        <v>No</v>
      </c>
      <c r="L311" s="6" t="b">
        <f>Demo_Data[[#This Row],[XLOOKUP_Purchased_Bike]]=Demo_Data[[#This Row],[VLOOKUP_Purchased_Bike]]</f>
        <v>1</v>
      </c>
      <c r="M311" s="6" t="str" cm="1">
        <f t="array" ref="M311">IF(Demo_Data[[#This Row],[Age]]&gt;=60,"Older Adult [60+]",IF(Demo_Data[[#This Row],[Age]]&gt;=31,"Middle-Aged Adult [31-59]",IF(Demo_Data[[#This Row],[Age]]&lt;= 30,"Adult [18-30]",Invalid)))</f>
        <v>Middle-Aged Adult [31-59]</v>
      </c>
      <c r="N311" s="6"/>
    </row>
    <row r="312" spans="1:14" x14ac:dyDescent="0.2">
      <c r="A312" s="6">
        <v>16390</v>
      </c>
      <c r="B312" s="6" t="s">
        <v>1860</v>
      </c>
      <c r="C312" s="6" t="s">
        <v>1855</v>
      </c>
      <c r="D312" s="10">
        <v>30000</v>
      </c>
      <c r="E312" s="6" t="s">
        <v>9</v>
      </c>
      <c r="F312" s="6" t="s">
        <v>18</v>
      </c>
      <c r="G312" s="6" t="s">
        <v>21</v>
      </c>
      <c r="H312" s="7">
        <v>38</v>
      </c>
      <c r="I312" s="6">
        <f>LEN(Demo_Data[[#This Row],[ID]])</f>
        <v>5</v>
      </c>
      <c r="J312" s="6" t="str">
        <f>VLOOKUP(Demo_Data[[#This Row],[ID]],Table5[],2,FALSE)</f>
        <v>Yes</v>
      </c>
      <c r="K312" s="6" t="str">
        <f>_xlfn.XLOOKUP(Demo_Data[[#This Row],[ID]],'(Clean)Purchase_Data'!O312,'(Clean)Purchase_Data'!P312)</f>
        <v>Yes</v>
      </c>
      <c r="L312" s="6" t="b">
        <f>Demo_Data[[#This Row],[XLOOKUP_Purchased_Bike]]=Demo_Data[[#This Row],[VLOOKUP_Purchased_Bike]]</f>
        <v>1</v>
      </c>
      <c r="M312" s="6" t="str" cm="1">
        <f t="array" ref="M312">IF(Demo_Data[[#This Row],[Age]]&gt;=60,"Older Adult [60+]",IF(Demo_Data[[#This Row],[Age]]&gt;=31,"Middle-Aged Adult [31-59]",IF(Demo_Data[[#This Row],[Age]]&lt;= 30,"Adult [18-30]",Invalid)))</f>
        <v>Middle-Aged Adult [31-59]</v>
      </c>
      <c r="N312" s="6"/>
    </row>
    <row r="313" spans="1:14" x14ac:dyDescent="0.2">
      <c r="A313" s="6">
        <v>16406</v>
      </c>
      <c r="B313" s="6" t="s">
        <v>1851</v>
      </c>
      <c r="C313" s="6" t="s">
        <v>1855</v>
      </c>
      <c r="D313" s="10">
        <v>40000</v>
      </c>
      <c r="E313" s="6" t="s">
        <v>9</v>
      </c>
      <c r="F313" s="6" t="s">
        <v>18</v>
      </c>
      <c r="G313" s="6" t="s">
        <v>21</v>
      </c>
      <c r="H313" s="7">
        <v>38</v>
      </c>
      <c r="I313" s="6">
        <f>LEN(Demo_Data[[#This Row],[ID]])</f>
        <v>5</v>
      </c>
      <c r="J313" s="6" t="str">
        <f>VLOOKUP(Demo_Data[[#This Row],[ID]],Table5[],2,FALSE)</f>
        <v>Yes</v>
      </c>
      <c r="K313" s="6" t="str">
        <f>_xlfn.XLOOKUP(Demo_Data[[#This Row],[ID]],'(Clean)Purchase_Data'!O313,'(Clean)Purchase_Data'!P313)</f>
        <v>Yes</v>
      </c>
      <c r="L313" s="6" t="b">
        <f>Demo_Data[[#This Row],[XLOOKUP_Purchased_Bike]]=Demo_Data[[#This Row],[VLOOKUP_Purchased_Bike]]</f>
        <v>1</v>
      </c>
      <c r="M313" s="6" t="str" cm="1">
        <f t="array" ref="M313">IF(Demo_Data[[#This Row],[Age]]&gt;=60,"Older Adult [60+]",IF(Demo_Data[[#This Row],[Age]]&gt;=31,"Middle-Aged Adult [31-59]",IF(Demo_Data[[#This Row],[Age]]&lt;= 30,"Adult [18-30]",Invalid)))</f>
        <v>Middle-Aged Adult [31-59]</v>
      </c>
      <c r="N313" s="6"/>
    </row>
    <row r="314" spans="1:14" x14ac:dyDescent="0.2">
      <c r="A314" s="6">
        <v>16410</v>
      </c>
      <c r="B314" s="6" t="s">
        <v>1860</v>
      </c>
      <c r="C314" s="6" t="s">
        <v>1852</v>
      </c>
      <c r="D314" s="10">
        <v>10000</v>
      </c>
      <c r="E314" s="6" t="s">
        <v>24</v>
      </c>
      <c r="F314" s="6" t="s">
        <v>22</v>
      </c>
      <c r="G314" s="6" t="s">
        <v>21</v>
      </c>
      <c r="H314" s="7">
        <v>41</v>
      </c>
      <c r="I314" s="6">
        <f>LEN(Demo_Data[[#This Row],[ID]])</f>
        <v>5</v>
      </c>
      <c r="J314" s="6" t="str">
        <f>VLOOKUP(Demo_Data[[#This Row],[ID]],Table5[],2,FALSE)</f>
        <v>Yes</v>
      </c>
      <c r="K314" s="6" t="str">
        <f>_xlfn.XLOOKUP(Demo_Data[[#This Row],[ID]],'(Clean)Purchase_Data'!O314,'(Clean)Purchase_Data'!P314)</f>
        <v>Yes</v>
      </c>
      <c r="L314" s="6" t="b">
        <f>Demo_Data[[#This Row],[XLOOKUP_Purchased_Bike]]=Demo_Data[[#This Row],[VLOOKUP_Purchased_Bike]]</f>
        <v>1</v>
      </c>
      <c r="M314" s="6" t="str" cm="1">
        <f t="array" ref="M314">IF(Demo_Data[[#This Row],[Age]]&gt;=60,"Older Adult [60+]",IF(Demo_Data[[#This Row],[Age]]&gt;=31,"Middle-Aged Adult [31-59]",IF(Demo_Data[[#This Row],[Age]]&lt;= 30,"Adult [18-30]",Invalid)))</f>
        <v>Middle-Aged Adult [31-59]</v>
      </c>
      <c r="N314" s="6"/>
    </row>
    <row r="315" spans="1:14" x14ac:dyDescent="0.2">
      <c r="A315" s="6">
        <v>16438</v>
      </c>
      <c r="B315" s="6" t="s">
        <v>1851</v>
      </c>
      <c r="C315" s="6" t="s">
        <v>1852</v>
      </c>
      <c r="D315" s="10">
        <v>10000</v>
      </c>
      <c r="E315" s="6" t="s">
        <v>24</v>
      </c>
      <c r="F315" s="6" t="s">
        <v>22</v>
      </c>
      <c r="G315" s="6" t="s">
        <v>21</v>
      </c>
      <c r="H315" s="7">
        <v>30</v>
      </c>
      <c r="I315" s="6">
        <f>LEN(Demo_Data[[#This Row],[ID]])</f>
        <v>5</v>
      </c>
      <c r="J315" s="6" t="str">
        <f>VLOOKUP(Demo_Data[[#This Row],[ID]],Table5[],2,FALSE)</f>
        <v>No</v>
      </c>
      <c r="K315" s="6" t="str">
        <f>_xlfn.XLOOKUP(Demo_Data[[#This Row],[ID]],'(Clean)Purchase_Data'!O315,'(Clean)Purchase_Data'!P315)</f>
        <v>No</v>
      </c>
      <c r="L315" s="6" t="b">
        <f>Demo_Data[[#This Row],[XLOOKUP_Purchased_Bike]]=Demo_Data[[#This Row],[VLOOKUP_Purchased_Bike]]</f>
        <v>1</v>
      </c>
      <c r="M315" s="6" t="str" cm="1">
        <f t="array" ref="M315">IF(Demo_Data[[#This Row],[Age]]&gt;=60,"Older Adult [60+]",IF(Demo_Data[[#This Row],[Age]]&gt;=31,"Middle-Aged Adult [31-59]",IF(Demo_Data[[#This Row],[Age]]&lt;= 30,"Adult [18-30]",Invalid)))</f>
        <v>Adult [18-30]</v>
      </c>
      <c r="N315" s="6"/>
    </row>
    <row r="316" spans="1:14" x14ac:dyDescent="0.2">
      <c r="A316" s="6">
        <v>16466</v>
      </c>
      <c r="B316" s="6" t="s">
        <v>1860</v>
      </c>
      <c r="C316" s="6" t="s">
        <v>1852</v>
      </c>
      <c r="D316" s="10">
        <v>20000</v>
      </c>
      <c r="E316" s="6" t="s">
        <v>24</v>
      </c>
      <c r="F316" s="6" t="s">
        <v>22</v>
      </c>
      <c r="G316" s="6" t="s">
        <v>21</v>
      </c>
      <c r="H316" s="7">
        <v>32</v>
      </c>
      <c r="I316" s="6">
        <f>LEN(Demo_Data[[#This Row],[ID]])</f>
        <v>5</v>
      </c>
      <c r="J316" s="6" t="str">
        <f>VLOOKUP(Demo_Data[[#This Row],[ID]],Table5[],2,FALSE)</f>
        <v>Yes</v>
      </c>
      <c r="K316" s="6" t="str">
        <f>_xlfn.XLOOKUP(Demo_Data[[#This Row],[ID]],'(Clean)Purchase_Data'!O316,'(Clean)Purchase_Data'!P316)</f>
        <v>Yes</v>
      </c>
      <c r="L316" s="6" t="b">
        <f>Demo_Data[[#This Row],[XLOOKUP_Purchased_Bike]]=Demo_Data[[#This Row],[VLOOKUP_Purchased_Bike]]</f>
        <v>1</v>
      </c>
      <c r="M316" s="6" t="str" cm="1">
        <f t="array" ref="M316">IF(Demo_Data[[#This Row],[Age]]&gt;=60,"Older Adult [60+]",IF(Demo_Data[[#This Row],[Age]]&gt;=31,"Middle-Aged Adult [31-59]",IF(Demo_Data[[#This Row],[Age]]&lt;= 30,"Adult [18-30]",Invalid)))</f>
        <v>Middle-Aged Adult [31-59]</v>
      </c>
      <c r="N316" s="6"/>
    </row>
    <row r="317" spans="1:14" x14ac:dyDescent="0.2">
      <c r="A317" s="6">
        <v>16468</v>
      </c>
      <c r="B317" s="6" t="s">
        <v>1860</v>
      </c>
      <c r="C317" s="6" t="s">
        <v>1855</v>
      </c>
      <c r="D317" s="10">
        <v>30000</v>
      </c>
      <c r="E317" s="6" t="s">
        <v>15</v>
      </c>
      <c r="F317" s="6" t="s">
        <v>18</v>
      </c>
      <c r="G317" s="6" t="s">
        <v>21</v>
      </c>
      <c r="H317" s="7">
        <v>30</v>
      </c>
      <c r="I317" s="6">
        <f>LEN(Demo_Data[[#This Row],[ID]])</f>
        <v>5</v>
      </c>
      <c r="J317" s="6" t="str">
        <f>VLOOKUP(Demo_Data[[#This Row],[ID]],Table5[],2,FALSE)</f>
        <v>No</v>
      </c>
      <c r="K317" s="6" t="str">
        <f>_xlfn.XLOOKUP(Demo_Data[[#This Row],[ID]],'(Clean)Purchase_Data'!O317,'(Clean)Purchase_Data'!P317)</f>
        <v>No</v>
      </c>
      <c r="L317" s="6" t="b">
        <f>Demo_Data[[#This Row],[XLOOKUP_Purchased_Bike]]=Demo_Data[[#This Row],[VLOOKUP_Purchased_Bike]]</f>
        <v>1</v>
      </c>
      <c r="M317" s="6" t="str" cm="1">
        <f t="array" ref="M317">IF(Demo_Data[[#This Row],[Age]]&gt;=60,"Older Adult [60+]",IF(Demo_Data[[#This Row],[Age]]&gt;=31,"Middle-Aged Adult [31-59]",IF(Demo_Data[[#This Row],[Age]]&lt;= 30,"Adult [18-30]",Invalid)))</f>
        <v>Adult [18-30]</v>
      </c>
      <c r="N317" s="6"/>
    </row>
    <row r="318" spans="1:14" x14ac:dyDescent="0.2">
      <c r="A318" s="6">
        <v>16487</v>
      </c>
      <c r="B318" s="6" t="s">
        <v>1860</v>
      </c>
      <c r="C318" s="6" t="s">
        <v>1852</v>
      </c>
      <c r="D318" s="10">
        <v>30000</v>
      </c>
      <c r="E318" s="6" t="s">
        <v>13</v>
      </c>
      <c r="F318" s="6" t="s">
        <v>14</v>
      </c>
      <c r="G318" s="6" t="s">
        <v>11</v>
      </c>
      <c r="H318" s="7">
        <v>55</v>
      </c>
      <c r="I318" s="6">
        <f>LEN(Demo_Data[[#This Row],[ID]])</f>
        <v>5</v>
      </c>
      <c r="J318" s="6" t="str">
        <f>VLOOKUP(Demo_Data[[#This Row],[ID]],Table5[],2,FALSE)</f>
        <v>No</v>
      </c>
      <c r="K318" s="6" t="str">
        <f>_xlfn.XLOOKUP(Demo_Data[[#This Row],[ID]],'(Clean)Purchase_Data'!O318,'(Clean)Purchase_Data'!P318)</f>
        <v>No</v>
      </c>
      <c r="L318" s="6" t="b">
        <f>Demo_Data[[#This Row],[XLOOKUP_Purchased_Bike]]=Demo_Data[[#This Row],[VLOOKUP_Purchased_Bike]]</f>
        <v>1</v>
      </c>
      <c r="M318" s="6" t="str" cm="1">
        <f t="array" ref="M318">IF(Demo_Data[[#This Row],[Age]]&gt;=60,"Older Adult [60+]",IF(Demo_Data[[#This Row],[Age]]&gt;=31,"Middle-Aged Adult [31-59]",IF(Demo_Data[[#This Row],[Age]]&lt;= 30,"Adult [18-30]",Invalid)))</f>
        <v>Middle-Aged Adult [31-59]</v>
      </c>
      <c r="N318" s="6"/>
    </row>
    <row r="319" spans="1:14" x14ac:dyDescent="0.2">
      <c r="A319" s="6">
        <v>16489</v>
      </c>
      <c r="B319" s="6" t="s">
        <v>1851</v>
      </c>
      <c r="C319" s="6" t="s">
        <v>1855</v>
      </c>
      <c r="D319" s="10">
        <v>30000</v>
      </c>
      <c r="E319" s="6" t="s">
        <v>13</v>
      </c>
      <c r="F319" s="6" t="s">
        <v>14</v>
      </c>
      <c r="G319" s="6" t="s">
        <v>11</v>
      </c>
      <c r="H319" s="7">
        <v>55</v>
      </c>
      <c r="I319" s="6">
        <f>LEN(Demo_Data[[#This Row],[ID]])</f>
        <v>5</v>
      </c>
      <c r="J319" s="6" t="str">
        <f>VLOOKUP(Demo_Data[[#This Row],[ID]],Table5[],2,FALSE)</f>
        <v>No</v>
      </c>
      <c r="K319" s="6" t="str">
        <f>_xlfn.XLOOKUP(Demo_Data[[#This Row],[ID]],'(Clean)Purchase_Data'!O319,'(Clean)Purchase_Data'!P319)</f>
        <v>No</v>
      </c>
      <c r="L319" s="6" t="b">
        <f>Demo_Data[[#This Row],[XLOOKUP_Purchased_Bike]]=Demo_Data[[#This Row],[VLOOKUP_Purchased_Bike]]</f>
        <v>1</v>
      </c>
      <c r="M319" s="6" t="str" cm="1">
        <f t="array" ref="M319">IF(Demo_Data[[#This Row],[Age]]&gt;=60,"Older Adult [60+]",IF(Demo_Data[[#This Row],[Age]]&gt;=31,"Middle-Aged Adult [31-59]",IF(Demo_Data[[#This Row],[Age]]&lt;= 30,"Adult [18-30]",Invalid)))</f>
        <v>Middle-Aged Adult [31-59]</v>
      </c>
      <c r="N319" s="6"/>
    </row>
    <row r="320" spans="1:14" x14ac:dyDescent="0.2">
      <c r="A320" s="6">
        <v>16514</v>
      </c>
      <c r="B320" s="6" t="s">
        <v>1860</v>
      </c>
      <c r="C320" s="6" t="s">
        <v>1855</v>
      </c>
      <c r="D320" s="10">
        <v>10000</v>
      </c>
      <c r="E320" s="6" t="s">
        <v>15</v>
      </c>
      <c r="F320" s="6" t="s">
        <v>22</v>
      </c>
      <c r="G320" s="6" t="s">
        <v>11</v>
      </c>
      <c r="H320" s="7">
        <v>26</v>
      </c>
      <c r="I320" s="6">
        <f>LEN(Demo_Data[[#This Row],[ID]])</f>
        <v>5</v>
      </c>
      <c r="J320" s="6" t="str">
        <f>VLOOKUP(Demo_Data[[#This Row],[ID]],Table5[],2,FALSE)</f>
        <v>Yes</v>
      </c>
      <c r="K320" s="6" t="str">
        <f>_xlfn.XLOOKUP(Demo_Data[[#This Row],[ID]],'(Clean)Purchase_Data'!O320,'(Clean)Purchase_Data'!P320)</f>
        <v>Yes</v>
      </c>
      <c r="L320" s="6" t="b">
        <f>Demo_Data[[#This Row],[XLOOKUP_Purchased_Bike]]=Demo_Data[[#This Row],[VLOOKUP_Purchased_Bike]]</f>
        <v>1</v>
      </c>
      <c r="M320" s="6" t="str" cm="1">
        <f t="array" ref="M320">IF(Demo_Data[[#This Row],[Age]]&gt;=60,"Older Adult [60+]",IF(Demo_Data[[#This Row],[Age]]&gt;=31,"Middle-Aged Adult [31-59]",IF(Demo_Data[[#This Row],[Age]]&lt;= 30,"Adult [18-30]",Invalid)))</f>
        <v>Adult [18-30]</v>
      </c>
      <c r="N320" s="6"/>
    </row>
    <row r="321" spans="1:14" x14ac:dyDescent="0.2">
      <c r="A321" s="6">
        <v>16549</v>
      </c>
      <c r="B321" s="6" t="s">
        <v>1860</v>
      </c>
      <c r="C321" s="6" t="s">
        <v>1852</v>
      </c>
      <c r="D321" s="10">
        <v>30000</v>
      </c>
      <c r="E321" s="6" t="s">
        <v>9</v>
      </c>
      <c r="F321" s="6" t="s">
        <v>18</v>
      </c>
      <c r="G321" s="6" t="s">
        <v>21</v>
      </c>
      <c r="H321" s="7">
        <v>47</v>
      </c>
      <c r="I321" s="6">
        <f>LEN(Demo_Data[[#This Row],[ID]])</f>
        <v>5</v>
      </c>
      <c r="J321" s="6" t="str">
        <f>VLOOKUP(Demo_Data[[#This Row],[ID]],Table5[],2,FALSE)</f>
        <v>Yes</v>
      </c>
      <c r="K321" s="6" t="str">
        <f>_xlfn.XLOOKUP(Demo_Data[[#This Row],[ID]],'(Clean)Purchase_Data'!O321,'(Clean)Purchase_Data'!P321)</f>
        <v>Yes</v>
      </c>
      <c r="L321" s="6" t="b">
        <f>Demo_Data[[#This Row],[XLOOKUP_Purchased_Bike]]=Demo_Data[[#This Row],[VLOOKUP_Purchased_Bike]]</f>
        <v>1</v>
      </c>
      <c r="M321" s="6" t="str" cm="1">
        <f t="array" ref="M321">IF(Demo_Data[[#This Row],[Age]]&gt;=60,"Older Adult [60+]",IF(Demo_Data[[#This Row],[Age]]&gt;=31,"Middle-Aged Adult [31-59]",IF(Demo_Data[[#This Row],[Age]]&lt;= 30,"Adult [18-30]",Invalid)))</f>
        <v>Middle-Aged Adult [31-59]</v>
      </c>
      <c r="N321" s="6"/>
    </row>
    <row r="322" spans="1:14" x14ac:dyDescent="0.2">
      <c r="A322" s="6">
        <v>16559</v>
      </c>
      <c r="B322" s="6" t="s">
        <v>1860</v>
      </c>
      <c r="C322" s="6" t="s">
        <v>1852</v>
      </c>
      <c r="D322" s="10">
        <v>10000</v>
      </c>
      <c r="E322" s="6" t="s">
        <v>13</v>
      </c>
      <c r="F322" s="6" t="s">
        <v>22</v>
      </c>
      <c r="G322" s="6" t="s">
        <v>21</v>
      </c>
      <c r="H322" s="7">
        <v>36</v>
      </c>
      <c r="I322" s="6">
        <f>LEN(Demo_Data[[#This Row],[ID]])</f>
        <v>5</v>
      </c>
      <c r="J322" s="6" t="str">
        <f>VLOOKUP(Demo_Data[[#This Row],[ID]],Table5[],2,FALSE)</f>
        <v>Yes</v>
      </c>
      <c r="K322" s="6" t="str">
        <f>_xlfn.XLOOKUP(Demo_Data[[#This Row],[ID]],'(Clean)Purchase_Data'!O322,'(Clean)Purchase_Data'!P322)</f>
        <v>Yes</v>
      </c>
      <c r="L322" s="6" t="b">
        <f>Demo_Data[[#This Row],[XLOOKUP_Purchased_Bike]]=Demo_Data[[#This Row],[VLOOKUP_Purchased_Bike]]</f>
        <v>1</v>
      </c>
      <c r="M322" s="6" t="str" cm="1">
        <f t="array" ref="M322">IF(Demo_Data[[#This Row],[Age]]&gt;=60,"Older Adult [60+]",IF(Demo_Data[[#This Row],[Age]]&gt;=31,"Middle-Aged Adult [31-59]",IF(Demo_Data[[#This Row],[Age]]&lt;= 30,"Adult [18-30]",Invalid)))</f>
        <v>Middle-Aged Adult [31-59]</v>
      </c>
      <c r="N322" s="6"/>
    </row>
    <row r="323" spans="1:14" x14ac:dyDescent="0.2">
      <c r="A323" s="6">
        <v>16614</v>
      </c>
      <c r="B323" s="6" t="s">
        <v>1851</v>
      </c>
      <c r="C323" s="6" t="s">
        <v>1852</v>
      </c>
      <c r="D323" s="10">
        <v>80000</v>
      </c>
      <c r="E323" s="6" t="s">
        <v>9</v>
      </c>
      <c r="F323" s="6" t="s">
        <v>10</v>
      </c>
      <c r="G323" s="6" t="s">
        <v>11</v>
      </c>
      <c r="H323" s="7">
        <v>32</v>
      </c>
      <c r="I323" s="6">
        <f>LEN(Demo_Data[[#This Row],[ID]])</f>
        <v>5</v>
      </c>
      <c r="J323" s="6" t="str">
        <f>VLOOKUP(Demo_Data[[#This Row],[ID]],Table5[],2,FALSE)</f>
        <v>No</v>
      </c>
      <c r="K323" s="6" t="str">
        <f>_xlfn.XLOOKUP(Demo_Data[[#This Row],[ID]],'(Clean)Purchase_Data'!O323,'(Clean)Purchase_Data'!P323)</f>
        <v>No</v>
      </c>
      <c r="L323" s="6" t="b">
        <f>Demo_Data[[#This Row],[XLOOKUP_Purchased_Bike]]=Demo_Data[[#This Row],[VLOOKUP_Purchased_Bike]]</f>
        <v>1</v>
      </c>
      <c r="M323" s="6" t="str" cm="1">
        <f t="array" ref="M323">IF(Demo_Data[[#This Row],[Age]]&gt;=60,"Older Adult [60+]",IF(Demo_Data[[#This Row],[Age]]&gt;=31,"Middle-Aged Adult [31-59]",IF(Demo_Data[[#This Row],[Age]]&lt;= 30,"Adult [18-30]",Invalid)))</f>
        <v>Middle-Aged Adult [31-59]</v>
      </c>
      <c r="N323" s="6"/>
    </row>
    <row r="324" spans="1:14" x14ac:dyDescent="0.2">
      <c r="A324" s="6">
        <v>16651</v>
      </c>
      <c r="B324" s="6" t="s">
        <v>1851</v>
      </c>
      <c r="C324" s="6" t="s">
        <v>1852</v>
      </c>
      <c r="D324" s="10">
        <v>120000</v>
      </c>
      <c r="E324" s="6" t="s">
        <v>9</v>
      </c>
      <c r="F324" s="6" t="s">
        <v>20</v>
      </c>
      <c r="G324" s="6" t="s">
        <v>17</v>
      </c>
      <c r="H324" s="7">
        <v>62</v>
      </c>
      <c r="I324" s="6">
        <f>LEN(Demo_Data[[#This Row],[ID]])</f>
        <v>5</v>
      </c>
      <c r="J324" s="6" t="str">
        <f>VLOOKUP(Demo_Data[[#This Row],[ID]],Table5[],2,FALSE)</f>
        <v>No</v>
      </c>
      <c r="K324" s="6" t="str">
        <f>_xlfn.XLOOKUP(Demo_Data[[#This Row],[ID]],'(Clean)Purchase_Data'!O324,'(Clean)Purchase_Data'!P324)</f>
        <v>No</v>
      </c>
      <c r="L324" s="6" t="b">
        <f>Demo_Data[[#This Row],[XLOOKUP_Purchased_Bike]]=Demo_Data[[#This Row],[VLOOKUP_Purchased_Bike]]</f>
        <v>1</v>
      </c>
      <c r="M324" s="6" t="str" cm="1">
        <f t="array" ref="M324">IF(Demo_Data[[#This Row],[Age]]&gt;=60,"Older Adult [60+]",IF(Demo_Data[[#This Row],[Age]]&gt;=31,"Middle-Aged Adult [31-59]",IF(Demo_Data[[#This Row],[Age]]&lt;= 30,"Adult [18-30]",Invalid)))</f>
        <v>Older Adult [60+]</v>
      </c>
      <c r="N324" s="6"/>
    </row>
    <row r="325" spans="1:14" x14ac:dyDescent="0.2">
      <c r="A325" s="6">
        <v>16675</v>
      </c>
      <c r="B325" s="6" t="s">
        <v>1860</v>
      </c>
      <c r="C325" s="6" t="s">
        <v>1852</v>
      </c>
      <c r="D325" s="10">
        <v>160000</v>
      </c>
      <c r="E325" s="6" t="s">
        <v>19</v>
      </c>
      <c r="F325" s="6" t="s">
        <v>20</v>
      </c>
      <c r="G325" s="6" t="s">
        <v>11</v>
      </c>
      <c r="H325" s="7">
        <v>47</v>
      </c>
      <c r="I325" s="6">
        <f>LEN(Demo_Data[[#This Row],[ID]])</f>
        <v>5</v>
      </c>
      <c r="J325" s="6" t="str">
        <f>VLOOKUP(Demo_Data[[#This Row],[ID]],Table5[],2,FALSE)</f>
        <v>Yes</v>
      </c>
      <c r="K325" s="6" t="str">
        <f>_xlfn.XLOOKUP(Demo_Data[[#This Row],[ID]],'(Clean)Purchase_Data'!O325,'(Clean)Purchase_Data'!P325)</f>
        <v>Yes</v>
      </c>
      <c r="L325" s="6" t="b">
        <f>Demo_Data[[#This Row],[XLOOKUP_Purchased_Bike]]=Demo_Data[[#This Row],[VLOOKUP_Purchased_Bike]]</f>
        <v>1</v>
      </c>
      <c r="M325" s="6" t="str" cm="1">
        <f t="array" ref="M325">IF(Demo_Data[[#This Row],[Age]]&gt;=60,"Older Adult [60+]",IF(Demo_Data[[#This Row],[Age]]&gt;=31,"Middle-Aged Adult [31-59]",IF(Demo_Data[[#This Row],[Age]]&lt;= 30,"Adult [18-30]",Invalid)))</f>
        <v>Middle-Aged Adult [31-59]</v>
      </c>
      <c r="N325" s="6"/>
    </row>
    <row r="326" spans="1:14" x14ac:dyDescent="0.2">
      <c r="A326" s="6">
        <v>16713</v>
      </c>
      <c r="B326" s="6" t="s">
        <v>1851</v>
      </c>
      <c r="C326" s="6" t="s">
        <v>1855</v>
      </c>
      <c r="D326" s="10">
        <v>40000</v>
      </c>
      <c r="E326" s="6" t="s">
        <v>9</v>
      </c>
      <c r="F326" s="6" t="s">
        <v>20</v>
      </c>
      <c r="G326" s="6" t="s">
        <v>11</v>
      </c>
      <c r="H326" s="7">
        <v>52</v>
      </c>
      <c r="I326" s="6">
        <f>LEN(Demo_Data[[#This Row],[ID]])</f>
        <v>5</v>
      </c>
      <c r="J326" s="6" t="str">
        <f>VLOOKUP(Demo_Data[[#This Row],[ID]],Table5[],2,FALSE)</f>
        <v>Yes</v>
      </c>
      <c r="K326" s="6" t="str">
        <f>_xlfn.XLOOKUP(Demo_Data[[#This Row],[ID]],'(Clean)Purchase_Data'!O326,'(Clean)Purchase_Data'!P326)</f>
        <v>Yes</v>
      </c>
      <c r="L326" s="6" t="b">
        <f>Demo_Data[[#This Row],[XLOOKUP_Purchased_Bike]]=Demo_Data[[#This Row],[VLOOKUP_Purchased_Bike]]</f>
        <v>1</v>
      </c>
      <c r="M326" s="6" t="str" cm="1">
        <f t="array" ref="M326">IF(Demo_Data[[#This Row],[Age]]&gt;=60,"Older Adult [60+]",IF(Demo_Data[[#This Row],[Age]]&gt;=31,"Middle-Aged Adult [31-59]",IF(Demo_Data[[#This Row],[Age]]&lt;= 30,"Adult [18-30]",Invalid)))</f>
        <v>Middle-Aged Adult [31-59]</v>
      </c>
      <c r="N326" s="6"/>
    </row>
    <row r="327" spans="1:14" x14ac:dyDescent="0.2">
      <c r="A327" s="6">
        <v>16725</v>
      </c>
      <c r="B327" s="6" t="s">
        <v>1851</v>
      </c>
      <c r="C327" s="6" t="s">
        <v>1855</v>
      </c>
      <c r="D327" s="10">
        <v>30000</v>
      </c>
      <c r="E327" s="6" t="s">
        <v>13</v>
      </c>
      <c r="F327" s="6" t="s">
        <v>14</v>
      </c>
      <c r="G327" s="6" t="s">
        <v>17</v>
      </c>
      <c r="H327" s="7">
        <v>26</v>
      </c>
      <c r="I327" s="6">
        <f>LEN(Demo_Data[[#This Row],[ID]])</f>
        <v>5</v>
      </c>
      <c r="J327" s="6" t="str">
        <f>VLOOKUP(Demo_Data[[#This Row],[ID]],Table5[],2,FALSE)</f>
        <v>No</v>
      </c>
      <c r="K327" s="6" t="str">
        <f>_xlfn.XLOOKUP(Demo_Data[[#This Row],[ID]],'(Clean)Purchase_Data'!O327,'(Clean)Purchase_Data'!P327)</f>
        <v>No</v>
      </c>
      <c r="L327" s="6" t="b">
        <f>Demo_Data[[#This Row],[XLOOKUP_Purchased_Bike]]=Demo_Data[[#This Row],[VLOOKUP_Purchased_Bike]]</f>
        <v>1</v>
      </c>
      <c r="M327" s="6" t="str" cm="1">
        <f t="array" ref="M327">IF(Demo_Data[[#This Row],[Age]]&gt;=60,"Older Adult [60+]",IF(Demo_Data[[#This Row],[Age]]&gt;=31,"Middle-Aged Adult [31-59]",IF(Demo_Data[[#This Row],[Age]]&lt;= 30,"Adult [18-30]",Invalid)))</f>
        <v>Adult [18-30]</v>
      </c>
      <c r="N327" s="6"/>
    </row>
    <row r="328" spans="1:14" x14ac:dyDescent="0.2">
      <c r="A328" s="6">
        <v>16751</v>
      </c>
      <c r="B328" s="6" t="s">
        <v>1851</v>
      </c>
      <c r="C328" s="6" t="s">
        <v>1855</v>
      </c>
      <c r="D328" s="10">
        <v>60000</v>
      </c>
      <c r="E328" s="6" t="s">
        <v>15</v>
      </c>
      <c r="F328" s="6" t="s">
        <v>14</v>
      </c>
      <c r="G328" s="6" t="s">
        <v>17</v>
      </c>
      <c r="H328" s="7">
        <v>32</v>
      </c>
      <c r="I328" s="6">
        <f>LEN(Demo_Data[[#This Row],[ID]])</f>
        <v>5</v>
      </c>
      <c r="J328" s="6" t="str">
        <f>VLOOKUP(Demo_Data[[#This Row],[ID]],Table5[],2,FALSE)</f>
        <v>Yes</v>
      </c>
      <c r="K328" s="6" t="str">
        <f>_xlfn.XLOOKUP(Demo_Data[[#This Row],[ID]],'(Clean)Purchase_Data'!O328,'(Clean)Purchase_Data'!P328)</f>
        <v>Yes</v>
      </c>
      <c r="L328" s="6" t="b">
        <f>Demo_Data[[#This Row],[XLOOKUP_Purchased_Bike]]=Demo_Data[[#This Row],[VLOOKUP_Purchased_Bike]]</f>
        <v>1</v>
      </c>
      <c r="M328" s="6" t="str" cm="1">
        <f t="array" ref="M328">IF(Demo_Data[[#This Row],[Age]]&gt;=60,"Older Adult [60+]",IF(Demo_Data[[#This Row],[Age]]&gt;=31,"Middle-Aged Adult [31-59]",IF(Demo_Data[[#This Row],[Age]]&lt;= 30,"Adult [18-30]",Invalid)))</f>
        <v>Middle-Aged Adult [31-59]</v>
      </c>
      <c r="N328" s="6"/>
    </row>
    <row r="329" spans="1:14" x14ac:dyDescent="0.2">
      <c r="A329" s="6">
        <v>16753</v>
      </c>
      <c r="B329" s="6" t="s">
        <v>1860</v>
      </c>
      <c r="C329" s="6" t="s">
        <v>1852</v>
      </c>
      <c r="D329" s="10">
        <v>70000</v>
      </c>
      <c r="E329" s="6" t="s">
        <v>15</v>
      </c>
      <c r="F329" s="6" t="s">
        <v>14</v>
      </c>
      <c r="G329" s="6" t="s">
        <v>17</v>
      </c>
      <c r="H329" s="7">
        <v>34</v>
      </c>
      <c r="I329" s="6">
        <f>LEN(Demo_Data[[#This Row],[ID]])</f>
        <v>5</v>
      </c>
      <c r="J329" s="6" t="str">
        <f>VLOOKUP(Demo_Data[[#This Row],[ID]],Table5[],2,FALSE)</f>
        <v>Yes</v>
      </c>
      <c r="K329" s="6" t="str">
        <f>_xlfn.XLOOKUP(Demo_Data[[#This Row],[ID]],'(Clean)Purchase_Data'!O329,'(Clean)Purchase_Data'!P329)</f>
        <v>Yes</v>
      </c>
      <c r="L329" s="6" t="b">
        <f>Demo_Data[[#This Row],[XLOOKUP_Purchased_Bike]]=Demo_Data[[#This Row],[VLOOKUP_Purchased_Bike]]</f>
        <v>1</v>
      </c>
      <c r="M329" s="6" t="str" cm="1">
        <f t="array" ref="M329">IF(Demo_Data[[#This Row],[Age]]&gt;=60,"Older Adult [60+]",IF(Demo_Data[[#This Row],[Age]]&gt;=31,"Middle-Aged Adult [31-59]",IF(Demo_Data[[#This Row],[Age]]&lt;= 30,"Adult [18-30]",Invalid)))</f>
        <v>Middle-Aged Adult [31-59]</v>
      </c>
      <c r="N329" s="6"/>
    </row>
    <row r="330" spans="1:14" x14ac:dyDescent="0.2">
      <c r="A330" s="6">
        <v>16773</v>
      </c>
      <c r="B330" s="6" t="s">
        <v>1851</v>
      </c>
      <c r="C330" s="6" t="s">
        <v>1855</v>
      </c>
      <c r="D330" s="10">
        <v>60000</v>
      </c>
      <c r="E330" s="6" t="s">
        <v>19</v>
      </c>
      <c r="F330" s="6" t="s">
        <v>14</v>
      </c>
      <c r="G330" s="6" t="s">
        <v>17</v>
      </c>
      <c r="H330" s="7">
        <v>33</v>
      </c>
      <c r="I330" s="6">
        <f>LEN(Demo_Data[[#This Row],[ID]])</f>
        <v>5</v>
      </c>
      <c r="J330" s="6" t="str">
        <f>VLOOKUP(Demo_Data[[#This Row],[ID]],Table5[],2,FALSE)</f>
        <v>No</v>
      </c>
      <c r="K330" s="6" t="str">
        <f>_xlfn.XLOOKUP(Demo_Data[[#This Row],[ID]],'(Clean)Purchase_Data'!O330,'(Clean)Purchase_Data'!P330)</f>
        <v>No</v>
      </c>
      <c r="L330" s="6" t="b">
        <f>Demo_Data[[#This Row],[XLOOKUP_Purchased_Bike]]=Demo_Data[[#This Row],[VLOOKUP_Purchased_Bike]]</f>
        <v>1</v>
      </c>
      <c r="M330" s="6" t="str" cm="1">
        <f t="array" ref="M330">IF(Demo_Data[[#This Row],[Age]]&gt;=60,"Older Adult [60+]",IF(Demo_Data[[#This Row],[Age]]&gt;=31,"Middle-Aged Adult [31-59]",IF(Demo_Data[[#This Row],[Age]]&lt;= 30,"Adult [18-30]",Invalid)))</f>
        <v>Middle-Aged Adult [31-59]</v>
      </c>
      <c r="N330" s="6"/>
    </row>
    <row r="331" spans="1:14" x14ac:dyDescent="0.2">
      <c r="A331" s="6">
        <v>16791</v>
      </c>
      <c r="B331" s="6" t="s">
        <v>1860</v>
      </c>
      <c r="C331" s="6" t="s">
        <v>1855</v>
      </c>
      <c r="D331" s="10">
        <v>60000</v>
      </c>
      <c r="E331" s="6" t="s">
        <v>9</v>
      </c>
      <c r="F331" s="6" t="s">
        <v>20</v>
      </c>
      <c r="G331" s="6" t="s">
        <v>17</v>
      </c>
      <c r="H331" s="7">
        <v>59</v>
      </c>
      <c r="I331" s="6">
        <f>LEN(Demo_Data[[#This Row],[ID]])</f>
        <v>5</v>
      </c>
      <c r="J331" s="6" t="str">
        <f>VLOOKUP(Demo_Data[[#This Row],[ID]],Table5[],2,FALSE)</f>
        <v>Yes</v>
      </c>
      <c r="K331" s="6" t="str">
        <f>_xlfn.XLOOKUP(Demo_Data[[#This Row],[ID]],'(Clean)Purchase_Data'!O331,'(Clean)Purchase_Data'!P331)</f>
        <v>Yes</v>
      </c>
      <c r="L331" s="6" t="b">
        <f>Demo_Data[[#This Row],[XLOOKUP_Purchased_Bike]]=Demo_Data[[#This Row],[VLOOKUP_Purchased_Bike]]</f>
        <v>1</v>
      </c>
      <c r="M331" s="6" t="str" cm="1">
        <f t="array" ref="M331">IF(Demo_Data[[#This Row],[Age]]&gt;=60,"Older Adult [60+]",IF(Demo_Data[[#This Row],[Age]]&gt;=31,"Middle-Aged Adult [31-59]",IF(Demo_Data[[#This Row],[Age]]&lt;= 30,"Adult [18-30]",Invalid)))</f>
        <v>Middle-Aged Adult [31-59]</v>
      </c>
      <c r="N331" s="6"/>
    </row>
    <row r="332" spans="1:14" x14ac:dyDescent="0.2">
      <c r="A332" s="6">
        <v>16795</v>
      </c>
      <c r="B332" s="6" t="s">
        <v>1851</v>
      </c>
      <c r="C332" s="6" t="s">
        <v>1852</v>
      </c>
      <c r="D332" s="10">
        <v>70000</v>
      </c>
      <c r="E332" s="6" t="s">
        <v>9</v>
      </c>
      <c r="F332" s="6" t="s">
        <v>20</v>
      </c>
      <c r="G332" s="6" t="s">
        <v>17</v>
      </c>
      <c r="H332" s="7">
        <v>59</v>
      </c>
      <c r="I332" s="6">
        <f>LEN(Demo_Data[[#This Row],[ID]])</f>
        <v>5</v>
      </c>
      <c r="J332" s="6" t="str">
        <f>VLOOKUP(Demo_Data[[#This Row],[ID]],Table5[],2,FALSE)</f>
        <v>No</v>
      </c>
      <c r="K332" s="6" t="str">
        <f>_xlfn.XLOOKUP(Demo_Data[[#This Row],[ID]],'(Clean)Purchase_Data'!O332,'(Clean)Purchase_Data'!P332)</f>
        <v>No</v>
      </c>
      <c r="L332" s="6" t="b">
        <f>Demo_Data[[#This Row],[XLOOKUP_Purchased_Bike]]=Demo_Data[[#This Row],[VLOOKUP_Purchased_Bike]]</f>
        <v>1</v>
      </c>
      <c r="M332" s="6" t="str" cm="1">
        <f t="array" ref="M332">IF(Demo_Data[[#This Row],[Age]]&gt;=60,"Older Adult [60+]",IF(Demo_Data[[#This Row],[Age]]&gt;=31,"Middle-Aged Adult [31-59]",IF(Demo_Data[[#This Row],[Age]]&lt;= 30,"Adult [18-30]",Invalid)))</f>
        <v>Middle-Aged Adult [31-59]</v>
      </c>
      <c r="N332" s="6"/>
    </row>
    <row r="333" spans="1:14" x14ac:dyDescent="0.2">
      <c r="A333" s="6">
        <v>16813</v>
      </c>
      <c r="B333" s="6" t="s">
        <v>1851</v>
      </c>
      <c r="C333" s="6" t="s">
        <v>1855</v>
      </c>
      <c r="D333" s="10">
        <v>60000</v>
      </c>
      <c r="E333" s="6" t="s">
        <v>15</v>
      </c>
      <c r="F333" s="6" t="s">
        <v>10</v>
      </c>
      <c r="G333" s="6" t="s">
        <v>17</v>
      </c>
      <c r="H333" s="7">
        <v>55</v>
      </c>
      <c r="I333" s="6">
        <f>LEN(Demo_Data[[#This Row],[ID]])</f>
        <v>5</v>
      </c>
      <c r="J333" s="6" t="str">
        <f>VLOOKUP(Demo_Data[[#This Row],[ID]],Table5[],2,FALSE)</f>
        <v>No</v>
      </c>
      <c r="K333" s="6" t="str">
        <f>_xlfn.XLOOKUP(Demo_Data[[#This Row],[ID]],'(Clean)Purchase_Data'!O333,'(Clean)Purchase_Data'!P333)</f>
        <v>No</v>
      </c>
      <c r="L333" s="6" t="b">
        <f>Demo_Data[[#This Row],[XLOOKUP_Purchased_Bike]]=Demo_Data[[#This Row],[VLOOKUP_Purchased_Bike]]</f>
        <v>1</v>
      </c>
      <c r="M333" s="6" t="str" cm="1">
        <f t="array" ref="M333">IF(Demo_Data[[#This Row],[Age]]&gt;=60,"Older Adult [60+]",IF(Demo_Data[[#This Row],[Age]]&gt;=31,"Middle-Aged Adult [31-59]",IF(Demo_Data[[#This Row],[Age]]&lt;= 30,"Adult [18-30]",Invalid)))</f>
        <v>Middle-Aged Adult [31-59]</v>
      </c>
      <c r="N333" s="6"/>
    </row>
    <row r="334" spans="1:14" x14ac:dyDescent="0.2">
      <c r="A334" s="6">
        <v>16867</v>
      </c>
      <c r="B334" s="6" t="s">
        <v>1860</v>
      </c>
      <c r="C334" s="6" t="s">
        <v>1852</v>
      </c>
      <c r="D334" s="10">
        <v>130000</v>
      </c>
      <c r="E334" s="6" t="s">
        <v>9</v>
      </c>
      <c r="F334" s="6" t="s">
        <v>20</v>
      </c>
      <c r="G334" s="6" t="s">
        <v>17</v>
      </c>
      <c r="H334" s="7">
        <v>45</v>
      </c>
      <c r="I334" s="6">
        <f>LEN(Demo_Data[[#This Row],[ID]])</f>
        <v>5</v>
      </c>
      <c r="J334" s="6" t="str">
        <f>VLOOKUP(Demo_Data[[#This Row],[ID]],Table5[],2,FALSE)</f>
        <v>Yes</v>
      </c>
      <c r="K334" s="6" t="str">
        <f>_xlfn.XLOOKUP(Demo_Data[[#This Row],[ID]],'(Clean)Purchase_Data'!O334,'(Clean)Purchase_Data'!P334)</f>
        <v>Yes</v>
      </c>
      <c r="L334" s="6" t="b">
        <f>Demo_Data[[#This Row],[XLOOKUP_Purchased_Bike]]=Demo_Data[[#This Row],[VLOOKUP_Purchased_Bike]]</f>
        <v>1</v>
      </c>
      <c r="M334" s="6" t="str" cm="1">
        <f t="array" ref="M334">IF(Demo_Data[[#This Row],[Age]]&gt;=60,"Older Adult [60+]",IF(Demo_Data[[#This Row],[Age]]&gt;=31,"Middle-Aged Adult [31-59]",IF(Demo_Data[[#This Row],[Age]]&lt;= 30,"Adult [18-30]",Invalid)))</f>
        <v>Middle-Aged Adult [31-59]</v>
      </c>
      <c r="N334" s="6"/>
    </row>
    <row r="335" spans="1:14" x14ac:dyDescent="0.2">
      <c r="A335" s="6">
        <v>16871</v>
      </c>
      <c r="B335" s="6" t="s">
        <v>1851</v>
      </c>
      <c r="C335" s="6" t="s">
        <v>1852</v>
      </c>
      <c r="D335" s="10">
        <v>90000</v>
      </c>
      <c r="E335" s="6" t="s">
        <v>13</v>
      </c>
      <c r="F335" s="6" t="s">
        <v>10</v>
      </c>
      <c r="G335" s="6" t="s">
        <v>17</v>
      </c>
      <c r="H335" s="7">
        <v>51</v>
      </c>
      <c r="I335" s="6">
        <f>LEN(Demo_Data[[#This Row],[ID]])</f>
        <v>5</v>
      </c>
      <c r="J335" s="6" t="str">
        <f>VLOOKUP(Demo_Data[[#This Row],[ID]],Table5[],2,FALSE)</f>
        <v>Yes</v>
      </c>
      <c r="K335" s="6" t="str">
        <f>_xlfn.XLOOKUP(Demo_Data[[#This Row],[ID]],'(Clean)Purchase_Data'!O335,'(Clean)Purchase_Data'!P335)</f>
        <v>Yes</v>
      </c>
      <c r="L335" s="6" t="b">
        <f>Demo_Data[[#This Row],[XLOOKUP_Purchased_Bike]]=Demo_Data[[#This Row],[VLOOKUP_Purchased_Bike]]</f>
        <v>1</v>
      </c>
      <c r="M335" s="6" t="str" cm="1">
        <f t="array" ref="M335">IF(Demo_Data[[#This Row],[Age]]&gt;=60,"Older Adult [60+]",IF(Demo_Data[[#This Row],[Age]]&gt;=31,"Middle-Aged Adult [31-59]",IF(Demo_Data[[#This Row],[Age]]&lt;= 30,"Adult [18-30]",Invalid)))</f>
        <v>Middle-Aged Adult [31-59]</v>
      </c>
      <c r="N335" s="6"/>
    </row>
    <row r="336" spans="1:14" x14ac:dyDescent="0.2">
      <c r="A336" s="6">
        <v>16890</v>
      </c>
      <c r="B336" s="6" t="s">
        <v>1851</v>
      </c>
      <c r="C336" s="6" t="s">
        <v>1855</v>
      </c>
      <c r="D336" s="10">
        <v>60000</v>
      </c>
      <c r="E336" s="6" t="s">
        <v>24</v>
      </c>
      <c r="F336" s="6" t="s">
        <v>14</v>
      </c>
      <c r="G336" s="6" t="s">
        <v>17</v>
      </c>
      <c r="H336" s="7">
        <v>52</v>
      </c>
      <c r="I336" s="6">
        <f>LEN(Demo_Data[[#This Row],[ID]])</f>
        <v>5</v>
      </c>
      <c r="J336" s="6" t="str">
        <f>VLOOKUP(Demo_Data[[#This Row],[ID]],Table5[],2,FALSE)</f>
        <v>Yes</v>
      </c>
      <c r="K336" s="6" t="str">
        <f>_xlfn.XLOOKUP(Demo_Data[[#This Row],[ID]],'(Clean)Purchase_Data'!O336,'(Clean)Purchase_Data'!P336)</f>
        <v>Yes</v>
      </c>
      <c r="L336" s="6" t="b">
        <f>Demo_Data[[#This Row],[XLOOKUP_Purchased_Bike]]=Demo_Data[[#This Row],[VLOOKUP_Purchased_Bike]]</f>
        <v>1</v>
      </c>
      <c r="M336" s="6" t="str" cm="1">
        <f t="array" ref="M336">IF(Demo_Data[[#This Row],[Age]]&gt;=60,"Older Adult [60+]",IF(Demo_Data[[#This Row],[Age]]&gt;=31,"Middle-Aged Adult [31-59]",IF(Demo_Data[[#This Row],[Age]]&lt;= 30,"Adult [18-30]",Invalid)))</f>
        <v>Middle-Aged Adult [31-59]</v>
      </c>
      <c r="N336" s="6"/>
    </row>
    <row r="337" spans="1:14" x14ac:dyDescent="0.2">
      <c r="A337" s="6">
        <v>16895</v>
      </c>
      <c r="B337" s="6" t="s">
        <v>1851</v>
      </c>
      <c r="C337" s="6" t="s">
        <v>1852</v>
      </c>
      <c r="D337" s="10">
        <v>40000</v>
      </c>
      <c r="E337" s="6" t="s">
        <v>15</v>
      </c>
      <c r="F337" s="6" t="s">
        <v>10</v>
      </c>
      <c r="G337" s="6" t="s">
        <v>17</v>
      </c>
      <c r="H337" s="7">
        <v>54</v>
      </c>
      <c r="I337" s="6">
        <f>LEN(Demo_Data[[#This Row],[ID]])</f>
        <v>5</v>
      </c>
      <c r="J337" s="6" t="str">
        <f>VLOOKUP(Demo_Data[[#This Row],[ID]],Table5[],2,FALSE)</f>
        <v>Yes</v>
      </c>
      <c r="K337" s="6" t="str">
        <f>_xlfn.XLOOKUP(Demo_Data[[#This Row],[ID]],'(Clean)Purchase_Data'!O337,'(Clean)Purchase_Data'!P337)</f>
        <v>Yes</v>
      </c>
      <c r="L337" s="6" t="b">
        <f>Demo_Data[[#This Row],[XLOOKUP_Purchased_Bike]]=Demo_Data[[#This Row],[VLOOKUP_Purchased_Bike]]</f>
        <v>1</v>
      </c>
      <c r="M337" s="6" t="str" cm="1">
        <f t="array" ref="M337">IF(Demo_Data[[#This Row],[Age]]&gt;=60,"Older Adult [60+]",IF(Demo_Data[[#This Row],[Age]]&gt;=31,"Middle-Aged Adult [31-59]",IF(Demo_Data[[#This Row],[Age]]&lt;= 30,"Adult [18-30]",Invalid)))</f>
        <v>Middle-Aged Adult [31-59]</v>
      </c>
      <c r="N337" s="6"/>
    </row>
    <row r="338" spans="1:14" x14ac:dyDescent="0.2">
      <c r="A338" s="6">
        <v>16917</v>
      </c>
      <c r="B338" s="6" t="s">
        <v>1851</v>
      </c>
      <c r="C338" s="6" t="s">
        <v>1855</v>
      </c>
      <c r="D338" s="10">
        <v>120000</v>
      </c>
      <c r="E338" s="6" t="s">
        <v>9</v>
      </c>
      <c r="F338" s="6" t="s">
        <v>20</v>
      </c>
      <c r="G338" s="6" t="s">
        <v>17</v>
      </c>
      <c r="H338" s="7">
        <v>38</v>
      </c>
      <c r="I338" s="6">
        <f>LEN(Demo_Data[[#This Row],[ID]])</f>
        <v>5</v>
      </c>
      <c r="J338" s="6" t="str">
        <f>VLOOKUP(Demo_Data[[#This Row],[ID]],Table5[],2,FALSE)</f>
        <v>No</v>
      </c>
      <c r="K338" s="6" t="str">
        <f>_xlfn.XLOOKUP(Demo_Data[[#This Row],[ID]],'(Clean)Purchase_Data'!O338,'(Clean)Purchase_Data'!P338)</f>
        <v>No</v>
      </c>
      <c r="L338" s="6" t="b">
        <f>Demo_Data[[#This Row],[XLOOKUP_Purchased_Bike]]=Demo_Data[[#This Row],[VLOOKUP_Purchased_Bike]]</f>
        <v>1</v>
      </c>
      <c r="M338" s="6" t="str" cm="1">
        <f t="array" ref="M338">IF(Demo_Data[[#This Row],[Age]]&gt;=60,"Older Adult [60+]",IF(Demo_Data[[#This Row],[Age]]&gt;=31,"Middle-Aged Adult [31-59]",IF(Demo_Data[[#This Row],[Age]]&lt;= 30,"Adult [18-30]",Invalid)))</f>
        <v>Middle-Aged Adult [31-59]</v>
      </c>
      <c r="N338" s="6"/>
    </row>
    <row r="339" spans="1:14" x14ac:dyDescent="0.2">
      <c r="A339" s="6">
        <v>17000</v>
      </c>
      <c r="B339" s="6" t="s">
        <v>1860</v>
      </c>
      <c r="C339" s="6" t="s">
        <v>1852</v>
      </c>
      <c r="D339" s="10">
        <v>70000</v>
      </c>
      <c r="E339" s="6" t="s">
        <v>9</v>
      </c>
      <c r="F339" s="6" t="s">
        <v>14</v>
      </c>
      <c r="G339" s="6" t="s">
        <v>17</v>
      </c>
      <c r="H339" s="7">
        <v>43</v>
      </c>
      <c r="I339" s="6">
        <f>LEN(Demo_Data[[#This Row],[ID]])</f>
        <v>5</v>
      </c>
      <c r="J339" s="6" t="str">
        <f>VLOOKUP(Demo_Data[[#This Row],[ID]],Table5[],2,FALSE)</f>
        <v>Yes</v>
      </c>
      <c r="K339" s="6" t="str">
        <f>_xlfn.XLOOKUP(Demo_Data[[#This Row],[ID]],'(Clean)Purchase_Data'!O339,'(Clean)Purchase_Data'!P339)</f>
        <v>Yes</v>
      </c>
      <c r="L339" s="6" t="b">
        <f>Demo_Data[[#This Row],[XLOOKUP_Purchased_Bike]]=Demo_Data[[#This Row],[VLOOKUP_Purchased_Bike]]</f>
        <v>1</v>
      </c>
      <c r="M339" s="6" t="str" cm="1">
        <f t="array" ref="M339">IF(Demo_Data[[#This Row],[Age]]&gt;=60,"Older Adult [60+]",IF(Demo_Data[[#This Row],[Age]]&gt;=31,"Middle-Aged Adult [31-59]",IF(Demo_Data[[#This Row],[Age]]&lt;= 30,"Adult [18-30]",Invalid)))</f>
        <v>Middle-Aged Adult [31-59]</v>
      </c>
      <c r="N339" s="6"/>
    </row>
    <row r="340" spans="1:14" x14ac:dyDescent="0.2">
      <c r="A340" s="6">
        <v>17012</v>
      </c>
      <c r="B340" s="6" t="s">
        <v>1851</v>
      </c>
      <c r="C340" s="6" t="s">
        <v>1852</v>
      </c>
      <c r="D340" s="10">
        <v>60000</v>
      </c>
      <c r="E340" s="6" t="s">
        <v>19</v>
      </c>
      <c r="F340" s="6" t="s">
        <v>10</v>
      </c>
      <c r="G340" s="6" t="s">
        <v>17</v>
      </c>
      <c r="H340" s="7">
        <v>42</v>
      </c>
      <c r="I340" s="6">
        <f>LEN(Demo_Data[[#This Row],[ID]])</f>
        <v>5</v>
      </c>
      <c r="J340" s="6" t="str">
        <f>VLOOKUP(Demo_Data[[#This Row],[ID]],Table5[],2,FALSE)</f>
        <v>Yes</v>
      </c>
      <c r="K340" s="6" t="str">
        <f>_xlfn.XLOOKUP(Demo_Data[[#This Row],[ID]],'(Clean)Purchase_Data'!O340,'(Clean)Purchase_Data'!P340)</f>
        <v>Yes</v>
      </c>
      <c r="L340" s="6" t="b">
        <f>Demo_Data[[#This Row],[XLOOKUP_Purchased_Bike]]=Demo_Data[[#This Row],[VLOOKUP_Purchased_Bike]]</f>
        <v>1</v>
      </c>
      <c r="M340" s="6" t="str" cm="1">
        <f t="array" ref="M340">IF(Demo_Data[[#This Row],[Age]]&gt;=60,"Older Adult [60+]",IF(Demo_Data[[#This Row],[Age]]&gt;=31,"Middle-Aged Adult [31-59]",IF(Demo_Data[[#This Row],[Age]]&lt;= 30,"Adult [18-30]",Invalid)))</f>
        <v>Middle-Aged Adult [31-59]</v>
      </c>
      <c r="N340" s="6"/>
    </row>
    <row r="341" spans="1:14" x14ac:dyDescent="0.2">
      <c r="A341" s="6">
        <v>17025</v>
      </c>
      <c r="B341" s="6" t="s">
        <v>1860</v>
      </c>
      <c r="C341" s="6" t="s">
        <v>1855</v>
      </c>
      <c r="D341" s="10">
        <v>50000</v>
      </c>
      <c r="E341" s="6" t="s">
        <v>15</v>
      </c>
      <c r="F341" s="6" t="s">
        <v>14</v>
      </c>
      <c r="G341" s="6" t="s">
        <v>17</v>
      </c>
      <c r="H341" s="7">
        <v>39</v>
      </c>
      <c r="I341" s="6">
        <f>LEN(Demo_Data[[#This Row],[ID]])</f>
        <v>5</v>
      </c>
      <c r="J341" s="6" t="str">
        <f>VLOOKUP(Demo_Data[[#This Row],[ID]],Table5[],2,FALSE)</f>
        <v>Yes</v>
      </c>
      <c r="K341" s="6" t="str">
        <f>_xlfn.XLOOKUP(Demo_Data[[#This Row],[ID]],'(Clean)Purchase_Data'!O341,'(Clean)Purchase_Data'!P341)</f>
        <v>Yes</v>
      </c>
      <c r="L341" s="6" t="b">
        <f>Demo_Data[[#This Row],[XLOOKUP_Purchased_Bike]]=Demo_Data[[#This Row],[VLOOKUP_Purchased_Bike]]</f>
        <v>1</v>
      </c>
      <c r="M341" s="6" t="str" cm="1">
        <f t="array" ref="M341">IF(Demo_Data[[#This Row],[Age]]&gt;=60,"Older Adult [60+]",IF(Demo_Data[[#This Row],[Age]]&gt;=31,"Middle-Aged Adult [31-59]",IF(Demo_Data[[#This Row],[Age]]&lt;= 30,"Adult [18-30]",Invalid)))</f>
        <v>Middle-Aged Adult [31-59]</v>
      </c>
      <c r="N341" s="6"/>
    </row>
    <row r="342" spans="1:14" x14ac:dyDescent="0.2">
      <c r="A342" s="6">
        <v>17048</v>
      </c>
      <c r="B342" s="6" t="s">
        <v>1860</v>
      </c>
      <c r="C342" s="6" t="s">
        <v>1852</v>
      </c>
      <c r="D342" s="10">
        <v>90000</v>
      </c>
      <c r="E342" s="6" t="s">
        <v>19</v>
      </c>
      <c r="F342" s="6" t="s">
        <v>20</v>
      </c>
      <c r="G342" s="6" t="s">
        <v>11</v>
      </c>
      <c r="H342" s="7">
        <v>36</v>
      </c>
      <c r="I342" s="6">
        <f>LEN(Demo_Data[[#This Row],[ID]])</f>
        <v>5</v>
      </c>
      <c r="J342" s="6" t="str">
        <f>VLOOKUP(Demo_Data[[#This Row],[ID]],Table5[],2,FALSE)</f>
        <v>Yes</v>
      </c>
      <c r="K342" s="6" t="str">
        <f>_xlfn.XLOOKUP(Demo_Data[[#This Row],[ID]],'(Clean)Purchase_Data'!O342,'(Clean)Purchase_Data'!P342)</f>
        <v>Yes</v>
      </c>
      <c r="L342" s="6" t="b">
        <f>Demo_Data[[#This Row],[XLOOKUP_Purchased_Bike]]=Demo_Data[[#This Row],[VLOOKUP_Purchased_Bike]]</f>
        <v>1</v>
      </c>
      <c r="M342" s="6" t="str" cm="1">
        <f t="array" ref="M342">IF(Demo_Data[[#This Row],[Age]]&gt;=60,"Older Adult [60+]",IF(Demo_Data[[#This Row],[Age]]&gt;=31,"Middle-Aged Adult [31-59]",IF(Demo_Data[[#This Row],[Age]]&lt;= 30,"Adult [18-30]",Invalid)))</f>
        <v>Middle-Aged Adult [31-59]</v>
      </c>
      <c r="N342" s="6"/>
    </row>
    <row r="343" spans="1:14" x14ac:dyDescent="0.2">
      <c r="A343" s="6">
        <v>17185</v>
      </c>
      <c r="B343" s="6" t="s">
        <v>1851</v>
      </c>
      <c r="C343" s="6" t="s">
        <v>1852</v>
      </c>
      <c r="D343" s="10">
        <v>170000</v>
      </c>
      <c r="E343" s="6" t="s">
        <v>15</v>
      </c>
      <c r="F343" s="6" t="s">
        <v>10</v>
      </c>
      <c r="G343" s="6" t="s">
        <v>21</v>
      </c>
      <c r="H343" s="7">
        <v>48</v>
      </c>
      <c r="I343" s="6">
        <f>LEN(Demo_Data[[#This Row],[ID]])</f>
        <v>5</v>
      </c>
      <c r="J343" s="6" t="str">
        <f>VLOOKUP(Demo_Data[[#This Row],[ID]],Table5[],2,FALSE)</f>
        <v>Yes</v>
      </c>
      <c r="K343" s="6" t="str">
        <f>_xlfn.XLOOKUP(Demo_Data[[#This Row],[ID]],'(Clean)Purchase_Data'!O343,'(Clean)Purchase_Data'!P343)</f>
        <v>Yes</v>
      </c>
      <c r="L343" s="6" t="b">
        <f>Demo_Data[[#This Row],[XLOOKUP_Purchased_Bike]]=Demo_Data[[#This Row],[VLOOKUP_Purchased_Bike]]</f>
        <v>1</v>
      </c>
      <c r="M343" s="6" t="str" cm="1">
        <f t="array" ref="M343">IF(Demo_Data[[#This Row],[Age]]&gt;=60,"Older Adult [60+]",IF(Demo_Data[[#This Row],[Age]]&gt;=31,"Middle-Aged Adult [31-59]",IF(Demo_Data[[#This Row],[Age]]&lt;= 30,"Adult [18-30]",Invalid)))</f>
        <v>Middle-Aged Adult [31-59]</v>
      </c>
      <c r="N343" s="6"/>
    </row>
    <row r="344" spans="1:14" x14ac:dyDescent="0.2">
      <c r="A344" s="6">
        <v>17191</v>
      </c>
      <c r="B344" s="6" t="s">
        <v>1860</v>
      </c>
      <c r="C344" s="6" t="s">
        <v>1855</v>
      </c>
      <c r="D344" s="10">
        <v>130000</v>
      </c>
      <c r="E344" s="6" t="s">
        <v>15</v>
      </c>
      <c r="F344" s="6" t="s">
        <v>10</v>
      </c>
      <c r="G344" s="6" t="s">
        <v>21</v>
      </c>
      <c r="H344" s="7">
        <v>51</v>
      </c>
      <c r="I344" s="6">
        <f>LEN(Demo_Data[[#This Row],[ID]])</f>
        <v>5</v>
      </c>
      <c r="J344" s="6" t="str">
        <f>VLOOKUP(Demo_Data[[#This Row],[ID]],Table5[],2,FALSE)</f>
        <v>Yes</v>
      </c>
      <c r="K344" s="6" t="str">
        <f>_xlfn.XLOOKUP(Demo_Data[[#This Row],[ID]],'(Clean)Purchase_Data'!O344,'(Clean)Purchase_Data'!P344)</f>
        <v>Yes</v>
      </c>
      <c r="L344" s="6" t="b">
        <f>Demo_Data[[#This Row],[XLOOKUP_Purchased_Bike]]=Demo_Data[[#This Row],[VLOOKUP_Purchased_Bike]]</f>
        <v>1</v>
      </c>
      <c r="M344" s="6" t="str" cm="1">
        <f t="array" ref="M344">IF(Demo_Data[[#This Row],[Age]]&gt;=60,"Older Adult [60+]",IF(Demo_Data[[#This Row],[Age]]&gt;=31,"Middle-Aged Adult [31-59]",IF(Demo_Data[[#This Row],[Age]]&lt;= 30,"Adult [18-30]",Invalid)))</f>
        <v>Middle-Aged Adult [31-59]</v>
      </c>
      <c r="N344" s="6"/>
    </row>
    <row r="345" spans="1:14" x14ac:dyDescent="0.2">
      <c r="A345" s="6">
        <v>17197</v>
      </c>
      <c r="B345" s="6" t="s">
        <v>1860</v>
      </c>
      <c r="C345" s="6" t="s">
        <v>1852</v>
      </c>
      <c r="D345" s="10">
        <v>90000</v>
      </c>
      <c r="E345" s="6" t="s">
        <v>15</v>
      </c>
      <c r="F345" s="6" t="s">
        <v>10</v>
      </c>
      <c r="G345" s="6" t="s">
        <v>21</v>
      </c>
      <c r="H345" s="7">
        <v>62</v>
      </c>
      <c r="I345" s="6">
        <f>LEN(Demo_Data[[#This Row],[ID]])</f>
        <v>5</v>
      </c>
      <c r="J345" s="6" t="str">
        <f>VLOOKUP(Demo_Data[[#This Row],[ID]],Table5[],2,FALSE)</f>
        <v>No</v>
      </c>
      <c r="K345" s="6" t="str">
        <f>_xlfn.XLOOKUP(Demo_Data[[#This Row],[ID]],'(Clean)Purchase_Data'!O345,'(Clean)Purchase_Data'!P345)</f>
        <v>No</v>
      </c>
      <c r="L345" s="6" t="b">
        <f>Demo_Data[[#This Row],[XLOOKUP_Purchased_Bike]]=Demo_Data[[#This Row],[VLOOKUP_Purchased_Bike]]</f>
        <v>1</v>
      </c>
      <c r="M345" s="6" t="str" cm="1">
        <f t="array" ref="M345">IF(Demo_Data[[#This Row],[Age]]&gt;=60,"Older Adult [60+]",IF(Demo_Data[[#This Row],[Age]]&gt;=31,"Middle-Aged Adult [31-59]",IF(Demo_Data[[#This Row],[Age]]&lt;= 30,"Adult [18-30]",Invalid)))</f>
        <v>Older Adult [60+]</v>
      </c>
      <c r="N345" s="6"/>
    </row>
    <row r="346" spans="1:14" x14ac:dyDescent="0.2">
      <c r="A346" s="6">
        <v>17203</v>
      </c>
      <c r="B346" s="6" t="s">
        <v>1851</v>
      </c>
      <c r="C346" s="6" t="s">
        <v>1852</v>
      </c>
      <c r="D346" s="10">
        <v>130000</v>
      </c>
      <c r="E346" s="6" t="s">
        <v>15</v>
      </c>
      <c r="F346" s="6" t="s">
        <v>10</v>
      </c>
      <c r="G346" s="6" t="s">
        <v>21</v>
      </c>
      <c r="H346" s="7">
        <v>61</v>
      </c>
      <c r="I346" s="6">
        <f>LEN(Demo_Data[[#This Row],[ID]])</f>
        <v>5</v>
      </c>
      <c r="J346" s="6" t="str">
        <f>VLOOKUP(Demo_Data[[#This Row],[ID]],Table5[],2,FALSE)</f>
        <v>Yes</v>
      </c>
      <c r="K346" s="6" t="str">
        <f>_xlfn.XLOOKUP(Demo_Data[[#This Row],[ID]],'(Clean)Purchase_Data'!O346,'(Clean)Purchase_Data'!P346)</f>
        <v>Yes</v>
      </c>
      <c r="L346" s="6" t="b">
        <f>Demo_Data[[#This Row],[XLOOKUP_Purchased_Bike]]=Demo_Data[[#This Row],[VLOOKUP_Purchased_Bike]]</f>
        <v>1</v>
      </c>
      <c r="M346" s="6" t="str" cm="1">
        <f t="array" ref="M346">IF(Demo_Data[[#This Row],[Age]]&gt;=60,"Older Adult [60+]",IF(Demo_Data[[#This Row],[Age]]&gt;=31,"Middle-Aged Adult [31-59]",IF(Demo_Data[[#This Row],[Age]]&lt;= 30,"Adult [18-30]",Invalid)))</f>
        <v>Older Adult [60+]</v>
      </c>
      <c r="N346" s="6"/>
    </row>
    <row r="347" spans="1:14" x14ac:dyDescent="0.2">
      <c r="A347" s="6">
        <v>17230</v>
      </c>
      <c r="B347" s="6" t="s">
        <v>1851</v>
      </c>
      <c r="C347" s="6" t="s">
        <v>1855</v>
      </c>
      <c r="D347" s="10">
        <v>80000</v>
      </c>
      <c r="E347" s="6" t="s">
        <v>9</v>
      </c>
      <c r="F347" s="6" t="s">
        <v>10</v>
      </c>
      <c r="G347" s="6" t="s">
        <v>11</v>
      </c>
      <c r="H347" s="7">
        <v>30</v>
      </c>
      <c r="I347" s="6">
        <f>LEN(Demo_Data[[#This Row],[ID]])</f>
        <v>5</v>
      </c>
      <c r="J347" s="6" t="str">
        <f>VLOOKUP(Demo_Data[[#This Row],[ID]],Table5[],2,FALSE)</f>
        <v>No</v>
      </c>
      <c r="K347" s="6" t="str">
        <f>_xlfn.XLOOKUP(Demo_Data[[#This Row],[ID]],'(Clean)Purchase_Data'!O347,'(Clean)Purchase_Data'!P347)</f>
        <v>No</v>
      </c>
      <c r="L347" s="6" t="b">
        <f>Demo_Data[[#This Row],[XLOOKUP_Purchased_Bike]]=Demo_Data[[#This Row],[VLOOKUP_Purchased_Bike]]</f>
        <v>1</v>
      </c>
      <c r="M347" s="6" t="str" cm="1">
        <f t="array" ref="M347">IF(Demo_Data[[#This Row],[Age]]&gt;=60,"Older Adult [60+]",IF(Demo_Data[[#This Row],[Age]]&gt;=31,"Middle-Aged Adult [31-59]",IF(Demo_Data[[#This Row],[Age]]&lt;= 30,"Adult [18-30]",Invalid)))</f>
        <v>Adult [18-30]</v>
      </c>
      <c r="N347" s="6"/>
    </row>
    <row r="348" spans="1:14" x14ac:dyDescent="0.2">
      <c r="A348" s="6">
        <v>17238</v>
      </c>
      <c r="B348" s="6" t="s">
        <v>1860</v>
      </c>
      <c r="C348" s="6" t="s">
        <v>1855</v>
      </c>
      <c r="D348" s="10">
        <v>80000</v>
      </c>
      <c r="E348" s="6" t="s">
        <v>9</v>
      </c>
      <c r="F348" s="6" t="s">
        <v>10</v>
      </c>
      <c r="G348" s="6" t="s">
        <v>11</v>
      </c>
      <c r="H348" s="7">
        <v>32</v>
      </c>
      <c r="I348" s="6">
        <f>LEN(Demo_Data[[#This Row],[ID]])</f>
        <v>5</v>
      </c>
      <c r="J348" s="6" t="str">
        <f>VLOOKUP(Demo_Data[[#This Row],[ID]],Table5[],2,FALSE)</f>
        <v>No</v>
      </c>
      <c r="K348" s="6" t="str">
        <f>_xlfn.XLOOKUP(Demo_Data[[#This Row],[ID]],'(Clean)Purchase_Data'!O348,'(Clean)Purchase_Data'!P348)</f>
        <v>No</v>
      </c>
      <c r="L348" s="6" t="b">
        <f>Demo_Data[[#This Row],[XLOOKUP_Purchased_Bike]]=Demo_Data[[#This Row],[VLOOKUP_Purchased_Bike]]</f>
        <v>1</v>
      </c>
      <c r="M348" s="6" t="str" cm="1">
        <f t="array" ref="M348">IF(Demo_Data[[#This Row],[Age]]&gt;=60,"Older Adult [60+]",IF(Demo_Data[[#This Row],[Age]]&gt;=31,"Middle-Aged Adult [31-59]",IF(Demo_Data[[#This Row],[Age]]&lt;= 30,"Adult [18-30]",Invalid)))</f>
        <v>Middle-Aged Adult [31-59]</v>
      </c>
      <c r="N348" s="6"/>
    </row>
    <row r="349" spans="1:14" x14ac:dyDescent="0.2">
      <c r="A349" s="6">
        <v>17260</v>
      </c>
      <c r="B349" s="6" t="s">
        <v>1851</v>
      </c>
      <c r="C349" s="6" t="s">
        <v>1855</v>
      </c>
      <c r="D349" s="10">
        <v>90000</v>
      </c>
      <c r="E349" s="6" t="s">
        <v>15</v>
      </c>
      <c r="F349" s="6" t="s">
        <v>10</v>
      </c>
      <c r="G349" s="6" t="s">
        <v>17</v>
      </c>
      <c r="H349" s="7">
        <v>41</v>
      </c>
      <c r="I349" s="6">
        <f>LEN(Demo_Data[[#This Row],[ID]])</f>
        <v>5</v>
      </c>
      <c r="J349" s="6" t="str">
        <f>VLOOKUP(Demo_Data[[#This Row],[ID]],Table5[],2,FALSE)</f>
        <v>No</v>
      </c>
      <c r="K349" s="6" t="str">
        <f>_xlfn.XLOOKUP(Demo_Data[[#This Row],[ID]],'(Clean)Purchase_Data'!O349,'(Clean)Purchase_Data'!P349)</f>
        <v>No</v>
      </c>
      <c r="L349" s="6" t="b">
        <f>Demo_Data[[#This Row],[XLOOKUP_Purchased_Bike]]=Demo_Data[[#This Row],[VLOOKUP_Purchased_Bike]]</f>
        <v>1</v>
      </c>
      <c r="M349" s="6" t="str" cm="1">
        <f t="array" ref="M349">IF(Demo_Data[[#This Row],[Age]]&gt;=60,"Older Adult [60+]",IF(Demo_Data[[#This Row],[Age]]&gt;=31,"Middle-Aged Adult [31-59]",IF(Demo_Data[[#This Row],[Age]]&lt;= 30,"Adult [18-30]",Invalid)))</f>
        <v>Middle-Aged Adult [31-59]</v>
      </c>
      <c r="N349" s="6"/>
    </row>
    <row r="350" spans="1:14" x14ac:dyDescent="0.2">
      <c r="A350" s="6">
        <v>17269</v>
      </c>
      <c r="B350" s="6" t="s">
        <v>1860</v>
      </c>
      <c r="C350" s="6" t="s">
        <v>1855</v>
      </c>
      <c r="D350" s="10">
        <v>60000</v>
      </c>
      <c r="E350" s="6" t="s">
        <v>9</v>
      </c>
      <c r="F350" s="6" t="s">
        <v>10</v>
      </c>
      <c r="G350" s="6" t="s">
        <v>17</v>
      </c>
      <c r="H350" s="7">
        <v>47</v>
      </c>
      <c r="I350" s="6">
        <f>LEN(Demo_Data[[#This Row],[ID]])</f>
        <v>5</v>
      </c>
      <c r="J350" s="6" t="str">
        <f>VLOOKUP(Demo_Data[[#This Row],[ID]],Table5[],2,FALSE)</f>
        <v>Yes</v>
      </c>
      <c r="K350" s="6" t="str">
        <f>_xlfn.XLOOKUP(Demo_Data[[#This Row],[ID]],'(Clean)Purchase_Data'!O350,'(Clean)Purchase_Data'!P350)</f>
        <v>Yes</v>
      </c>
      <c r="L350" s="6" t="b">
        <f>Demo_Data[[#This Row],[XLOOKUP_Purchased_Bike]]=Demo_Data[[#This Row],[VLOOKUP_Purchased_Bike]]</f>
        <v>1</v>
      </c>
      <c r="M350" s="6" t="str" cm="1">
        <f t="array" ref="M350">IF(Demo_Data[[#This Row],[Age]]&gt;=60,"Older Adult [60+]",IF(Demo_Data[[#This Row],[Age]]&gt;=31,"Middle-Aged Adult [31-59]",IF(Demo_Data[[#This Row],[Age]]&lt;= 30,"Adult [18-30]",Invalid)))</f>
        <v>Middle-Aged Adult [31-59]</v>
      </c>
      <c r="N350" s="6"/>
    </row>
    <row r="351" spans="1:14" x14ac:dyDescent="0.2">
      <c r="A351" s="6">
        <v>17310</v>
      </c>
      <c r="B351" s="6" t="s">
        <v>1851</v>
      </c>
      <c r="C351" s="6" t="s">
        <v>1855</v>
      </c>
      <c r="D351" s="10">
        <v>60000</v>
      </c>
      <c r="E351" s="6" t="s">
        <v>15</v>
      </c>
      <c r="F351" s="6" t="s">
        <v>14</v>
      </c>
      <c r="G351" s="6" t="s">
        <v>11</v>
      </c>
      <c r="H351" s="7">
        <v>45</v>
      </c>
      <c r="I351" s="6">
        <f>LEN(Demo_Data[[#This Row],[ID]])</f>
        <v>5</v>
      </c>
      <c r="J351" s="6" t="str">
        <f>VLOOKUP(Demo_Data[[#This Row],[ID]],Table5[],2,FALSE)</f>
        <v>Yes</v>
      </c>
      <c r="K351" s="6" t="str">
        <f>_xlfn.XLOOKUP(Demo_Data[[#This Row],[ID]],'(Clean)Purchase_Data'!O351,'(Clean)Purchase_Data'!P351)</f>
        <v>Yes</v>
      </c>
      <c r="L351" s="6" t="b">
        <f>Demo_Data[[#This Row],[XLOOKUP_Purchased_Bike]]=Demo_Data[[#This Row],[VLOOKUP_Purchased_Bike]]</f>
        <v>1</v>
      </c>
      <c r="M351" s="6" t="str" cm="1">
        <f t="array" ref="M351">IF(Demo_Data[[#This Row],[Age]]&gt;=60,"Older Adult [60+]",IF(Demo_Data[[#This Row],[Age]]&gt;=31,"Middle-Aged Adult [31-59]",IF(Demo_Data[[#This Row],[Age]]&lt;= 30,"Adult [18-30]",Invalid)))</f>
        <v>Middle-Aged Adult [31-59]</v>
      </c>
      <c r="N351" s="6"/>
    </row>
    <row r="352" spans="1:14" x14ac:dyDescent="0.2">
      <c r="A352" s="6">
        <v>17319</v>
      </c>
      <c r="B352" s="6" t="s">
        <v>1860</v>
      </c>
      <c r="C352" s="6" t="s">
        <v>1852</v>
      </c>
      <c r="D352" s="10">
        <v>70000</v>
      </c>
      <c r="E352" s="6" t="s">
        <v>9</v>
      </c>
      <c r="F352" s="6" t="s">
        <v>10</v>
      </c>
      <c r="G352" s="6" t="s">
        <v>11</v>
      </c>
      <c r="H352" s="7">
        <v>42</v>
      </c>
      <c r="I352" s="6">
        <f>LEN(Demo_Data[[#This Row],[ID]])</f>
        <v>5</v>
      </c>
      <c r="J352" s="6" t="str">
        <f>VLOOKUP(Demo_Data[[#This Row],[ID]],Table5[],2,FALSE)</f>
        <v>No</v>
      </c>
      <c r="K352" s="6" t="str">
        <f>_xlfn.XLOOKUP(Demo_Data[[#This Row],[ID]],'(Clean)Purchase_Data'!O352,'(Clean)Purchase_Data'!P352)</f>
        <v>No</v>
      </c>
      <c r="L352" s="6" t="b">
        <f>Demo_Data[[#This Row],[XLOOKUP_Purchased_Bike]]=Demo_Data[[#This Row],[VLOOKUP_Purchased_Bike]]</f>
        <v>1</v>
      </c>
      <c r="M352" s="6" t="str" cm="1">
        <f t="array" ref="M352">IF(Demo_Data[[#This Row],[Age]]&gt;=60,"Older Adult [60+]",IF(Demo_Data[[#This Row],[Age]]&gt;=31,"Middle-Aged Adult [31-59]",IF(Demo_Data[[#This Row],[Age]]&lt;= 30,"Adult [18-30]",Invalid)))</f>
        <v>Middle-Aged Adult [31-59]</v>
      </c>
      <c r="N352" s="6"/>
    </row>
    <row r="353" spans="1:14" x14ac:dyDescent="0.2">
      <c r="A353" s="6">
        <v>17324</v>
      </c>
      <c r="B353" s="6" t="s">
        <v>1851</v>
      </c>
      <c r="C353" s="6" t="s">
        <v>1852</v>
      </c>
      <c r="D353" s="10">
        <v>100000</v>
      </c>
      <c r="E353" s="6" t="s">
        <v>9</v>
      </c>
      <c r="F353" s="6" t="s">
        <v>10</v>
      </c>
      <c r="G353" s="6" t="s">
        <v>11</v>
      </c>
      <c r="H353" s="7">
        <v>46</v>
      </c>
      <c r="I353" s="6">
        <f>LEN(Demo_Data[[#This Row],[ID]])</f>
        <v>5</v>
      </c>
      <c r="J353" s="6" t="str">
        <f>VLOOKUP(Demo_Data[[#This Row],[ID]],Table5[],2,FALSE)</f>
        <v>No</v>
      </c>
      <c r="K353" s="6" t="str">
        <f>_xlfn.XLOOKUP(Demo_Data[[#This Row],[ID]],'(Clean)Purchase_Data'!O353,'(Clean)Purchase_Data'!P353)</f>
        <v>No</v>
      </c>
      <c r="L353" s="6" t="b">
        <f>Demo_Data[[#This Row],[XLOOKUP_Purchased_Bike]]=Demo_Data[[#This Row],[VLOOKUP_Purchased_Bike]]</f>
        <v>1</v>
      </c>
      <c r="M353" s="6" t="str" cm="1">
        <f t="array" ref="M353">IF(Demo_Data[[#This Row],[Age]]&gt;=60,"Older Adult [60+]",IF(Demo_Data[[#This Row],[Age]]&gt;=31,"Middle-Aged Adult [31-59]",IF(Demo_Data[[#This Row],[Age]]&lt;= 30,"Adult [18-30]",Invalid)))</f>
        <v>Middle-Aged Adult [31-59]</v>
      </c>
      <c r="N353" s="6"/>
    </row>
    <row r="354" spans="1:14" x14ac:dyDescent="0.2">
      <c r="A354" s="6">
        <v>17337</v>
      </c>
      <c r="B354" s="6" t="s">
        <v>1860</v>
      </c>
      <c r="C354" s="6" t="s">
        <v>1855</v>
      </c>
      <c r="D354" s="10">
        <v>40000</v>
      </c>
      <c r="E354" s="6" t="s">
        <v>13</v>
      </c>
      <c r="F354" s="6" t="s">
        <v>14</v>
      </c>
      <c r="G354" s="6" t="s">
        <v>17</v>
      </c>
      <c r="H354" s="7">
        <v>31</v>
      </c>
      <c r="I354" s="6">
        <f>LEN(Demo_Data[[#This Row],[ID]])</f>
        <v>5</v>
      </c>
      <c r="J354" s="6" t="str">
        <f>VLOOKUP(Demo_Data[[#This Row],[ID]],Table5[],2,FALSE)</f>
        <v>No</v>
      </c>
      <c r="K354" s="6" t="str">
        <f>_xlfn.XLOOKUP(Demo_Data[[#This Row],[ID]],'(Clean)Purchase_Data'!O354,'(Clean)Purchase_Data'!P354)</f>
        <v>No</v>
      </c>
      <c r="L354" s="6" t="b">
        <f>Demo_Data[[#This Row],[XLOOKUP_Purchased_Bike]]=Demo_Data[[#This Row],[VLOOKUP_Purchased_Bike]]</f>
        <v>1</v>
      </c>
      <c r="M354" s="6" t="str" cm="1">
        <f t="array" ref="M354">IF(Demo_Data[[#This Row],[Age]]&gt;=60,"Older Adult [60+]",IF(Demo_Data[[#This Row],[Age]]&gt;=31,"Middle-Aged Adult [31-59]",IF(Demo_Data[[#This Row],[Age]]&lt;= 30,"Adult [18-30]",Invalid)))</f>
        <v>Middle-Aged Adult [31-59]</v>
      </c>
      <c r="N354" s="6"/>
    </row>
    <row r="355" spans="1:14" x14ac:dyDescent="0.2">
      <c r="A355" s="6">
        <v>17352</v>
      </c>
      <c r="B355" s="6" t="s">
        <v>1851</v>
      </c>
      <c r="C355" s="6" t="s">
        <v>1855</v>
      </c>
      <c r="D355" s="10">
        <v>50000</v>
      </c>
      <c r="E355" s="6" t="s">
        <v>19</v>
      </c>
      <c r="F355" s="6" t="s">
        <v>20</v>
      </c>
      <c r="G355" s="6" t="s">
        <v>11</v>
      </c>
      <c r="H355" s="7">
        <v>64</v>
      </c>
      <c r="I355" s="6">
        <f>LEN(Demo_Data[[#This Row],[ID]])</f>
        <v>5</v>
      </c>
      <c r="J355" s="6" t="str">
        <f>VLOOKUP(Demo_Data[[#This Row],[ID]],Table5[],2,FALSE)</f>
        <v>Yes</v>
      </c>
      <c r="K355" s="6" t="str">
        <f>_xlfn.XLOOKUP(Demo_Data[[#This Row],[ID]],'(Clean)Purchase_Data'!O355,'(Clean)Purchase_Data'!P355)</f>
        <v>Yes</v>
      </c>
      <c r="L355" s="6" t="b">
        <f>Demo_Data[[#This Row],[XLOOKUP_Purchased_Bike]]=Demo_Data[[#This Row],[VLOOKUP_Purchased_Bike]]</f>
        <v>1</v>
      </c>
      <c r="M355" s="6" t="str" cm="1">
        <f t="array" ref="M355">IF(Demo_Data[[#This Row],[Age]]&gt;=60,"Older Adult [60+]",IF(Demo_Data[[#This Row],[Age]]&gt;=31,"Middle-Aged Adult [31-59]",IF(Demo_Data[[#This Row],[Age]]&lt;= 30,"Adult [18-30]",Invalid)))</f>
        <v>Older Adult [60+]</v>
      </c>
      <c r="N355" s="6"/>
    </row>
    <row r="356" spans="1:14" x14ac:dyDescent="0.2">
      <c r="A356" s="6">
        <v>17369</v>
      </c>
      <c r="B356" s="6" t="s">
        <v>1860</v>
      </c>
      <c r="C356" s="6" t="s">
        <v>1855</v>
      </c>
      <c r="D356" s="10">
        <v>30000</v>
      </c>
      <c r="E356" s="6" t="s">
        <v>15</v>
      </c>
      <c r="F356" s="6" t="s">
        <v>14</v>
      </c>
      <c r="G356" s="6" t="s">
        <v>17</v>
      </c>
      <c r="H356" s="7">
        <v>27</v>
      </c>
      <c r="I356" s="6">
        <f>LEN(Demo_Data[[#This Row],[ID]])</f>
        <v>5</v>
      </c>
      <c r="J356" s="6" t="str">
        <f>VLOOKUP(Demo_Data[[#This Row],[ID]],Table5[],2,FALSE)</f>
        <v>No</v>
      </c>
      <c r="K356" s="6" t="str">
        <f>_xlfn.XLOOKUP(Demo_Data[[#This Row],[ID]],'(Clean)Purchase_Data'!O356,'(Clean)Purchase_Data'!P356)</f>
        <v>No</v>
      </c>
      <c r="L356" s="6" t="b">
        <f>Demo_Data[[#This Row],[XLOOKUP_Purchased_Bike]]=Demo_Data[[#This Row],[VLOOKUP_Purchased_Bike]]</f>
        <v>1</v>
      </c>
      <c r="M356" s="6" t="str" cm="1">
        <f t="array" ref="M356">IF(Demo_Data[[#This Row],[Age]]&gt;=60,"Older Adult [60+]",IF(Demo_Data[[#This Row],[Age]]&gt;=31,"Middle-Aged Adult [31-59]",IF(Demo_Data[[#This Row],[Age]]&lt;= 30,"Adult [18-30]",Invalid)))</f>
        <v>Adult [18-30]</v>
      </c>
      <c r="N356" s="6"/>
    </row>
    <row r="357" spans="1:14" x14ac:dyDescent="0.2">
      <c r="A357" s="6">
        <v>17436</v>
      </c>
      <c r="B357" s="6" t="s">
        <v>1851</v>
      </c>
      <c r="C357" s="6" t="s">
        <v>1855</v>
      </c>
      <c r="D357" s="10">
        <v>60000</v>
      </c>
      <c r="E357" s="6" t="s">
        <v>13</v>
      </c>
      <c r="F357" s="6" t="s">
        <v>10</v>
      </c>
      <c r="G357" s="6" t="s">
        <v>17</v>
      </c>
      <c r="H357" s="7">
        <v>51</v>
      </c>
      <c r="I357" s="6">
        <f>LEN(Demo_Data[[#This Row],[ID]])</f>
        <v>5</v>
      </c>
      <c r="J357" s="6" t="str">
        <f>VLOOKUP(Demo_Data[[#This Row],[ID]],Table5[],2,FALSE)</f>
        <v>No</v>
      </c>
      <c r="K357" s="6" t="str">
        <f>_xlfn.XLOOKUP(Demo_Data[[#This Row],[ID]],'(Clean)Purchase_Data'!O357,'(Clean)Purchase_Data'!P357)</f>
        <v>No</v>
      </c>
      <c r="L357" s="6" t="b">
        <f>Demo_Data[[#This Row],[XLOOKUP_Purchased_Bike]]=Demo_Data[[#This Row],[VLOOKUP_Purchased_Bike]]</f>
        <v>1</v>
      </c>
      <c r="M357" s="6" t="str" cm="1">
        <f t="array" ref="M357">IF(Demo_Data[[#This Row],[Age]]&gt;=60,"Older Adult [60+]",IF(Demo_Data[[#This Row],[Age]]&gt;=31,"Middle-Aged Adult [31-59]",IF(Demo_Data[[#This Row],[Age]]&lt;= 30,"Adult [18-30]",Invalid)))</f>
        <v>Middle-Aged Adult [31-59]</v>
      </c>
      <c r="N357" s="6"/>
    </row>
    <row r="358" spans="1:14" x14ac:dyDescent="0.2">
      <c r="A358" s="6">
        <v>17450</v>
      </c>
      <c r="B358" s="6" t="s">
        <v>1851</v>
      </c>
      <c r="C358" s="6" t="s">
        <v>1855</v>
      </c>
      <c r="D358" s="10">
        <v>80000</v>
      </c>
      <c r="E358" s="6" t="s">
        <v>15</v>
      </c>
      <c r="F358" s="6" t="s">
        <v>10</v>
      </c>
      <c r="G358" s="6" t="s">
        <v>17</v>
      </c>
      <c r="H358" s="7">
        <v>45</v>
      </c>
      <c r="I358" s="6">
        <f>LEN(Demo_Data[[#This Row],[ID]])</f>
        <v>5</v>
      </c>
      <c r="J358" s="6" t="str">
        <f>VLOOKUP(Demo_Data[[#This Row],[ID]],Table5[],2,FALSE)</f>
        <v>No</v>
      </c>
      <c r="K358" s="6" t="str">
        <f>_xlfn.XLOOKUP(Demo_Data[[#This Row],[ID]],'(Clean)Purchase_Data'!O358,'(Clean)Purchase_Data'!P358)</f>
        <v>No</v>
      </c>
      <c r="L358" s="6" t="b">
        <f>Demo_Data[[#This Row],[XLOOKUP_Purchased_Bike]]=Demo_Data[[#This Row],[VLOOKUP_Purchased_Bike]]</f>
        <v>1</v>
      </c>
      <c r="M358" s="6" t="str" cm="1">
        <f t="array" ref="M358">IF(Demo_Data[[#This Row],[Age]]&gt;=60,"Older Adult [60+]",IF(Demo_Data[[#This Row],[Age]]&gt;=31,"Middle-Aged Adult [31-59]",IF(Demo_Data[[#This Row],[Age]]&lt;= 30,"Adult [18-30]",Invalid)))</f>
        <v>Middle-Aged Adult [31-59]</v>
      </c>
      <c r="N358" s="6"/>
    </row>
    <row r="359" spans="1:14" x14ac:dyDescent="0.2">
      <c r="A359" s="6">
        <v>17458</v>
      </c>
      <c r="B359" s="6" t="s">
        <v>1860</v>
      </c>
      <c r="C359" s="6" t="s">
        <v>1855</v>
      </c>
      <c r="D359" s="10">
        <v>70000</v>
      </c>
      <c r="E359" s="6" t="s">
        <v>13</v>
      </c>
      <c r="F359" s="6" t="s">
        <v>10</v>
      </c>
      <c r="G359" s="6" t="s">
        <v>17</v>
      </c>
      <c r="H359" s="7">
        <v>52</v>
      </c>
      <c r="I359" s="6">
        <f>LEN(Demo_Data[[#This Row],[ID]])</f>
        <v>5</v>
      </c>
      <c r="J359" s="6" t="str">
        <f>VLOOKUP(Demo_Data[[#This Row],[ID]],Table5[],2,FALSE)</f>
        <v>Yes</v>
      </c>
      <c r="K359" s="6" t="str">
        <f>_xlfn.XLOOKUP(Demo_Data[[#This Row],[ID]],'(Clean)Purchase_Data'!O359,'(Clean)Purchase_Data'!P359)</f>
        <v>Yes</v>
      </c>
      <c r="L359" s="6" t="b">
        <f>Demo_Data[[#This Row],[XLOOKUP_Purchased_Bike]]=Demo_Data[[#This Row],[VLOOKUP_Purchased_Bike]]</f>
        <v>1</v>
      </c>
      <c r="M359" s="6" t="str" cm="1">
        <f t="array" ref="M359">IF(Demo_Data[[#This Row],[Age]]&gt;=60,"Older Adult [60+]",IF(Demo_Data[[#This Row],[Age]]&gt;=31,"Middle-Aged Adult [31-59]",IF(Demo_Data[[#This Row],[Age]]&lt;= 30,"Adult [18-30]",Invalid)))</f>
        <v>Middle-Aged Adult [31-59]</v>
      </c>
      <c r="N359" s="6"/>
    </row>
    <row r="360" spans="1:14" x14ac:dyDescent="0.2">
      <c r="A360" s="6">
        <v>17462</v>
      </c>
      <c r="B360" s="6" t="s">
        <v>1851</v>
      </c>
      <c r="C360" s="6" t="s">
        <v>1855</v>
      </c>
      <c r="D360" s="10">
        <v>70000</v>
      </c>
      <c r="E360" s="6" t="s">
        <v>19</v>
      </c>
      <c r="F360" s="6" t="s">
        <v>20</v>
      </c>
      <c r="G360" s="6" t="s">
        <v>17</v>
      </c>
      <c r="H360" s="7">
        <v>53</v>
      </c>
      <c r="I360" s="6">
        <f>LEN(Demo_Data[[#This Row],[ID]])</f>
        <v>5</v>
      </c>
      <c r="J360" s="6" t="str">
        <f>VLOOKUP(Demo_Data[[#This Row],[ID]],Table5[],2,FALSE)</f>
        <v>Yes</v>
      </c>
      <c r="K360" s="6" t="str">
        <f>_xlfn.XLOOKUP(Demo_Data[[#This Row],[ID]],'(Clean)Purchase_Data'!O360,'(Clean)Purchase_Data'!P360)</f>
        <v>Yes</v>
      </c>
      <c r="L360" s="6" t="b">
        <f>Demo_Data[[#This Row],[XLOOKUP_Purchased_Bike]]=Demo_Data[[#This Row],[VLOOKUP_Purchased_Bike]]</f>
        <v>1</v>
      </c>
      <c r="M360" s="6" t="str" cm="1">
        <f t="array" ref="M360">IF(Demo_Data[[#This Row],[Age]]&gt;=60,"Older Adult [60+]",IF(Demo_Data[[#This Row],[Age]]&gt;=31,"Middle-Aged Adult [31-59]",IF(Demo_Data[[#This Row],[Age]]&lt;= 30,"Adult [18-30]",Invalid)))</f>
        <v>Middle-Aged Adult [31-59]</v>
      </c>
      <c r="N360" s="6"/>
    </row>
    <row r="361" spans="1:14" x14ac:dyDescent="0.2">
      <c r="A361" s="6">
        <v>17471</v>
      </c>
      <c r="B361" s="6" t="s">
        <v>1860</v>
      </c>
      <c r="C361" s="6" t="s">
        <v>1852</v>
      </c>
      <c r="D361" s="10">
        <v>80000</v>
      </c>
      <c r="E361" s="6" t="s">
        <v>19</v>
      </c>
      <c r="F361" s="6" t="s">
        <v>20</v>
      </c>
      <c r="G361" s="6" t="s">
        <v>17</v>
      </c>
      <c r="H361" s="7">
        <v>67</v>
      </c>
      <c r="I361" s="6">
        <f>LEN(Demo_Data[[#This Row],[ID]])</f>
        <v>5</v>
      </c>
      <c r="J361" s="6" t="str">
        <f>VLOOKUP(Demo_Data[[#This Row],[ID]],Table5[],2,FALSE)</f>
        <v>No</v>
      </c>
      <c r="K361" s="6" t="str">
        <f>_xlfn.XLOOKUP(Demo_Data[[#This Row],[ID]],'(Clean)Purchase_Data'!O361,'(Clean)Purchase_Data'!P361)</f>
        <v>No</v>
      </c>
      <c r="L361" s="6" t="b">
        <f>Demo_Data[[#This Row],[XLOOKUP_Purchased_Bike]]=Demo_Data[[#This Row],[VLOOKUP_Purchased_Bike]]</f>
        <v>1</v>
      </c>
      <c r="M361" s="6" t="str" cm="1">
        <f t="array" ref="M361">IF(Demo_Data[[#This Row],[Age]]&gt;=60,"Older Adult [60+]",IF(Demo_Data[[#This Row],[Age]]&gt;=31,"Middle-Aged Adult [31-59]",IF(Demo_Data[[#This Row],[Age]]&lt;= 30,"Adult [18-30]",Invalid)))</f>
        <v>Older Adult [60+]</v>
      </c>
      <c r="N361" s="6"/>
    </row>
    <row r="362" spans="1:14" x14ac:dyDescent="0.2">
      <c r="A362" s="6">
        <v>17482</v>
      </c>
      <c r="B362" s="6" t="s">
        <v>1860</v>
      </c>
      <c r="C362" s="6" t="s">
        <v>1852</v>
      </c>
      <c r="D362" s="10">
        <v>40000</v>
      </c>
      <c r="E362" s="6" t="s">
        <v>24</v>
      </c>
      <c r="F362" s="6" t="s">
        <v>18</v>
      </c>
      <c r="G362" s="6" t="s">
        <v>17</v>
      </c>
      <c r="H362" s="7">
        <v>29</v>
      </c>
      <c r="I362" s="6">
        <f>LEN(Demo_Data[[#This Row],[ID]])</f>
        <v>5</v>
      </c>
      <c r="J362" s="6" t="str">
        <f>VLOOKUP(Demo_Data[[#This Row],[ID]],Table5[],2,FALSE)</f>
        <v>No</v>
      </c>
      <c r="K362" s="6" t="str">
        <f>_xlfn.XLOOKUP(Demo_Data[[#This Row],[ID]],'(Clean)Purchase_Data'!O362,'(Clean)Purchase_Data'!P362)</f>
        <v>No</v>
      </c>
      <c r="L362" s="6" t="b">
        <f>Demo_Data[[#This Row],[XLOOKUP_Purchased_Bike]]=Demo_Data[[#This Row],[VLOOKUP_Purchased_Bike]]</f>
        <v>1</v>
      </c>
      <c r="M362" s="6" t="str" cm="1">
        <f t="array" ref="M362">IF(Demo_Data[[#This Row],[Age]]&gt;=60,"Older Adult [60+]",IF(Demo_Data[[#This Row],[Age]]&gt;=31,"Middle-Aged Adult [31-59]",IF(Demo_Data[[#This Row],[Age]]&lt;= 30,"Adult [18-30]",Invalid)))</f>
        <v>Adult [18-30]</v>
      </c>
      <c r="N362" s="6"/>
    </row>
    <row r="363" spans="1:14" x14ac:dyDescent="0.2">
      <c r="A363" s="6">
        <v>17504</v>
      </c>
      <c r="B363" s="6" t="s">
        <v>1860</v>
      </c>
      <c r="C363" s="6" t="s">
        <v>1852</v>
      </c>
      <c r="D363" s="10">
        <v>80000</v>
      </c>
      <c r="E363" s="6" t="s">
        <v>15</v>
      </c>
      <c r="F363" s="6" t="s">
        <v>14</v>
      </c>
      <c r="G363" s="6" t="s">
        <v>11</v>
      </c>
      <c r="H363" s="7">
        <v>52</v>
      </c>
      <c r="I363" s="6">
        <f>LEN(Demo_Data[[#This Row],[ID]])</f>
        <v>5</v>
      </c>
      <c r="J363" s="6" t="str">
        <f>VLOOKUP(Demo_Data[[#This Row],[ID]],Table5[],2,FALSE)</f>
        <v>Yes</v>
      </c>
      <c r="K363" s="6" t="str">
        <f>_xlfn.XLOOKUP(Demo_Data[[#This Row],[ID]],'(Clean)Purchase_Data'!O363,'(Clean)Purchase_Data'!P363)</f>
        <v>Yes</v>
      </c>
      <c r="L363" s="6" t="b">
        <f>Demo_Data[[#This Row],[XLOOKUP_Purchased_Bike]]=Demo_Data[[#This Row],[VLOOKUP_Purchased_Bike]]</f>
        <v>1</v>
      </c>
      <c r="M363" s="6" t="str" cm="1">
        <f t="array" ref="M363">IF(Demo_Data[[#This Row],[Age]]&gt;=60,"Older Adult [60+]",IF(Demo_Data[[#This Row],[Age]]&gt;=31,"Middle-Aged Adult [31-59]",IF(Demo_Data[[#This Row],[Age]]&lt;= 30,"Adult [18-30]",Invalid)))</f>
        <v>Middle-Aged Adult [31-59]</v>
      </c>
      <c r="N363" s="6"/>
    </row>
    <row r="364" spans="1:14" x14ac:dyDescent="0.2">
      <c r="A364" s="6">
        <v>17519</v>
      </c>
      <c r="B364" s="6" t="s">
        <v>1851</v>
      </c>
      <c r="C364" s="6" t="s">
        <v>1852</v>
      </c>
      <c r="D364" s="10">
        <v>60000</v>
      </c>
      <c r="E364" s="6" t="s">
        <v>15</v>
      </c>
      <c r="F364" s="6" t="s">
        <v>10</v>
      </c>
      <c r="G364" s="6" t="s">
        <v>17</v>
      </c>
      <c r="H364" s="7">
        <v>32</v>
      </c>
      <c r="I364" s="6">
        <f>LEN(Demo_Data[[#This Row],[ID]])</f>
        <v>5</v>
      </c>
      <c r="J364" s="6" t="str">
        <f>VLOOKUP(Demo_Data[[#This Row],[ID]],Table5[],2,FALSE)</f>
        <v>No</v>
      </c>
      <c r="K364" s="6" t="str">
        <f>_xlfn.XLOOKUP(Demo_Data[[#This Row],[ID]],'(Clean)Purchase_Data'!O364,'(Clean)Purchase_Data'!P364)</f>
        <v>No</v>
      </c>
      <c r="L364" s="6" t="b">
        <f>Demo_Data[[#This Row],[XLOOKUP_Purchased_Bike]]=Demo_Data[[#This Row],[VLOOKUP_Purchased_Bike]]</f>
        <v>1</v>
      </c>
      <c r="M364" s="6" t="str" cm="1">
        <f t="array" ref="M364">IF(Demo_Data[[#This Row],[Age]]&gt;=60,"Older Adult [60+]",IF(Demo_Data[[#This Row],[Age]]&gt;=31,"Middle-Aged Adult [31-59]",IF(Demo_Data[[#This Row],[Age]]&lt;= 30,"Adult [18-30]",Invalid)))</f>
        <v>Middle-Aged Adult [31-59]</v>
      </c>
      <c r="N364" s="6"/>
    </row>
    <row r="365" spans="1:14" x14ac:dyDescent="0.2">
      <c r="A365" s="6">
        <v>17522</v>
      </c>
      <c r="B365" s="6" t="s">
        <v>1851</v>
      </c>
      <c r="C365" s="6" t="s">
        <v>1855</v>
      </c>
      <c r="D365" s="10">
        <v>120000</v>
      </c>
      <c r="E365" s="6" t="s">
        <v>9</v>
      </c>
      <c r="F365" s="6" t="s">
        <v>20</v>
      </c>
      <c r="G365" s="6" t="s">
        <v>11</v>
      </c>
      <c r="H365" s="7">
        <v>47</v>
      </c>
      <c r="I365" s="6">
        <f>LEN(Demo_Data[[#This Row],[ID]])</f>
        <v>5</v>
      </c>
      <c r="J365" s="6" t="str">
        <f>VLOOKUP(Demo_Data[[#This Row],[ID]],Table5[],2,FALSE)</f>
        <v>No</v>
      </c>
      <c r="K365" s="6" t="str">
        <f>_xlfn.XLOOKUP(Demo_Data[[#This Row],[ID]],'(Clean)Purchase_Data'!O365,'(Clean)Purchase_Data'!P365)</f>
        <v>No</v>
      </c>
      <c r="L365" s="6" t="b">
        <f>Demo_Data[[#This Row],[XLOOKUP_Purchased_Bike]]=Demo_Data[[#This Row],[VLOOKUP_Purchased_Bike]]</f>
        <v>1</v>
      </c>
      <c r="M365" s="6" t="str" cm="1">
        <f t="array" ref="M365">IF(Demo_Data[[#This Row],[Age]]&gt;=60,"Older Adult [60+]",IF(Demo_Data[[#This Row],[Age]]&gt;=31,"Middle-Aged Adult [31-59]",IF(Demo_Data[[#This Row],[Age]]&lt;= 30,"Adult [18-30]",Invalid)))</f>
        <v>Middle-Aged Adult [31-59]</v>
      </c>
      <c r="N365" s="6"/>
    </row>
    <row r="366" spans="1:14" x14ac:dyDescent="0.2">
      <c r="A366" s="6">
        <v>17531</v>
      </c>
      <c r="B366" s="6" t="s">
        <v>1851</v>
      </c>
      <c r="C366" s="6" t="s">
        <v>1855</v>
      </c>
      <c r="D366" s="10">
        <v>60000</v>
      </c>
      <c r="E366" s="6" t="s">
        <v>13</v>
      </c>
      <c r="F366" s="6" t="s">
        <v>10</v>
      </c>
      <c r="G366" s="6" t="s">
        <v>17</v>
      </c>
      <c r="H366" s="7">
        <v>50</v>
      </c>
      <c r="I366" s="6">
        <f>LEN(Demo_Data[[#This Row],[ID]])</f>
        <v>5</v>
      </c>
      <c r="J366" s="6" t="str">
        <f>VLOOKUP(Demo_Data[[#This Row],[ID]],Table5[],2,FALSE)</f>
        <v>No</v>
      </c>
      <c r="K366" s="6" t="str">
        <f>_xlfn.XLOOKUP(Demo_Data[[#This Row],[ID]],'(Clean)Purchase_Data'!O366,'(Clean)Purchase_Data'!P366)</f>
        <v>No</v>
      </c>
      <c r="L366" s="6" t="b">
        <f>Demo_Data[[#This Row],[XLOOKUP_Purchased_Bike]]=Demo_Data[[#This Row],[VLOOKUP_Purchased_Bike]]</f>
        <v>1</v>
      </c>
      <c r="M366" s="6" t="str" cm="1">
        <f t="array" ref="M366">IF(Demo_Data[[#This Row],[Age]]&gt;=60,"Older Adult [60+]",IF(Demo_Data[[#This Row],[Age]]&gt;=31,"Middle-Aged Adult [31-59]",IF(Demo_Data[[#This Row],[Age]]&lt;= 30,"Adult [18-30]",Invalid)))</f>
        <v>Middle-Aged Adult [31-59]</v>
      </c>
      <c r="N366" s="6"/>
    </row>
    <row r="367" spans="1:14" x14ac:dyDescent="0.2">
      <c r="A367" s="6">
        <v>17533</v>
      </c>
      <c r="B367" s="6" t="s">
        <v>1851</v>
      </c>
      <c r="C367" s="6" t="s">
        <v>1855</v>
      </c>
      <c r="D367" s="10">
        <v>40000</v>
      </c>
      <c r="E367" s="6" t="s">
        <v>15</v>
      </c>
      <c r="F367" s="6" t="s">
        <v>10</v>
      </c>
      <c r="G367" s="6" t="s">
        <v>17</v>
      </c>
      <c r="H367" s="7">
        <v>73</v>
      </c>
      <c r="I367" s="6">
        <f>LEN(Demo_Data[[#This Row],[ID]])</f>
        <v>5</v>
      </c>
      <c r="J367" s="6" t="str">
        <f>VLOOKUP(Demo_Data[[#This Row],[ID]],Table5[],2,FALSE)</f>
        <v>Yes</v>
      </c>
      <c r="K367" s="6" t="str">
        <f>_xlfn.XLOOKUP(Demo_Data[[#This Row],[ID]],'(Clean)Purchase_Data'!O367,'(Clean)Purchase_Data'!P367)</f>
        <v>Yes</v>
      </c>
      <c r="L367" s="6" t="b">
        <f>Demo_Data[[#This Row],[XLOOKUP_Purchased_Bike]]=Demo_Data[[#This Row],[VLOOKUP_Purchased_Bike]]</f>
        <v>1</v>
      </c>
      <c r="M367" s="6" t="str" cm="1">
        <f t="array" ref="M367">IF(Demo_Data[[#This Row],[Age]]&gt;=60,"Older Adult [60+]",IF(Demo_Data[[#This Row],[Age]]&gt;=31,"Middle-Aged Adult [31-59]",IF(Demo_Data[[#This Row],[Age]]&lt;= 30,"Adult [18-30]",Invalid)))</f>
        <v>Older Adult [60+]</v>
      </c>
      <c r="N367" s="6"/>
    </row>
    <row r="368" spans="1:14" x14ac:dyDescent="0.2">
      <c r="A368" s="6">
        <v>17541</v>
      </c>
      <c r="B368" s="6" t="s">
        <v>1851</v>
      </c>
      <c r="C368" s="6" t="s">
        <v>1852</v>
      </c>
      <c r="D368" s="10">
        <v>40000</v>
      </c>
      <c r="E368" s="6" t="s">
        <v>13</v>
      </c>
      <c r="F368" s="6" t="s">
        <v>14</v>
      </c>
      <c r="G368" s="6" t="s">
        <v>17</v>
      </c>
      <c r="H368" s="7">
        <v>43</v>
      </c>
      <c r="I368" s="6">
        <f>LEN(Demo_Data[[#This Row],[ID]])</f>
        <v>5</v>
      </c>
      <c r="J368" s="6" t="str">
        <f>VLOOKUP(Demo_Data[[#This Row],[ID]],Table5[],2,FALSE)</f>
        <v>No</v>
      </c>
      <c r="K368" s="6" t="str">
        <f>_xlfn.XLOOKUP(Demo_Data[[#This Row],[ID]],'(Clean)Purchase_Data'!O368,'(Clean)Purchase_Data'!P368)</f>
        <v>No</v>
      </c>
      <c r="L368" s="6" t="b">
        <f>Demo_Data[[#This Row],[XLOOKUP_Purchased_Bike]]=Demo_Data[[#This Row],[VLOOKUP_Purchased_Bike]]</f>
        <v>1</v>
      </c>
      <c r="M368" s="6" t="str" cm="1">
        <f t="array" ref="M368">IF(Demo_Data[[#This Row],[Age]]&gt;=60,"Older Adult [60+]",IF(Demo_Data[[#This Row],[Age]]&gt;=31,"Middle-Aged Adult [31-59]",IF(Demo_Data[[#This Row],[Age]]&lt;= 30,"Adult [18-30]",Invalid)))</f>
        <v>Middle-Aged Adult [31-59]</v>
      </c>
      <c r="N368" s="6"/>
    </row>
    <row r="369" spans="1:14" x14ac:dyDescent="0.2">
      <c r="A369" s="6">
        <v>17546</v>
      </c>
      <c r="B369" s="6" t="s">
        <v>1851</v>
      </c>
      <c r="C369" s="6" t="s">
        <v>1852</v>
      </c>
      <c r="D369" s="10">
        <v>70000</v>
      </c>
      <c r="E369" s="6" t="s">
        <v>15</v>
      </c>
      <c r="F369" s="6" t="s">
        <v>14</v>
      </c>
      <c r="G369" s="6" t="s">
        <v>17</v>
      </c>
      <c r="H369" s="7">
        <v>44</v>
      </c>
      <c r="I369" s="6">
        <f>LEN(Demo_Data[[#This Row],[ID]])</f>
        <v>5</v>
      </c>
      <c r="J369" s="6" t="str">
        <f>VLOOKUP(Demo_Data[[#This Row],[ID]],Table5[],2,FALSE)</f>
        <v>Yes</v>
      </c>
      <c r="K369" s="6" t="str">
        <f>_xlfn.XLOOKUP(Demo_Data[[#This Row],[ID]],'(Clean)Purchase_Data'!O369,'(Clean)Purchase_Data'!P369)</f>
        <v>Yes</v>
      </c>
      <c r="L369" s="6" t="b">
        <f>Demo_Data[[#This Row],[XLOOKUP_Purchased_Bike]]=Demo_Data[[#This Row],[VLOOKUP_Purchased_Bike]]</f>
        <v>1</v>
      </c>
      <c r="M369" s="6" t="str" cm="1">
        <f t="array" ref="M369">IF(Demo_Data[[#This Row],[Age]]&gt;=60,"Older Adult [60+]",IF(Demo_Data[[#This Row],[Age]]&gt;=31,"Middle-Aged Adult [31-59]",IF(Demo_Data[[#This Row],[Age]]&lt;= 30,"Adult [18-30]",Invalid)))</f>
        <v>Middle-Aged Adult [31-59]</v>
      </c>
      <c r="N369" s="6"/>
    </row>
    <row r="370" spans="1:14" x14ac:dyDescent="0.2">
      <c r="A370" s="6">
        <v>17650</v>
      </c>
      <c r="B370" s="6" t="s">
        <v>1860</v>
      </c>
      <c r="C370" s="6" t="s">
        <v>1852</v>
      </c>
      <c r="D370" s="10">
        <v>40000</v>
      </c>
      <c r="E370" s="6" t="s">
        <v>15</v>
      </c>
      <c r="F370" s="6" t="s">
        <v>18</v>
      </c>
      <c r="G370" s="6" t="s">
        <v>21</v>
      </c>
      <c r="H370" s="7">
        <v>35</v>
      </c>
      <c r="I370" s="6">
        <f>LEN(Demo_Data[[#This Row],[ID]])</f>
        <v>5</v>
      </c>
      <c r="J370" s="6" t="str">
        <f>VLOOKUP(Demo_Data[[#This Row],[ID]],Table5[],2,FALSE)</f>
        <v>No</v>
      </c>
      <c r="K370" s="6" t="str">
        <f>_xlfn.XLOOKUP(Demo_Data[[#This Row],[ID]],'(Clean)Purchase_Data'!O370,'(Clean)Purchase_Data'!P370)</f>
        <v>No</v>
      </c>
      <c r="L370" s="6" t="b">
        <f>Demo_Data[[#This Row],[XLOOKUP_Purchased_Bike]]=Demo_Data[[#This Row],[VLOOKUP_Purchased_Bike]]</f>
        <v>1</v>
      </c>
      <c r="M370" s="6" t="str" cm="1">
        <f t="array" ref="M370">IF(Demo_Data[[#This Row],[Age]]&gt;=60,"Older Adult [60+]",IF(Demo_Data[[#This Row],[Age]]&gt;=31,"Middle-Aged Adult [31-59]",IF(Demo_Data[[#This Row],[Age]]&lt;= 30,"Adult [18-30]",Invalid)))</f>
        <v>Middle-Aged Adult [31-59]</v>
      </c>
      <c r="N370" s="6"/>
    </row>
    <row r="371" spans="1:14" x14ac:dyDescent="0.2">
      <c r="A371" s="6">
        <v>17654</v>
      </c>
      <c r="B371" s="6" t="s">
        <v>1860</v>
      </c>
      <c r="C371" s="6" t="s">
        <v>1852</v>
      </c>
      <c r="D371" s="10">
        <v>40000</v>
      </c>
      <c r="E371" s="6" t="s">
        <v>15</v>
      </c>
      <c r="F371" s="6" t="s">
        <v>18</v>
      </c>
      <c r="G371" s="6" t="s">
        <v>17</v>
      </c>
      <c r="H371" s="7">
        <v>30</v>
      </c>
      <c r="I371" s="6">
        <f>LEN(Demo_Data[[#This Row],[ID]])</f>
        <v>5</v>
      </c>
      <c r="J371" s="6" t="str">
        <f>VLOOKUP(Demo_Data[[#This Row],[ID]],Table5[],2,FALSE)</f>
        <v>Yes</v>
      </c>
      <c r="K371" s="6" t="str">
        <f>_xlfn.XLOOKUP(Demo_Data[[#This Row],[ID]],'(Clean)Purchase_Data'!O371,'(Clean)Purchase_Data'!P371)</f>
        <v>Yes</v>
      </c>
      <c r="L371" s="6" t="b">
        <f>Demo_Data[[#This Row],[XLOOKUP_Purchased_Bike]]=Demo_Data[[#This Row],[VLOOKUP_Purchased_Bike]]</f>
        <v>1</v>
      </c>
      <c r="M371" s="6" t="str" cm="1">
        <f t="array" ref="M371">IF(Demo_Data[[#This Row],[Age]]&gt;=60,"Older Adult [60+]",IF(Demo_Data[[#This Row],[Age]]&gt;=31,"Middle-Aged Adult [31-59]",IF(Demo_Data[[#This Row],[Age]]&lt;= 30,"Adult [18-30]",Invalid)))</f>
        <v>Adult [18-30]</v>
      </c>
      <c r="N371" s="6"/>
    </row>
    <row r="372" spans="1:14" x14ac:dyDescent="0.2">
      <c r="A372" s="6">
        <v>17657</v>
      </c>
      <c r="B372" s="6" t="s">
        <v>1851</v>
      </c>
      <c r="C372" s="6" t="s">
        <v>1855</v>
      </c>
      <c r="D372" s="10">
        <v>40000</v>
      </c>
      <c r="E372" s="6" t="s">
        <v>15</v>
      </c>
      <c r="F372" s="6" t="s">
        <v>18</v>
      </c>
      <c r="G372" s="6" t="s">
        <v>17</v>
      </c>
      <c r="H372" s="7">
        <v>30</v>
      </c>
      <c r="I372" s="6">
        <f>LEN(Demo_Data[[#This Row],[ID]])</f>
        <v>5</v>
      </c>
      <c r="J372" s="6" t="str">
        <f>VLOOKUP(Demo_Data[[#This Row],[ID]],Table5[],2,FALSE)</f>
        <v>No</v>
      </c>
      <c r="K372" s="6" t="str">
        <f>_xlfn.XLOOKUP(Demo_Data[[#This Row],[ID]],'(Clean)Purchase_Data'!O372,'(Clean)Purchase_Data'!P372)</f>
        <v>No</v>
      </c>
      <c r="L372" s="6" t="b">
        <f>Demo_Data[[#This Row],[XLOOKUP_Purchased_Bike]]=Demo_Data[[#This Row],[VLOOKUP_Purchased_Bike]]</f>
        <v>1</v>
      </c>
      <c r="M372" s="6" t="str" cm="1">
        <f t="array" ref="M372">IF(Demo_Data[[#This Row],[Age]]&gt;=60,"Older Adult [60+]",IF(Demo_Data[[#This Row],[Age]]&gt;=31,"Middle-Aged Adult [31-59]",IF(Demo_Data[[#This Row],[Age]]&lt;= 30,"Adult [18-30]",Invalid)))</f>
        <v>Adult [18-30]</v>
      </c>
      <c r="N372" s="6"/>
    </row>
    <row r="373" spans="1:14" x14ac:dyDescent="0.2">
      <c r="A373" s="6">
        <v>17668</v>
      </c>
      <c r="B373" s="6" t="s">
        <v>1860</v>
      </c>
      <c r="C373" s="6" t="s">
        <v>1855</v>
      </c>
      <c r="D373" s="10">
        <v>30000</v>
      </c>
      <c r="E373" s="6" t="s">
        <v>13</v>
      </c>
      <c r="F373" s="6" t="s">
        <v>14</v>
      </c>
      <c r="G373" s="6" t="s">
        <v>17</v>
      </c>
      <c r="H373" s="7">
        <v>50</v>
      </c>
      <c r="I373" s="6">
        <f>LEN(Demo_Data[[#This Row],[ID]])</f>
        <v>5</v>
      </c>
      <c r="J373" s="6" t="str">
        <f>VLOOKUP(Demo_Data[[#This Row],[ID]],Table5[],2,FALSE)</f>
        <v>Yes</v>
      </c>
      <c r="K373" s="6" t="str">
        <f>_xlfn.XLOOKUP(Demo_Data[[#This Row],[ID]],'(Clean)Purchase_Data'!O373,'(Clean)Purchase_Data'!P373)</f>
        <v>Yes</v>
      </c>
      <c r="L373" s="6" t="b">
        <f>Demo_Data[[#This Row],[XLOOKUP_Purchased_Bike]]=Demo_Data[[#This Row],[VLOOKUP_Purchased_Bike]]</f>
        <v>1</v>
      </c>
      <c r="M373" s="6" t="str" cm="1">
        <f t="array" ref="M373">IF(Demo_Data[[#This Row],[Age]]&gt;=60,"Older Adult [60+]",IF(Demo_Data[[#This Row],[Age]]&gt;=31,"Middle-Aged Adult [31-59]",IF(Demo_Data[[#This Row],[Age]]&lt;= 30,"Adult [18-30]",Invalid)))</f>
        <v>Middle-Aged Adult [31-59]</v>
      </c>
      <c r="N373" s="6"/>
    </row>
    <row r="374" spans="1:14" x14ac:dyDescent="0.2">
      <c r="A374" s="6">
        <v>17699</v>
      </c>
      <c r="B374" s="6" t="s">
        <v>1851</v>
      </c>
      <c r="C374" s="6" t="s">
        <v>1855</v>
      </c>
      <c r="D374" s="10">
        <v>60000</v>
      </c>
      <c r="E374" s="6" t="s">
        <v>19</v>
      </c>
      <c r="F374" s="6" t="s">
        <v>14</v>
      </c>
      <c r="G374" s="6" t="s">
        <v>17</v>
      </c>
      <c r="H374" s="7">
        <v>55</v>
      </c>
      <c r="I374" s="6">
        <f>LEN(Demo_Data[[#This Row],[ID]])</f>
        <v>5</v>
      </c>
      <c r="J374" s="6" t="str">
        <f>VLOOKUP(Demo_Data[[#This Row],[ID]],Table5[],2,FALSE)</f>
        <v>No</v>
      </c>
      <c r="K374" s="6" t="str">
        <f>_xlfn.XLOOKUP(Demo_Data[[#This Row],[ID]],'(Clean)Purchase_Data'!O374,'(Clean)Purchase_Data'!P374)</f>
        <v>No</v>
      </c>
      <c r="L374" s="6" t="b">
        <f>Demo_Data[[#This Row],[XLOOKUP_Purchased_Bike]]=Demo_Data[[#This Row],[VLOOKUP_Purchased_Bike]]</f>
        <v>1</v>
      </c>
      <c r="M374" s="6" t="str" cm="1">
        <f t="array" ref="M374">IF(Demo_Data[[#This Row],[Age]]&gt;=60,"Older Adult [60+]",IF(Demo_Data[[#This Row],[Age]]&gt;=31,"Middle-Aged Adult [31-59]",IF(Demo_Data[[#This Row],[Age]]&lt;= 30,"Adult [18-30]",Invalid)))</f>
        <v>Middle-Aged Adult [31-59]</v>
      </c>
      <c r="N374" s="6"/>
    </row>
    <row r="375" spans="1:14" x14ac:dyDescent="0.2">
      <c r="A375" s="6">
        <v>17702</v>
      </c>
      <c r="B375" s="6" t="s">
        <v>1851</v>
      </c>
      <c r="C375" s="6" t="s">
        <v>1855</v>
      </c>
      <c r="D375" s="10">
        <v>10000</v>
      </c>
      <c r="E375" s="6" t="s">
        <v>19</v>
      </c>
      <c r="F375" s="6" t="s">
        <v>22</v>
      </c>
      <c r="G375" s="6" t="s">
        <v>21</v>
      </c>
      <c r="H375" s="7">
        <v>37</v>
      </c>
      <c r="I375" s="6">
        <f>LEN(Demo_Data[[#This Row],[ID]])</f>
        <v>5</v>
      </c>
      <c r="J375" s="6" t="str">
        <f>VLOOKUP(Demo_Data[[#This Row],[ID]],Table5[],2,FALSE)</f>
        <v>No</v>
      </c>
      <c r="K375" s="6" t="str">
        <f>_xlfn.XLOOKUP(Demo_Data[[#This Row],[ID]],'(Clean)Purchase_Data'!O375,'(Clean)Purchase_Data'!P375)</f>
        <v>No</v>
      </c>
      <c r="L375" s="6" t="b">
        <f>Demo_Data[[#This Row],[XLOOKUP_Purchased_Bike]]=Demo_Data[[#This Row],[VLOOKUP_Purchased_Bike]]</f>
        <v>1</v>
      </c>
      <c r="M375" s="6" t="str" cm="1">
        <f t="array" ref="M375">IF(Demo_Data[[#This Row],[Age]]&gt;=60,"Older Adult [60+]",IF(Demo_Data[[#This Row],[Age]]&gt;=31,"Middle-Aged Adult [31-59]",IF(Demo_Data[[#This Row],[Age]]&lt;= 30,"Adult [18-30]",Invalid)))</f>
        <v>Middle-Aged Adult [31-59]</v>
      </c>
      <c r="N375" s="6"/>
    </row>
    <row r="376" spans="1:14" x14ac:dyDescent="0.2">
      <c r="A376" s="6">
        <v>17703</v>
      </c>
      <c r="B376" s="6" t="s">
        <v>1851</v>
      </c>
      <c r="C376" s="6" t="s">
        <v>1852</v>
      </c>
      <c r="D376" s="10">
        <v>10000</v>
      </c>
      <c r="E376" s="6" t="s">
        <v>19</v>
      </c>
      <c r="F376" s="6" t="s">
        <v>22</v>
      </c>
      <c r="G376" s="6" t="s">
        <v>21</v>
      </c>
      <c r="H376" s="7">
        <v>40</v>
      </c>
      <c r="I376" s="6">
        <f>LEN(Demo_Data[[#This Row],[ID]])</f>
        <v>5</v>
      </c>
      <c r="J376" s="6" t="str">
        <f>VLOOKUP(Demo_Data[[#This Row],[ID]],Table5[],2,FALSE)</f>
        <v>No</v>
      </c>
      <c r="K376" s="6" t="str">
        <f>_xlfn.XLOOKUP(Demo_Data[[#This Row],[ID]],'(Clean)Purchase_Data'!O376,'(Clean)Purchase_Data'!P376)</f>
        <v>No</v>
      </c>
      <c r="L376" s="6" t="b">
        <f>Demo_Data[[#This Row],[XLOOKUP_Purchased_Bike]]=Demo_Data[[#This Row],[VLOOKUP_Purchased_Bike]]</f>
        <v>1</v>
      </c>
      <c r="M376" s="6" t="str" cm="1">
        <f t="array" ref="M376">IF(Demo_Data[[#This Row],[Age]]&gt;=60,"Older Adult [60+]",IF(Demo_Data[[#This Row],[Age]]&gt;=31,"Middle-Aged Adult [31-59]",IF(Demo_Data[[#This Row],[Age]]&lt;= 30,"Adult [18-30]",Invalid)))</f>
        <v>Middle-Aged Adult [31-59]</v>
      </c>
      <c r="N376" s="6"/>
    </row>
    <row r="377" spans="1:14" x14ac:dyDescent="0.2">
      <c r="A377" s="6">
        <v>17754</v>
      </c>
      <c r="B377" s="6" t="s">
        <v>1860</v>
      </c>
      <c r="C377" s="6" t="s">
        <v>1852</v>
      </c>
      <c r="D377" s="10">
        <v>30000</v>
      </c>
      <c r="E377" s="6" t="s">
        <v>9</v>
      </c>
      <c r="F377" s="6" t="s">
        <v>18</v>
      </c>
      <c r="G377" s="6" t="s">
        <v>21</v>
      </c>
      <c r="H377" s="7">
        <v>46</v>
      </c>
      <c r="I377" s="6">
        <f>LEN(Demo_Data[[#This Row],[ID]])</f>
        <v>5</v>
      </c>
      <c r="J377" s="6" t="str">
        <f>VLOOKUP(Demo_Data[[#This Row],[ID]],Table5[],2,FALSE)</f>
        <v>Yes</v>
      </c>
      <c r="K377" s="6" t="str">
        <f>_xlfn.XLOOKUP(Demo_Data[[#This Row],[ID]],'(Clean)Purchase_Data'!O377,'(Clean)Purchase_Data'!P377)</f>
        <v>Yes</v>
      </c>
      <c r="L377" s="6" t="b">
        <f>Demo_Data[[#This Row],[XLOOKUP_Purchased_Bike]]=Demo_Data[[#This Row],[VLOOKUP_Purchased_Bike]]</f>
        <v>1</v>
      </c>
      <c r="M377" s="6" t="str" cm="1">
        <f t="array" ref="M377">IF(Demo_Data[[#This Row],[Age]]&gt;=60,"Older Adult [60+]",IF(Demo_Data[[#This Row],[Age]]&gt;=31,"Middle-Aged Adult [31-59]",IF(Demo_Data[[#This Row],[Age]]&lt;= 30,"Adult [18-30]",Invalid)))</f>
        <v>Middle-Aged Adult [31-59]</v>
      </c>
      <c r="N377" s="6"/>
    </row>
    <row r="378" spans="1:14" x14ac:dyDescent="0.2">
      <c r="A378" s="6">
        <v>17793</v>
      </c>
      <c r="B378" s="6" t="s">
        <v>1851</v>
      </c>
      <c r="C378" s="6" t="s">
        <v>1852</v>
      </c>
      <c r="D378" s="10">
        <v>40000</v>
      </c>
      <c r="E378" s="6" t="s">
        <v>9</v>
      </c>
      <c r="F378" s="6" t="s">
        <v>18</v>
      </c>
      <c r="G378" s="6" t="s">
        <v>21</v>
      </c>
      <c r="H378" s="7">
        <v>38</v>
      </c>
      <c r="I378" s="6">
        <f>LEN(Demo_Data[[#This Row],[ID]])</f>
        <v>5</v>
      </c>
      <c r="J378" s="6" t="str">
        <f>VLOOKUP(Demo_Data[[#This Row],[ID]],Table5[],2,FALSE)</f>
        <v>Yes</v>
      </c>
      <c r="K378" s="6" t="str">
        <f>_xlfn.XLOOKUP(Demo_Data[[#This Row],[ID]],'(Clean)Purchase_Data'!O378,'(Clean)Purchase_Data'!P378)</f>
        <v>Yes</v>
      </c>
      <c r="L378" s="6" t="b">
        <f>Demo_Data[[#This Row],[XLOOKUP_Purchased_Bike]]=Demo_Data[[#This Row],[VLOOKUP_Purchased_Bike]]</f>
        <v>1</v>
      </c>
      <c r="M378" s="6" t="str" cm="1">
        <f t="array" ref="M378">IF(Demo_Data[[#This Row],[Age]]&gt;=60,"Older Adult [60+]",IF(Demo_Data[[#This Row],[Age]]&gt;=31,"Middle-Aged Adult [31-59]",IF(Demo_Data[[#This Row],[Age]]&lt;= 30,"Adult [18-30]",Invalid)))</f>
        <v>Middle-Aged Adult [31-59]</v>
      </c>
      <c r="N378" s="6"/>
    </row>
    <row r="379" spans="1:14" x14ac:dyDescent="0.2">
      <c r="A379" s="6">
        <v>17841</v>
      </c>
      <c r="B379" s="6" t="s">
        <v>1860</v>
      </c>
      <c r="C379" s="6" t="s">
        <v>1855</v>
      </c>
      <c r="D379" s="10">
        <v>30000</v>
      </c>
      <c r="E379" s="6" t="s">
        <v>15</v>
      </c>
      <c r="F379" s="6" t="s">
        <v>18</v>
      </c>
      <c r="G379" s="6" t="s">
        <v>21</v>
      </c>
      <c r="H379" s="7">
        <v>29</v>
      </c>
      <c r="I379" s="6">
        <f>LEN(Demo_Data[[#This Row],[ID]])</f>
        <v>5</v>
      </c>
      <c r="J379" s="6" t="str">
        <f>VLOOKUP(Demo_Data[[#This Row],[ID]],Table5[],2,FALSE)</f>
        <v>Yes</v>
      </c>
      <c r="K379" s="6" t="str">
        <f>_xlfn.XLOOKUP(Demo_Data[[#This Row],[ID]],'(Clean)Purchase_Data'!O379,'(Clean)Purchase_Data'!P379)</f>
        <v>Yes</v>
      </c>
      <c r="L379" s="6" t="b">
        <f>Demo_Data[[#This Row],[XLOOKUP_Purchased_Bike]]=Demo_Data[[#This Row],[VLOOKUP_Purchased_Bike]]</f>
        <v>1</v>
      </c>
      <c r="M379" s="6" t="str" cm="1">
        <f t="array" ref="M379">IF(Demo_Data[[#This Row],[Age]]&gt;=60,"Older Adult [60+]",IF(Demo_Data[[#This Row],[Age]]&gt;=31,"Middle-Aged Adult [31-59]",IF(Demo_Data[[#This Row],[Age]]&lt;= 30,"Adult [18-30]",Invalid)))</f>
        <v>Adult [18-30]</v>
      </c>
      <c r="N379" s="6"/>
    </row>
    <row r="380" spans="1:14" x14ac:dyDescent="0.2">
      <c r="A380" s="6">
        <v>17843</v>
      </c>
      <c r="B380" s="6" t="s">
        <v>1860</v>
      </c>
      <c r="C380" s="6" t="s">
        <v>1852</v>
      </c>
      <c r="D380" s="10">
        <v>10000</v>
      </c>
      <c r="E380" s="6" t="s">
        <v>24</v>
      </c>
      <c r="F380" s="6" t="s">
        <v>22</v>
      </c>
      <c r="G380" s="6" t="s">
        <v>21</v>
      </c>
      <c r="H380" s="7">
        <v>32</v>
      </c>
      <c r="I380" s="6">
        <f>LEN(Demo_Data[[#This Row],[ID]])</f>
        <v>5</v>
      </c>
      <c r="J380" s="6" t="str">
        <f>VLOOKUP(Demo_Data[[#This Row],[ID]],Table5[],2,FALSE)</f>
        <v>No</v>
      </c>
      <c r="K380" s="6" t="str">
        <f>_xlfn.XLOOKUP(Demo_Data[[#This Row],[ID]],'(Clean)Purchase_Data'!O380,'(Clean)Purchase_Data'!P380)</f>
        <v>No</v>
      </c>
      <c r="L380" s="6" t="b">
        <f>Demo_Data[[#This Row],[XLOOKUP_Purchased_Bike]]=Demo_Data[[#This Row],[VLOOKUP_Purchased_Bike]]</f>
        <v>1</v>
      </c>
      <c r="M380" s="6" t="str" cm="1">
        <f t="array" ref="M380">IF(Demo_Data[[#This Row],[Age]]&gt;=60,"Older Adult [60+]",IF(Demo_Data[[#This Row],[Age]]&gt;=31,"Middle-Aged Adult [31-59]",IF(Demo_Data[[#This Row],[Age]]&lt;= 30,"Adult [18-30]",Invalid)))</f>
        <v>Middle-Aged Adult [31-59]</v>
      </c>
      <c r="N380" s="6"/>
    </row>
    <row r="381" spans="1:14" x14ac:dyDescent="0.2">
      <c r="A381" s="6">
        <v>17845</v>
      </c>
      <c r="B381" s="6" t="s">
        <v>1860</v>
      </c>
      <c r="C381" s="6" t="s">
        <v>1852</v>
      </c>
      <c r="D381" s="10">
        <v>20000</v>
      </c>
      <c r="E381" s="6" t="s">
        <v>24</v>
      </c>
      <c r="F381" s="6" t="s">
        <v>22</v>
      </c>
      <c r="G381" s="6" t="s">
        <v>21</v>
      </c>
      <c r="H381" s="7">
        <v>32</v>
      </c>
      <c r="I381" s="6">
        <f>LEN(Demo_Data[[#This Row],[ID]])</f>
        <v>5</v>
      </c>
      <c r="J381" s="6" t="str">
        <f>VLOOKUP(Demo_Data[[#This Row],[ID]],Table5[],2,FALSE)</f>
        <v>No</v>
      </c>
      <c r="K381" s="6" t="str">
        <f>_xlfn.XLOOKUP(Demo_Data[[#This Row],[ID]],'(Clean)Purchase_Data'!O381,'(Clean)Purchase_Data'!P381)</f>
        <v>No</v>
      </c>
      <c r="L381" s="6" t="b">
        <f>Demo_Data[[#This Row],[XLOOKUP_Purchased_Bike]]=Demo_Data[[#This Row],[VLOOKUP_Purchased_Bike]]</f>
        <v>1</v>
      </c>
      <c r="M381" s="6" t="str" cm="1">
        <f t="array" ref="M381">IF(Demo_Data[[#This Row],[Age]]&gt;=60,"Older Adult [60+]",IF(Demo_Data[[#This Row],[Age]]&gt;=31,"Middle-Aged Adult [31-59]",IF(Demo_Data[[#This Row],[Age]]&lt;= 30,"Adult [18-30]",Invalid)))</f>
        <v>Middle-Aged Adult [31-59]</v>
      </c>
      <c r="N381" s="6"/>
    </row>
    <row r="382" spans="1:14" x14ac:dyDescent="0.2">
      <c r="A382" s="6">
        <v>17848</v>
      </c>
      <c r="B382" s="6" t="s">
        <v>1860</v>
      </c>
      <c r="C382" s="6" t="s">
        <v>1855</v>
      </c>
      <c r="D382" s="10">
        <v>30000</v>
      </c>
      <c r="E382" s="6" t="s">
        <v>15</v>
      </c>
      <c r="F382" s="6" t="s">
        <v>18</v>
      </c>
      <c r="G382" s="6" t="s">
        <v>21</v>
      </c>
      <c r="H382" s="7">
        <v>31</v>
      </c>
      <c r="I382" s="6">
        <f>LEN(Demo_Data[[#This Row],[ID]])</f>
        <v>5</v>
      </c>
      <c r="J382" s="6" t="str">
        <f>VLOOKUP(Demo_Data[[#This Row],[ID]],Table5[],2,FALSE)</f>
        <v>Yes</v>
      </c>
      <c r="K382" s="6" t="str">
        <f>_xlfn.XLOOKUP(Demo_Data[[#This Row],[ID]],'(Clean)Purchase_Data'!O382,'(Clean)Purchase_Data'!P382)</f>
        <v>Yes</v>
      </c>
      <c r="L382" s="6" t="b">
        <f>Demo_Data[[#This Row],[XLOOKUP_Purchased_Bike]]=Demo_Data[[#This Row],[VLOOKUP_Purchased_Bike]]</f>
        <v>1</v>
      </c>
      <c r="M382" s="6" t="str" cm="1">
        <f t="array" ref="M382">IF(Demo_Data[[#This Row],[Age]]&gt;=60,"Older Adult [60+]",IF(Demo_Data[[#This Row],[Age]]&gt;=31,"Middle-Aged Adult [31-59]",IF(Demo_Data[[#This Row],[Age]]&lt;= 30,"Adult [18-30]",Invalid)))</f>
        <v>Middle-Aged Adult [31-59]</v>
      </c>
      <c r="N382" s="6"/>
    </row>
    <row r="383" spans="1:14" x14ac:dyDescent="0.2">
      <c r="A383" s="6">
        <v>17858</v>
      </c>
      <c r="B383" s="6" t="s">
        <v>1851</v>
      </c>
      <c r="C383" s="6" t="s">
        <v>1855</v>
      </c>
      <c r="D383" s="10">
        <v>40000</v>
      </c>
      <c r="E383" s="6" t="s">
        <v>13</v>
      </c>
      <c r="F383" s="6" t="s">
        <v>14</v>
      </c>
      <c r="G383" s="6" t="s">
        <v>17</v>
      </c>
      <c r="H383" s="7">
        <v>44</v>
      </c>
      <c r="I383" s="6">
        <f>LEN(Demo_Data[[#This Row],[ID]])</f>
        <v>5</v>
      </c>
      <c r="J383" s="6" t="str">
        <f>VLOOKUP(Demo_Data[[#This Row],[ID]],Table5[],2,FALSE)</f>
        <v>Yes</v>
      </c>
      <c r="K383" s="6" t="str">
        <f>_xlfn.XLOOKUP(Demo_Data[[#This Row],[ID]],'(Clean)Purchase_Data'!O383,'(Clean)Purchase_Data'!P383)</f>
        <v>Yes</v>
      </c>
      <c r="L383" s="6" t="b">
        <f>Demo_Data[[#This Row],[XLOOKUP_Purchased_Bike]]=Demo_Data[[#This Row],[VLOOKUP_Purchased_Bike]]</f>
        <v>1</v>
      </c>
      <c r="M383" s="6" t="str" cm="1">
        <f t="array" ref="M383">IF(Demo_Data[[#This Row],[Age]]&gt;=60,"Older Adult [60+]",IF(Demo_Data[[#This Row],[Age]]&gt;=31,"Middle-Aged Adult [31-59]",IF(Demo_Data[[#This Row],[Age]]&lt;= 30,"Adult [18-30]",Invalid)))</f>
        <v>Middle-Aged Adult [31-59]</v>
      </c>
      <c r="N383" s="6"/>
    </row>
    <row r="384" spans="1:14" x14ac:dyDescent="0.2">
      <c r="A384" s="6">
        <v>17864</v>
      </c>
      <c r="B384" s="6" t="s">
        <v>1851</v>
      </c>
      <c r="C384" s="6" t="s">
        <v>1852</v>
      </c>
      <c r="D384" s="10">
        <v>60000</v>
      </c>
      <c r="E384" s="6" t="s">
        <v>15</v>
      </c>
      <c r="F384" s="6" t="s">
        <v>14</v>
      </c>
      <c r="G384" s="6" t="s">
        <v>17</v>
      </c>
      <c r="H384" s="7">
        <v>46</v>
      </c>
      <c r="I384" s="6">
        <f>LEN(Demo_Data[[#This Row],[ID]])</f>
        <v>5</v>
      </c>
      <c r="J384" s="6" t="str">
        <f>VLOOKUP(Demo_Data[[#This Row],[ID]],Table5[],2,FALSE)</f>
        <v>Yes</v>
      </c>
      <c r="K384" s="6" t="str">
        <f>_xlfn.XLOOKUP(Demo_Data[[#This Row],[ID]],'(Clean)Purchase_Data'!O384,'(Clean)Purchase_Data'!P384)</f>
        <v>Yes</v>
      </c>
      <c r="L384" s="6" t="b">
        <f>Demo_Data[[#This Row],[XLOOKUP_Purchased_Bike]]=Demo_Data[[#This Row],[VLOOKUP_Purchased_Bike]]</f>
        <v>1</v>
      </c>
      <c r="M384" s="6" t="str" cm="1">
        <f t="array" ref="M384">IF(Demo_Data[[#This Row],[Age]]&gt;=60,"Older Adult [60+]",IF(Demo_Data[[#This Row],[Age]]&gt;=31,"Middle-Aged Adult [31-59]",IF(Demo_Data[[#This Row],[Age]]&lt;= 30,"Adult [18-30]",Invalid)))</f>
        <v>Middle-Aged Adult [31-59]</v>
      </c>
      <c r="N384" s="6"/>
    </row>
    <row r="385" spans="1:14" x14ac:dyDescent="0.2">
      <c r="A385" s="6">
        <v>17882</v>
      </c>
      <c r="B385" s="6" t="s">
        <v>1851</v>
      </c>
      <c r="C385" s="6" t="s">
        <v>1855</v>
      </c>
      <c r="D385" s="10">
        <v>20000</v>
      </c>
      <c r="E385" s="6" t="s">
        <v>19</v>
      </c>
      <c r="F385" s="6" t="s">
        <v>18</v>
      </c>
      <c r="G385" s="6" t="s">
        <v>21</v>
      </c>
      <c r="H385" s="7">
        <v>44</v>
      </c>
      <c r="I385" s="6">
        <f>LEN(Demo_Data[[#This Row],[ID]])</f>
        <v>5</v>
      </c>
      <c r="J385" s="6" t="str">
        <f>VLOOKUP(Demo_Data[[#This Row],[ID]],Table5[],2,FALSE)</f>
        <v>No</v>
      </c>
      <c r="K385" s="6" t="str">
        <f>_xlfn.XLOOKUP(Demo_Data[[#This Row],[ID]],'(Clean)Purchase_Data'!O385,'(Clean)Purchase_Data'!P385)</f>
        <v>No</v>
      </c>
      <c r="L385" s="6" t="b">
        <f>Demo_Data[[#This Row],[XLOOKUP_Purchased_Bike]]=Demo_Data[[#This Row],[VLOOKUP_Purchased_Bike]]</f>
        <v>1</v>
      </c>
      <c r="M385" s="6" t="str" cm="1">
        <f t="array" ref="M385">IF(Demo_Data[[#This Row],[Age]]&gt;=60,"Older Adult [60+]",IF(Demo_Data[[#This Row],[Age]]&gt;=31,"Middle-Aged Adult [31-59]",IF(Demo_Data[[#This Row],[Age]]&lt;= 30,"Adult [18-30]",Invalid)))</f>
        <v>Middle-Aged Adult [31-59]</v>
      </c>
      <c r="N385" s="6"/>
    </row>
    <row r="386" spans="1:14" x14ac:dyDescent="0.2">
      <c r="A386" s="6">
        <v>17891</v>
      </c>
      <c r="B386" s="6" t="s">
        <v>1851</v>
      </c>
      <c r="C386" s="6" t="s">
        <v>1852</v>
      </c>
      <c r="D386" s="10">
        <v>10000</v>
      </c>
      <c r="E386" s="6" t="s">
        <v>15</v>
      </c>
      <c r="F386" s="6" t="s">
        <v>22</v>
      </c>
      <c r="G386" s="6" t="s">
        <v>21</v>
      </c>
      <c r="H386" s="7">
        <v>50</v>
      </c>
      <c r="I386" s="6">
        <f>LEN(Demo_Data[[#This Row],[ID]])</f>
        <v>5</v>
      </c>
      <c r="J386" s="6" t="str">
        <f>VLOOKUP(Demo_Data[[#This Row],[ID]],Table5[],2,FALSE)</f>
        <v>Yes</v>
      </c>
      <c r="K386" s="6" t="str">
        <f>_xlfn.XLOOKUP(Demo_Data[[#This Row],[ID]],'(Clean)Purchase_Data'!O386,'(Clean)Purchase_Data'!P386)</f>
        <v>Yes</v>
      </c>
      <c r="L386" s="6" t="b">
        <f>Demo_Data[[#This Row],[XLOOKUP_Purchased_Bike]]=Demo_Data[[#This Row],[VLOOKUP_Purchased_Bike]]</f>
        <v>1</v>
      </c>
      <c r="M386" s="6" t="str" cm="1">
        <f t="array" ref="M386">IF(Demo_Data[[#This Row],[Age]]&gt;=60,"Older Adult [60+]",IF(Demo_Data[[#This Row],[Age]]&gt;=31,"Middle-Aged Adult [31-59]",IF(Demo_Data[[#This Row],[Age]]&lt;= 30,"Adult [18-30]",Invalid)))</f>
        <v>Middle-Aged Adult [31-59]</v>
      </c>
      <c r="N386" s="6"/>
    </row>
    <row r="387" spans="1:14" x14ac:dyDescent="0.2">
      <c r="A387" s="6">
        <v>17894</v>
      </c>
      <c r="B387" s="6" t="s">
        <v>1851</v>
      </c>
      <c r="C387" s="6" t="s">
        <v>1852</v>
      </c>
      <c r="D387" s="10">
        <v>20000</v>
      </c>
      <c r="E387" s="6" t="s">
        <v>9</v>
      </c>
      <c r="F387" s="6" t="s">
        <v>18</v>
      </c>
      <c r="G387" s="6" t="s">
        <v>21</v>
      </c>
      <c r="H387" s="7">
        <v>50</v>
      </c>
      <c r="I387" s="6">
        <f>LEN(Demo_Data[[#This Row],[ID]])</f>
        <v>5</v>
      </c>
      <c r="J387" s="6" t="str">
        <f>VLOOKUP(Demo_Data[[#This Row],[ID]],Table5[],2,FALSE)</f>
        <v>Yes</v>
      </c>
      <c r="K387" s="6" t="str">
        <f>_xlfn.XLOOKUP(Demo_Data[[#This Row],[ID]],'(Clean)Purchase_Data'!O387,'(Clean)Purchase_Data'!P387)</f>
        <v>Yes</v>
      </c>
      <c r="L387" s="6" t="b">
        <f>Demo_Data[[#This Row],[XLOOKUP_Purchased_Bike]]=Demo_Data[[#This Row],[VLOOKUP_Purchased_Bike]]</f>
        <v>1</v>
      </c>
      <c r="M387" s="6" t="str" cm="1">
        <f t="array" ref="M387">IF(Demo_Data[[#This Row],[Age]]&gt;=60,"Older Adult [60+]",IF(Demo_Data[[#This Row],[Age]]&gt;=31,"Middle-Aged Adult [31-59]",IF(Demo_Data[[#This Row],[Age]]&lt;= 30,"Adult [18-30]",Invalid)))</f>
        <v>Middle-Aged Adult [31-59]</v>
      </c>
      <c r="N387" s="6"/>
    </row>
    <row r="388" spans="1:14" x14ac:dyDescent="0.2">
      <c r="A388" s="6">
        <v>17907</v>
      </c>
      <c r="B388" s="6" t="s">
        <v>1851</v>
      </c>
      <c r="C388" s="6" t="s">
        <v>1852</v>
      </c>
      <c r="D388" s="10">
        <v>10000</v>
      </c>
      <c r="E388" s="6" t="s">
        <v>15</v>
      </c>
      <c r="F388" s="6" t="s">
        <v>22</v>
      </c>
      <c r="G388" s="6" t="s">
        <v>11</v>
      </c>
      <c r="H388" s="7">
        <v>27</v>
      </c>
      <c r="I388" s="6">
        <f>LEN(Demo_Data[[#This Row],[ID]])</f>
        <v>5</v>
      </c>
      <c r="J388" s="6" t="str">
        <f>VLOOKUP(Demo_Data[[#This Row],[ID]],Table5[],2,FALSE)</f>
        <v>No</v>
      </c>
      <c r="K388" s="6" t="str">
        <f>_xlfn.XLOOKUP(Demo_Data[[#This Row],[ID]],'(Clean)Purchase_Data'!O388,'(Clean)Purchase_Data'!P388)</f>
        <v>No</v>
      </c>
      <c r="L388" s="6" t="b">
        <f>Demo_Data[[#This Row],[XLOOKUP_Purchased_Bike]]=Demo_Data[[#This Row],[VLOOKUP_Purchased_Bike]]</f>
        <v>1</v>
      </c>
      <c r="M388" s="6" t="str" cm="1">
        <f t="array" ref="M388">IF(Demo_Data[[#This Row],[Age]]&gt;=60,"Older Adult [60+]",IF(Demo_Data[[#This Row],[Age]]&gt;=31,"Middle-Aged Adult [31-59]",IF(Demo_Data[[#This Row],[Age]]&lt;= 30,"Adult [18-30]",Invalid)))</f>
        <v>Adult [18-30]</v>
      </c>
      <c r="N388" s="6"/>
    </row>
    <row r="389" spans="1:14" x14ac:dyDescent="0.2">
      <c r="A389" s="6">
        <v>17926</v>
      </c>
      <c r="B389" s="6" t="s">
        <v>1860</v>
      </c>
      <c r="C389" s="6" t="s">
        <v>1852</v>
      </c>
      <c r="D389" s="10">
        <v>40000</v>
      </c>
      <c r="E389" s="6" t="s">
        <v>9</v>
      </c>
      <c r="F389" s="6" t="s">
        <v>18</v>
      </c>
      <c r="G389" s="6" t="s">
        <v>11</v>
      </c>
      <c r="H389" s="7">
        <v>28</v>
      </c>
      <c r="I389" s="6">
        <f>LEN(Demo_Data[[#This Row],[ID]])</f>
        <v>5</v>
      </c>
      <c r="J389" s="6" t="str">
        <f>VLOOKUP(Demo_Data[[#This Row],[ID]],Table5[],2,FALSE)</f>
        <v>Yes</v>
      </c>
      <c r="K389" s="6" t="str">
        <f>_xlfn.XLOOKUP(Demo_Data[[#This Row],[ID]],'(Clean)Purchase_Data'!O389,'(Clean)Purchase_Data'!P389)</f>
        <v>Yes</v>
      </c>
      <c r="L389" s="6" t="b">
        <f>Demo_Data[[#This Row],[XLOOKUP_Purchased_Bike]]=Demo_Data[[#This Row],[VLOOKUP_Purchased_Bike]]</f>
        <v>1</v>
      </c>
      <c r="M389" s="6" t="str" cm="1">
        <f t="array" ref="M389">IF(Demo_Data[[#This Row],[Age]]&gt;=60,"Older Adult [60+]",IF(Demo_Data[[#This Row],[Age]]&gt;=31,"Middle-Aged Adult [31-59]",IF(Demo_Data[[#This Row],[Age]]&lt;= 30,"Adult [18-30]",Invalid)))</f>
        <v>Adult [18-30]</v>
      </c>
      <c r="N389" s="6"/>
    </row>
    <row r="390" spans="1:14" x14ac:dyDescent="0.2">
      <c r="A390" s="6">
        <v>17960</v>
      </c>
      <c r="B390" s="6" t="s">
        <v>1851</v>
      </c>
      <c r="C390" s="6" t="s">
        <v>1852</v>
      </c>
      <c r="D390" s="10">
        <v>40000</v>
      </c>
      <c r="E390" s="6" t="s">
        <v>19</v>
      </c>
      <c r="F390" s="6" t="s">
        <v>18</v>
      </c>
      <c r="G390" s="6" t="s">
        <v>21</v>
      </c>
      <c r="H390" s="7">
        <v>35</v>
      </c>
      <c r="I390" s="6">
        <f>LEN(Demo_Data[[#This Row],[ID]])</f>
        <v>5</v>
      </c>
      <c r="J390" s="6" t="str">
        <f>VLOOKUP(Demo_Data[[#This Row],[ID]],Table5[],2,FALSE)</f>
        <v>Yes</v>
      </c>
      <c r="K390" s="6" t="str">
        <f>_xlfn.XLOOKUP(Demo_Data[[#This Row],[ID]],'(Clean)Purchase_Data'!O390,'(Clean)Purchase_Data'!P390)</f>
        <v>Yes</v>
      </c>
      <c r="L390" s="6" t="b">
        <f>Demo_Data[[#This Row],[XLOOKUP_Purchased_Bike]]=Demo_Data[[#This Row],[VLOOKUP_Purchased_Bike]]</f>
        <v>1</v>
      </c>
      <c r="M390" s="6" t="str" cm="1">
        <f t="array" ref="M390">IF(Demo_Data[[#This Row],[Age]]&gt;=60,"Older Adult [60+]",IF(Demo_Data[[#This Row],[Age]]&gt;=31,"Middle-Aged Adult [31-59]",IF(Demo_Data[[#This Row],[Age]]&lt;= 30,"Adult [18-30]",Invalid)))</f>
        <v>Middle-Aged Adult [31-59]</v>
      </c>
      <c r="N390" s="6"/>
    </row>
    <row r="391" spans="1:14" x14ac:dyDescent="0.2">
      <c r="A391" s="6">
        <v>17964</v>
      </c>
      <c r="B391" s="6" t="s">
        <v>1851</v>
      </c>
      <c r="C391" s="6" t="s">
        <v>1855</v>
      </c>
      <c r="D391" s="10">
        <v>40000</v>
      </c>
      <c r="E391" s="6" t="s">
        <v>19</v>
      </c>
      <c r="F391" s="6" t="s">
        <v>18</v>
      </c>
      <c r="G391" s="6" t="s">
        <v>21</v>
      </c>
      <c r="H391" s="7">
        <v>37</v>
      </c>
      <c r="I391" s="6">
        <f>LEN(Demo_Data[[#This Row],[ID]])</f>
        <v>5</v>
      </c>
      <c r="J391" s="6" t="str">
        <f>VLOOKUP(Demo_Data[[#This Row],[ID]],Table5[],2,FALSE)</f>
        <v>Yes</v>
      </c>
      <c r="K391" s="6" t="str">
        <f>_xlfn.XLOOKUP(Demo_Data[[#This Row],[ID]],'(Clean)Purchase_Data'!O391,'(Clean)Purchase_Data'!P391)</f>
        <v>Yes</v>
      </c>
      <c r="L391" s="6" t="b">
        <f>Demo_Data[[#This Row],[XLOOKUP_Purchased_Bike]]=Demo_Data[[#This Row],[VLOOKUP_Purchased_Bike]]</f>
        <v>1</v>
      </c>
      <c r="M391" s="6" t="str" cm="1">
        <f t="array" ref="M391">IF(Demo_Data[[#This Row],[Age]]&gt;=60,"Older Adult [60+]",IF(Demo_Data[[#This Row],[Age]]&gt;=31,"Middle-Aged Adult [31-59]",IF(Demo_Data[[#This Row],[Age]]&lt;= 30,"Adult [18-30]",Invalid)))</f>
        <v>Middle-Aged Adult [31-59]</v>
      </c>
      <c r="N391" s="6"/>
    </row>
    <row r="392" spans="1:14" x14ac:dyDescent="0.2">
      <c r="A392" s="6">
        <v>17978</v>
      </c>
      <c r="B392" s="6" t="s">
        <v>1851</v>
      </c>
      <c r="C392" s="6" t="s">
        <v>1855</v>
      </c>
      <c r="D392" s="10">
        <v>40000</v>
      </c>
      <c r="E392" s="6" t="s">
        <v>19</v>
      </c>
      <c r="F392" s="6" t="s">
        <v>18</v>
      </c>
      <c r="G392" s="6" t="s">
        <v>21</v>
      </c>
      <c r="H392" s="7">
        <v>37</v>
      </c>
      <c r="I392" s="6">
        <f>LEN(Demo_Data[[#This Row],[ID]])</f>
        <v>5</v>
      </c>
      <c r="J392" s="6" t="str">
        <f>VLOOKUP(Demo_Data[[#This Row],[ID]],Table5[],2,FALSE)</f>
        <v>Yes</v>
      </c>
      <c r="K392" s="6" t="str">
        <f>_xlfn.XLOOKUP(Demo_Data[[#This Row],[ID]],'(Clean)Purchase_Data'!O392,'(Clean)Purchase_Data'!P392)</f>
        <v>Yes</v>
      </c>
      <c r="L392" s="6" t="b">
        <f>Demo_Data[[#This Row],[XLOOKUP_Purchased_Bike]]=Demo_Data[[#This Row],[VLOOKUP_Purchased_Bike]]</f>
        <v>1</v>
      </c>
      <c r="M392" s="6" t="str" cm="1">
        <f t="array" ref="M392">IF(Demo_Data[[#This Row],[Age]]&gt;=60,"Older Adult [60+]",IF(Demo_Data[[#This Row],[Age]]&gt;=31,"Middle-Aged Adult [31-59]",IF(Demo_Data[[#This Row],[Age]]&lt;= 30,"Adult [18-30]",Invalid)))</f>
        <v>Middle-Aged Adult [31-59]</v>
      </c>
      <c r="N392" s="6"/>
    </row>
    <row r="393" spans="1:14" x14ac:dyDescent="0.2">
      <c r="A393" s="6">
        <v>17994</v>
      </c>
      <c r="B393" s="6" t="s">
        <v>1860</v>
      </c>
      <c r="C393" s="6" t="s">
        <v>1855</v>
      </c>
      <c r="D393" s="10">
        <v>20000</v>
      </c>
      <c r="E393" s="6" t="s">
        <v>13</v>
      </c>
      <c r="F393" s="6" t="s">
        <v>22</v>
      </c>
      <c r="G393" s="6" t="s">
        <v>21</v>
      </c>
      <c r="H393" s="7">
        <v>42</v>
      </c>
      <c r="I393" s="6">
        <f>LEN(Demo_Data[[#This Row],[ID]])</f>
        <v>5</v>
      </c>
      <c r="J393" s="6" t="str">
        <f>VLOOKUP(Demo_Data[[#This Row],[ID]],Table5[],2,FALSE)</f>
        <v>No</v>
      </c>
      <c r="K393" s="6" t="str">
        <f>_xlfn.XLOOKUP(Demo_Data[[#This Row],[ID]],'(Clean)Purchase_Data'!O393,'(Clean)Purchase_Data'!P393)</f>
        <v>No</v>
      </c>
      <c r="L393" s="6" t="b">
        <f>Demo_Data[[#This Row],[XLOOKUP_Purchased_Bike]]=Demo_Data[[#This Row],[VLOOKUP_Purchased_Bike]]</f>
        <v>1</v>
      </c>
      <c r="M393" s="6" t="str" cm="1">
        <f t="array" ref="M393">IF(Demo_Data[[#This Row],[Age]]&gt;=60,"Older Adult [60+]",IF(Demo_Data[[#This Row],[Age]]&gt;=31,"Middle-Aged Adult [31-59]",IF(Demo_Data[[#This Row],[Age]]&lt;= 30,"Adult [18-30]",Invalid)))</f>
        <v>Middle-Aged Adult [31-59]</v>
      </c>
      <c r="N393" s="6"/>
    </row>
    <row r="394" spans="1:14" x14ac:dyDescent="0.2">
      <c r="A394" s="6">
        <v>18012</v>
      </c>
      <c r="B394" s="6" t="s">
        <v>1851</v>
      </c>
      <c r="C394" s="6" t="s">
        <v>1852</v>
      </c>
      <c r="D394" s="10">
        <v>40000</v>
      </c>
      <c r="E394" s="6" t="s">
        <v>9</v>
      </c>
      <c r="F394" s="6" t="s">
        <v>14</v>
      </c>
      <c r="G394" s="6" t="s">
        <v>21</v>
      </c>
      <c r="H394" s="7">
        <v>41</v>
      </c>
      <c r="I394" s="6">
        <f>LEN(Demo_Data[[#This Row],[ID]])</f>
        <v>5</v>
      </c>
      <c r="J394" s="6" t="str">
        <f>VLOOKUP(Demo_Data[[#This Row],[ID]],Table5[],2,FALSE)</f>
        <v>No</v>
      </c>
      <c r="K394" s="6" t="str">
        <f>_xlfn.XLOOKUP(Demo_Data[[#This Row],[ID]],'(Clean)Purchase_Data'!O394,'(Clean)Purchase_Data'!P394)</f>
        <v>No</v>
      </c>
      <c r="L394" s="6" t="b">
        <f>Demo_Data[[#This Row],[XLOOKUP_Purchased_Bike]]=Demo_Data[[#This Row],[VLOOKUP_Purchased_Bike]]</f>
        <v>1</v>
      </c>
      <c r="M394" s="6" t="str" cm="1">
        <f t="array" ref="M394">IF(Demo_Data[[#This Row],[Age]]&gt;=60,"Older Adult [60+]",IF(Demo_Data[[#This Row],[Age]]&gt;=31,"Middle-Aged Adult [31-59]",IF(Demo_Data[[#This Row],[Age]]&lt;= 30,"Adult [18-30]",Invalid)))</f>
        <v>Middle-Aged Adult [31-59]</v>
      </c>
      <c r="N394" s="6"/>
    </row>
    <row r="395" spans="1:14" x14ac:dyDescent="0.2">
      <c r="A395" s="6">
        <v>18018</v>
      </c>
      <c r="B395" s="6" t="s">
        <v>1860</v>
      </c>
      <c r="C395" s="6" t="s">
        <v>1855</v>
      </c>
      <c r="D395" s="10">
        <v>30000</v>
      </c>
      <c r="E395" s="6" t="s">
        <v>15</v>
      </c>
      <c r="F395" s="6" t="s">
        <v>18</v>
      </c>
      <c r="G395" s="6" t="s">
        <v>21</v>
      </c>
      <c r="H395" s="7">
        <v>43</v>
      </c>
      <c r="I395" s="6">
        <f>LEN(Demo_Data[[#This Row],[ID]])</f>
        <v>5</v>
      </c>
      <c r="J395" s="6" t="str">
        <f>VLOOKUP(Demo_Data[[#This Row],[ID]],Table5[],2,FALSE)</f>
        <v>No</v>
      </c>
      <c r="K395" s="6" t="str">
        <f>_xlfn.XLOOKUP(Demo_Data[[#This Row],[ID]],'(Clean)Purchase_Data'!O395,'(Clean)Purchase_Data'!P395)</f>
        <v>No</v>
      </c>
      <c r="L395" s="6" t="b">
        <f>Demo_Data[[#This Row],[XLOOKUP_Purchased_Bike]]=Demo_Data[[#This Row],[VLOOKUP_Purchased_Bike]]</f>
        <v>1</v>
      </c>
      <c r="M395" s="6" t="str" cm="1">
        <f t="array" ref="M395">IF(Demo_Data[[#This Row],[Age]]&gt;=60,"Older Adult [60+]",IF(Demo_Data[[#This Row],[Age]]&gt;=31,"Middle-Aged Adult [31-59]",IF(Demo_Data[[#This Row],[Age]]&lt;= 30,"Adult [18-30]",Invalid)))</f>
        <v>Middle-Aged Adult [31-59]</v>
      </c>
      <c r="N395" s="6"/>
    </row>
    <row r="396" spans="1:14" x14ac:dyDescent="0.2">
      <c r="A396" s="6">
        <v>18050</v>
      </c>
      <c r="B396" s="6" t="s">
        <v>1851</v>
      </c>
      <c r="C396" s="6" t="s">
        <v>1852</v>
      </c>
      <c r="D396" s="10">
        <v>60000</v>
      </c>
      <c r="E396" s="6" t="s">
        <v>15</v>
      </c>
      <c r="F396" s="6" t="s">
        <v>14</v>
      </c>
      <c r="G396" s="6" t="s">
        <v>17</v>
      </c>
      <c r="H396" s="7">
        <v>45</v>
      </c>
      <c r="I396" s="6">
        <f>LEN(Demo_Data[[#This Row],[ID]])</f>
        <v>5</v>
      </c>
      <c r="J396" s="6" t="str">
        <f>VLOOKUP(Demo_Data[[#This Row],[ID]],Table5[],2,FALSE)</f>
        <v>Yes</v>
      </c>
      <c r="K396" s="6" t="str">
        <f>_xlfn.XLOOKUP(Demo_Data[[#This Row],[ID]],'(Clean)Purchase_Data'!O396,'(Clean)Purchase_Data'!P396)</f>
        <v>Yes</v>
      </c>
      <c r="L396" s="6" t="b">
        <f>Demo_Data[[#This Row],[XLOOKUP_Purchased_Bike]]=Demo_Data[[#This Row],[VLOOKUP_Purchased_Bike]]</f>
        <v>1</v>
      </c>
      <c r="M396" s="6" t="str" cm="1">
        <f t="array" ref="M396">IF(Demo_Data[[#This Row],[Age]]&gt;=60,"Older Adult [60+]",IF(Demo_Data[[#This Row],[Age]]&gt;=31,"Middle-Aged Adult [31-59]",IF(Demo_Data[[#This Row],[Age]]&lt;= 30,"Adult [18-30]",Invalid)))</f>
        <v>Middle-Aged Adult [31-59]</v>
      </c>
      <c r="N396" s="6"/>
    </row>
    <row r="397" spans="1:14" x14ac:dyDescent="0.2">
      <c r="A397" s="6">
        <v>18052</v>
      </c>
      <c r="B397" s="6" t="s">
        <v>1851</v>
      </c>
      <c r="C397" s="6" t="s">
        <v>1852</v>
      </c>
      <c r="D397" s="10">
        <v>60000</v>
      </c>
      <c r="E397" s="6" t="s">
        <v>15</v>
      </c>
      <c r="F397" s="6" t="s">
        <v>14</v>
      </c>
      <c r="G397" s="6" t="s">
        <v>17</v>
      </c>
      <c r="H397" s="7">
        <v>45</v>
      </c>
      <c r="I397" s="6">
        <f>LEN(Demo_Data[[#This Row],[ID]])</f>
        <v>5</v>
      </c>
      <c r="J397" s="6" t="str">
        <f>VLOOKUP(Demo_Data[[#This Row],[ID]],Table5[],2,FALSE)</f>
        <v>Yes</v>
      </c>
      <c r="K397" s="6" t="str">
        <f>_xlfn.XLOOKUP(Demo_Data[[#This Row],[ID]],'(Clean)Purchase_Data'!O397,'(Clean)Purchase_Data'!P397)</f>
        <v>Yes</v>
      </c>
      <c r="L397" s="6" t="b">
        <f>Demo_Data[[#This Row],[XLOOKUP_Purchased_Bike]]=Demo_Data[[#This Row],[VLOOKUP_Purchased_Bike]]</f>
        <v>1</v>
      </c>
      <c r="M397" s="6" t="str" cm="1">
        <f t="array" ref="M397">IF(Demo_Data[[#This Row],[Age]]&gt;=60,"Older Adult [60+]",IF(Demo_Data[[#This Row],[Age]]&gt;=31,"Middle-Aged Adult [31-59]",IF(Demo_Data[[#This Row],[Age]]&lt;= 30,"Adult [18-30]",Invalid)))</f>
        <v>Middle-Aged Adult [31-59]</v>
      </c>
      <c r="N397" s="6"/>
    </row>
    <row r="398" spans="1:14" x14ac:dyDescent="0.2">
      <c r="A398" s="6">
        <v>18058</v>
      </c>
      <c r="B398" s="6" t="s">
        <v>1860</v>
      </c>
      <c r="C398" s="6" t="s">
        <v>1852</v>
      </c>
      <c r="D398" s="10">
        <v>20000</v>
      </c>
      <c r="E398" s="6" t="s">
        <v>13</v>
      </c>
      <c r="F398" s="6" t="s">
        <v>14</v>
      </c>
      <c r="G398" s="6" t="s">
        <v>17</v>
      </c>
      <c r="H398" s="7">
        <v>78</v>
      </c>
      <c r="I398" s="6">
        <f>LEN(Demo_Data[[#This Row],[ID]])</f>
        <v>5</v>
      </c>
      <c r="J398" s="6" t="str">
        <f>VLOOKUP(Demo_Data[[#This Row],[ID]],Table5[],2,FALSE)</f>
        <v>No</v>
      </c>
      <c r="K398" s="6" t="str">
        <f>_xlfn.XLOOKUP(Demo_Data[[#This Row],[ID]],'(Clean)Purchase_Data'!O398,'(Clean)Purchase_Data'!P398)</f>
        <v>No</v>
      </c>
      <c r="L398" s="6" t="b">
        <f>Demo_Data[[#This Row],[XLOOKUP_Purchased_Bike]]=Demo_Data[[#This Row],[VLOOKUP_Purchased_Bike]]</f>
        <v>1</v>
      </c>
      <c r="M398" s="6" t="str" cm="1">
        <f t="array" ref="M398">IF(Demo_Data[[#This Row],[Age]]&gt;=60,"Older Adult [60+]",IF(Demo_Data[[#This Row],[Age]]&gt;=31,"Middle-Aged Adult [31-59]",IF(Demo_Data[[#This Row],[Age]]&lt;= 30,"Adult [18-30]",Invalid)))</f>
        <v>Older Adult [60+]</v>
      </c>
      <c r="N398" s="6"/>
    </row>
    <row r="399" spans="1:14" x14ac:dyDescent="0.2">
      <c r="A399" s="6">
        <v>18066</v>
      </c>
      <c r="B399" s="6" t="s">
        <v>1860</v>
      </c>
      <c r="C399" s="6" t="s">
        <v>1855</v>
      </c>
      <c r="D399" s="10">
        <v>70000</v>
      </c>
      <c r="E399" s="6" t="s">
        <v>9</v>
      </c>
      <c r="F399" s="6" t="s">
        <v>20</v>
      </c>
      <c r="G399" s="6" t="s">
        <v>17</v>
      </c>
      <c r="H399" s="7">
        <v>60</v>
      </c>
      <c r="I399" s="6">
        <f>LEN(Demo_Data[[#This Row],[ID]])</f>
        <v>5</v>
      </c>
      <c r="J399" s="6" t="str">
        <f>VLOOKUP(Demo_Data[[#This Row],[ID]],Table5[],2,FALSE)</f>
        <v>Yes</v>
      </c>
      <c r="K399" s="6" t="str">
        <f>_xlfn.XLOOKUP(Demo_Data[[#This Row],[ID]],'(Clean)Purchase_Data'!O399,'(Clean)Purchase_Data'!P399)</f>
        <v>Yes</v>
      </c>
      <c r="L399" s="6" t="b">
        <f>Demo_Data[[#This Row],[XLOOKUP_Purchased_Bike]]=Demo_Data[[#This Row],[VLOOKUP_Purchased_Bike]]</f>
        <v>1</v>
      </c>
      <c r="M399" s="6" t="str" cm="1">
        <f t="array" ref="M399">IF(Demo_Data[[#This Row],[Age]]&gt;=60,"Older Adult [60+]",IF(Demo_Data[[#This Row],[Age]]&gt;=31,"Middle-Aged Adult [31-59]",IF(Demo_Data[[#This Row],[Age]]&lt;= 30,"Adult [18-30]",Invalid)))</f>
        <v>Older Adult [60+]</v>
      </c>
      <c r="N399" s="6"/>
    </row>
    <row r="400" spans="1:14" x14ac:dyDescent="0.2">
      <c r="A400" s="6">
        <v>18069</v>
      </c>
      <c r="B400" s="6" t="s">
        <v>1851</v>
      </c>
      <c r="C400" s="6" t="s">
        <v>1855</v>
      </c>
      <c r="D400" s="10">
        <v>70000</v>
      </c>
      <c r="E400" s="6" t="s">
        <v>9</v>
      </c>
      <c r="F400" s="6" t="s">
        <v>20</v>
      </c>
      <c r="G400" s="6" t="s">
        <v>17</v>
      </c>
      <c r="H400" s="7">
        <v>60</v>
      </c>
      <c r="I400" s="6">
        <f>LEN(Demo_Data[[#This Row],[ID]])</f>
        <v>5</v>
      </c>
      <c r="J400" s="6" t="str">
        <f>VLOOKUP(Demo_Data[[#This Row],[ID]],Table5[],2,FALSE)</f>
        <v>No</v>
      </c>
      <c r="K400" s="6" t="str">
        <f>_xlfn.XLOOKUP(Demo_Data[[#This Row],[ID]],'(Clean)Purchase_Data'!O400,'(Clean)Purchase_Data'!P400)</f>
        <v>No</v>
      </c>
      <c r="L400" s="6" t="b">
        <f>Demo_Data[[#This Row],[XLOOKUP_Purchased_Bike]]=Demo_Data[[#This Row],[VLOOKUP_Purchased_Bike]]</f>
        <v>1</v>
      </c>
      <c r="M400" s="6" t="str" cm="1">
        <f t="array" ref="M400">IF(Demo_Data[[#This Row],[Age]]&gt;=60,"Older Adult [60+]",IF(Demo_Data[[#This Row],[Age]]&gt;=31,"Middle-Aged Adult [31-59]",IF(Demo_Data[[#This Row],[Age]]&lt;= 30,"Adult [18-30]",Invalid)))</f>
        <v>Older Adult [60+]</v>
      </c>
      <c r="N400" s="6"/>
    </row>
    <row r="401" spans="1:14" x14ac:dyDescent="0.2">
      <c r="A401" s="6">
        <v>18105</v>
      </c>
      <c r="B401" s="6" t="s">
        <v>1851</v>
      </c>
      <c r="C401" s="6" t="s">
        <v>1852</v>
      </c>
      <c r="D401" s="10">
        <v>60000</v>
      </c>
      <c r="E401" s="6" t="s">
        <v>15</v>
      </c>
      <c r="F401" s="6" t="s">
        <v>10</v>
      </c>
      <c r="G401" s="6" t="s">
        <v>17</v>
      </c>
      <c r="H401" s="7">
        <v>55</v>
      </c>
      <c r="I401" s="6">
        <f>LEN(Demo_Data[[#This Row],[ID]])</f>
        <v>5</v>
      </c>
      <c r="J401" s="6" t="str">
        <f>VLOOKUP(Demo_Data[[#This Row],[ID]],Table5[],2,FALSE)</f>
        <v>No</v>
      </c>
      <c r="K401" s="6" t="str">
        <f>_xlfn.XLOOKUP(Demo_Data[[#This Row],[ID]],'(Clean)Purchase_Data'!O401,'(Clean)Purchase_Data'!P401)</f>
        <v>No</v>
      </c>
      <c r="L401" s="6" t="b">
        <f>Demo_Data[[#This Row],[XLOOKUP_Purchased_Bike]]=Demo_Data[[#This Row],[VLOOKUP_Purchased_Bike]]</f>
        <v>1</v>
      </c>
      <c r="M401" s="6" t="str" cm="1">
        <f t="array" ref="M401">IF(Demo_Data[[#This Row],[Age]]&gt;=60,"Older Adult [60+]",IF(Demo_Data[[#This Row],[Age]]&gt;=31,"Middle-Aged Adult [31-59]",IF(Demo_Data[[#This Row],[Age]]&lt;= 30,"Adult [18-30]",Invalid)))</f>
        <v>Middle-Aged Adult [31-59]</v>
      </c>
      <c r="N401" s="6"/>
    </row>
    <row r="402" spans="1:14" x14ac:dyDescent="0.2">
      <c r="A402" s="6">
        <v>18140</v>
      </c>
      <c r="B402" s="6" t="s">
        <v>1851</v>
      </c>
      <c r="C402" s="6" t="s">
        <v>1855</v>
      </c>
      <c r="D402" s="10">
        <v>130000</v>
      </c>
      <c r="E402" s="6" t="s">
        <v>15</v>
      </c>
      <c r="F402" s="6" t="s">
        <v>10</v>
      </c>
      <c r="G402" s="6" t="s">
        <v>21</v>
      </c>
      <c r="H402" s="7">
        <v>51</v>
      </c>
      <c r="I402" s="6">
        <f>LEN(Demo_Data[[#This Row],[ID]])</f>
        <v>5</v>
      </c>
      <c r="J402" s="6" t="str">
        <f>VLOOKUP(Demo_Data[[#This Row],[ID]],Table5[],2,FALSE)</f>
        <v>Yes</v>
      </c>
      <c r="K402" s="6" t="str">
        <f>_xlfn.XLOOKUP(Demo_Data[[#This Row],[ID]],'(Clean)Purchase_Data'!O402,'(Clean)Purchase_Data'!P402)</f>
        <v>Yes</v>
      </c>
      <c r="L402" s="6" t="b">
        <f>Demo_Data[[#This Row],[XLOOKUP_Purchased_Bike]]=Demo_Data[[#This Row],[VLOOKUP_Purchased_Bike]]</f>
        <v>1</v>
      </c>
      <c r="M402" s="6" t="str" cm="1">
        <f t="array" ref="M402">IF(Demo_Data[[#This Row],[Age]]&gt;=60,"Older Adult [60+]",IF(Demo_Data[[#This Row],[Age]]&gt;=31,"Middle-Aged Adult [31-59]",IF(Demo_Data[[#This Row],[Age]]&lt;= 30,"Adult [18-30]",Invalid)))</f>
        <v>Middle-Aged Adult [31-59]</v>
      </c>
      <c r="N402" s="6"/>
    </row>
    <row r="403" spans="1:14" x14ac:dyDescent="0.2">
      <c r="A403" s="6">
        <v>18144</v>
      </c>
      <c r="B403" s="6" t="s">
        <v>1851</v>
      </c>
      <c r="C403" s="6" t="s">
        <v>1852</v>
      </c>
      <c r="D403" s="10">
        <v>80000</v>
      </c>
      <c r="E403" s="6" t="s">
        <v>9</v>
      </c>
      <c r="F403" s="6" t="s">
        <v>20</v>
      </c>
      <c r="G403" s="6" t="s">
        <v>21</v>
      </c>
      <c r="H403" s="7">
        <v>61</v>
      </c>
      <c r="I403" s="6">
        <f>LEN(Demo_Data[[#This Row],[ID]])</f>
        <v>5</v>
      </c>
      <c r="J403" s="6" t="str">
        <f>VLOOKUP(Demo_Data[[#This Row],[ID]],Table5[],2,FALSE)</f>
        <v>No</v>
      </c>
      <c r="K403" s="6" t="str">
        <f>_xlfn.XLOOKUP(Demo_Data[[#This Row],[ID]],'(Clean)Purchase_Data'!O403,'(Clean)Purchase_Data'!P403)</f>
        <v>No</v>
      </c>
      <c r="L403" s="6" t="b">
        <f>Demo_Data[[#This Row],[XLOOKUP_Purchased_Bike]]=Demo_Data[[#This Row],[VLOOKUP_Purchased_Bike]]</f>
        <v>1</v>
      </c>
      <c r="M403" s="6" t="str" cm="1">
        <f t="array" ref="M403">IF(Demo_Data[[#This Row],[Age]]&gt;=60,"Older Adult [60+]",IF(Demo_Data[[#This Row],[Age]]&gt;=31,"Middle-Aged Adult [31-59]",IF(Demo_Data[[#This Row],[Age]]&lt;= 30,"Adult [18-30]",Invalid)))</f>
        <v>Older Adult [60+]</v>
      </c>
      <c r="N403" s="6"/>
    </row>
    <row r="404" spans="1:14" x14ac:dyDescent="0.2">
      <c r="A404" s="6">
        <v>18145</v>
      </c>
      <c r="B404" s="6" t="s">
        <v>1851</v>
      </c>
      <c r="C404" s="6" t="s">
        <v>1855</v>
      </c>
      <c r="D404" s="10">
        <v>80000</v>
      </c>
      <c r="E404" s="6" t="s">
        <v>9</v>
      </c>
      <c r="F404" s="6" t="s">
        <v>20</v>
      </c>
      <c r="G404" s="6" t="s">
        <v>21</v>
      </c>
      <c r="H404" s="7">
        <v>62</v>
      </c>
      <c r="I404" s="6">
        <f>LEN(Demo_Data[[#This Row],[ID]])</f>
        <v>5</v>
      </c>
      <c r="J404" s="6" t="str">
        <f>VLOOKUP(Demo_Data[[#This Row],[ID]],Table5[],2,FALSE)</f>
        <v>No</v>
      </c>
      <c r="K404" s="6" t="str">
        <f>_xlfn.XLOOKUP(Demo_Data[[#This Row],[ID]],'(Clean)Purchase_Data'!O404,'(Clean)Purchase_Data'!P404)</f>
        <v>No</v>
      </c>
      <c r="L404" s="6" t="b">
        <f>Demo_Data[[#This Row],[XLOOKUP_Purchased_Bike]]=Demo_Data[[#This Row],[VLOOKUP_Purchased_Bike]]</f>
        <v>1</v>
      </c>
      <c r="M404" s="6" t="str" cm="1">
        <f t="array" ref="M404">IF(Demo_Data[[#This Row],[Age]]&gt;=60,"Older Adult [60+]",IF(Demo_Data[[#This Row],[Age]]&gt;=31,"Middle-Aged Adult [31-59]",IF(Demo_Data[[#This Row],[Age]]&lt;= 30,"Adult [18-30]",Invalid)))</f>
        <v>Older Adult [60+]</v>
      </c>
      <c r="N404" s="6"/>
    </row>
    <row r="405" spans="1:14" x14ac:dyDescent="0.2">
      <c r="A405" s="6">
        <v>18151</v>
      </c>
      <c r="B405" s="6" t="s">
        <v>1860</v>
      </c>
      <c r="C405" s="6" t="s">
        <v>1855</v>
      </c>
      <c r="D405" s="10">
        <v>80000</v>
      </c>
      <c r="E405" s="6" t="s">
        <v>15</v>
      </c>
      <c r="F405" s="6" t="s">
        <v>10</v>
      </c>
      <c r="G405" s="6" t="s">
        <v>21</v>
      </c>
      <c r="H405" s="7">
        <v>59</v>
      </c>
      <c r="I405" s="6">
        <f>LEN(Demo_Data[[#This Row],[ID]])</f>
        <v>5</v>
      </c>
      <c r="J405" s="6" t="str">
        <f>VLOOKUP(Demo_Data[[#This Row],[ID]],Table5[],2,FALSE)</f>
        <v>No</v>
      </c>
      <c r="K405" s="6" t="str">
        <f>_xlfn.XLOOKUP(Demo_Data[[#This Row],[ID]],'(Clean)Purchase_Data'!O405,'(Clean)Purchase_Data'!P405)</f>
        <v>No</v>
      </c>
      <c r="L405" s="6" t="b">
        <f>Demo_Data[[#This Row],[XLOOKUP_Purchased_Bike]]=Demo_Data[[#This Row],[VLOOKUP_Purchased_Bike]]</f>
        <v>1</v>
      </c>
      <c r="M405" s="6" t="str" cm="1">
        <f t="array" ref="M405">IF(Demo_Data[[#This Row],[Age]]&gt;=60,"Older Adult [60+]",IF(Demo_Data[[#This Row],[Age]]&gt;=31,"Middle-Aged Adult [31-59]",IF(Demo_Data[[#This Row],[Age]]&lt;= 30,"Adult [18-30]",Invalid)))</f>
        <v>Middle-Aged Adult [31-59]</v>
      </c>
      <c r="N405" s="6"/>
    </row>
    <row r="406" spans="1:14" x14ac:dyDescent="0.2">
      <c r="A406" s="6">
        <v>18153</v>
      </c>
      <c r="B406" s="6" t="s">
        <v>1851</v>
      </c>
      <c r="C406" s="6" t="s">
        <v>1852</v>
      </c>
      <c r="D406" s="10">
        <v>100000</v>
      </c>
      <c r="E406" s="6" t="s">
        <v>9</v>
      </c>
      <c r="F406" s="6" t="s">
        <v>20</v>
      </c>
      <c r="G406" s="6" t="s">
        <v>21</v>
      </c>
      <c r="H406" s="7">
        <v>59</v>
      </c>
      <c r="I406" s="6">
        <f>LEN(Demo_Data[[#This Row],[ID]])</f>
        <v>5</v>
      </c>
      <c r="J406" s="6" t="str">
        <f>VLOOKUP(Demo_Data[[#This Row],[ID]],Table5[],2,FALSE)</f>
        <v>No</v>
      </c>
      <c r="K406" s="6" t="str">
        <f>_xlfn.XLOOKUP(Demo_Data[[#This Row],[ID]],'(Clean)Purchase_Data'!O406,'(Clean)Purchase_Data'!P406)</f>
        <v>No</v>
      </c>
      <c r="L406" s="6" t="b">
        <f>Demo_Data[[#This Row],[XLOOKUP_Purchased_Bike]]=Demo_Data[[#This Row],[VLOOKUP_Purchased_Bike]]</f>
        <v>1</v>
      </c>
      <c r="M406" s="6" t="str" cm="1">
        <f t="array" ref="M406">IF(Demo_Data[[#This Row],[Age]]&gt;=60,"Older Adult [60+]",IF(Demo_Data[[#This Row],[Age]]&gt;=31,"Middle-Aged Adult [31-59]",IF(Demo_Data[[#This Row],[Age]]&lt;= 30,"Adult [18-30]",Invalid)))</f>
        <v>Middle-Aged Adult [31-59]</v>
      </c>
      <c r="N406" s="6"/>
    </row>
    <row r="407" spans="1:14" x14ac:dyDescent="0.2">
      <c r="A407" s="6">
        <v>18160</v>
      </c>
      <c r="B407" s="6" t="s">
        <v>1851</v>
      </c>
      <c r="C407" s="6" t="s">
        <v>1855</v>
      </c>
      <c r="D407" s="10">
        <v>130000</v>
      </c>
      <c r="E407" s="6" t="s">
        <v>13</v>
      </c>
      <c r="F407" s="6" t="s">
        <v>10</v>
      </c>
      <c r="G407" s="6" t="s">
        <v>21</v>
      </c>
      <c r="H407" s="7">
        <v>51</v>
      </c>
      <c r="I407" s="6">
        <f>LEN(Demo_Data[[#This Row],[ID]])</f>
        <v>5</v>
      </c>
      <c r="J407" s="6" t="str">
        <f>VLOOKUP(Demo_Data[[#This Row],[ID]],Table5[],2,FALSE)</f>
        <v>Yes</v>
      </c>
      <c r="K407" s="6" t="str">
        <f>_xlfn.XLOOKUP(Demo_Data[[#This Row],[ID]],'(Clean)Purchase_Data'!O407,'(Clean)Purchase_Data'!P407)</f>
        <v>Yes</v>
      </c>
      <c r="L407" s="6" t="b">
        <f>Demo_Data[[#This Row],[XLOOKUP_Purchased_Bike]]=Demo_Data[[#This Row],[VLOOKUP_Purchased_Bike]]</f>
        <v>1</v>
      </c>
      <c r="M407" s="6" t="str" cm="1">
        <f t="array" ref="M407">IF(Demo_Data[[#This Row],[Age]]&gt;=60,"Older Adult [60+]",IF(Demo_Data[[#This Row],[Age]]&gt;=31,"Middle-Aged Adult [31-59]",IF(Demo_Data[[#This Row],[Age]]&lt;= 30,"Adult [18-30]",Invalid)))</f>
        <v>Middle-Aged Adult [31-59]</v>
      </c>
      <c r="N407" s="6"/>
    </row>
    <row r="408" spans="1:14" x14ac:dyDescent="0.2">
      <c r="A408" s="6">
        <v>18172</v>
      </c>
      <c r="B408" s="6" t="s">
        <v>1851</v>
      </c>
      <c r="C408" s="6" t="s">
        <v>1855</v>
      </c>
      <c r="D408" s="10">
        <v>130000</v>
      </c>
      <c r="E408" s="6" t="s">
        <v>13</v>
      </c>
      <c r="F408" s="6" t="s">
        <v>10</v>
      </c>
      <c r="G408" s="6" t="s">
        <v>21</v>
      </c>
      <c r="H408" s="7">
        <v>55</v>
      </c>
      <c r="I408" s="6">
        <f>LEN(Demo_Data[[#This Row],[ID]])</f>
        <v>5</v>
      </c>
      <c r="J408" s="6" t="str">
        <f>VLOOKUP(Demo_Data[[#This Row],[ID]],Table5[],2,FALSE)</f>
        <v>No</v>
      </c>
      <c r="K408" s="6" t="str">
        <f>_xlfn.XLOOKUP(Demo_Data[[#This Row],[ID]],'(Clean)Purchase_Data'!O408,'(Clean)Purchase_Data'!P408)</f>
        <v>No</v>
      </c>
      <c r="L408" s="6" t="b">
        <f>Demo_Data[[#This Row],[XLOOKUP_Purchased_Bike]]=Demo_Data[[#This Row],[VLOOKUP_Purchased_Bike]]</f>
        <v>1</v>
      </c>
      <c r="M408" s="6" t="str" cm="1">
        <f t="array" ref="M408">IF(Demo_Data[[#This Row],[Age]]&gt;=60,"Older Adult [60+]",IF(Demo_Data[[#This Row],[Age]]&gt;=31,"Middle-Aged Adult [31-59]",IF(Demo_Data[[#This Row],[Age]]&lt;= 30,"Adult [18-30]",Invalid)))</f>
        <v>Middle-Aged Adult [31-59]</v>
      </c>
      <c r="N408" s="6"/>
    </row>
    <row r="409" spans="1:14" x14ac:dyDescent="0.2">
      <c r="A409" s="6">
        <v>18253</v>
      </c>
      <c r="B409" s="6" t="s">
        <v>1851</v>
      </c>
      <c r="C409" s="6" t="s">
        <v>1852</v>
      </c>
      <c r="D409" s="10">
        <v>80000</v>
      </c>
      <c r="E409" s="6" t="s">
        <v>19</v>
      </c>
      <c r="F409" s="6" t="s">
        <v>20</v>
      </c>
      <c r="G409" s="6" t="s">
        <v>11</v>
      </c>
      <c r="H409" s="7">
        <v>40</v>
      </c>
      <c r="I409" s="6">
        <f>LEN(Demo_Data[[#This Row],[ID]])</f>
        <v>5</v>
      </c>
      <c r="J409" s="6" t="str">
        <f>VLOOKUP(Demo_Data[[#This Row],[ID]],Table5[],2,FALSE)</f>
        <v>No</v>
      </c>
      <c r="K409" s="6" t="str">
        <f>_xlfn.XLOOKUP(Demo_Data[[#This Row],[ID]],'(Clean)Purchase_Data'!O409,'(Clean)Purchase_Data'!P409)</f>
        <v>No</v>
      </c>
      <c r="L409" s="6" t="b">
        <f>Demo_Data[[#This Row],[XLOOKUP_Purchased_Bike]]=Demo_Data[[#This Row],[VLOOKUP_Purchased_Bike]]</f>
        <v>1</v>
      </c>
      <c r="M409" s="6" t="str" cm="1">
        <f t="array" ref="M409">IF(Demo_Data[[#This Row],[Age]]&gt;=60,"Older Adult [60+]",IF(Demo_Data[[#This Row],[Age]]&gt;=31,"Middle-Aged Adult [31-59]",IF(Demo_Data[[#This Row],[Age]]&lt;= 30,"Adult [18-30]",Invalid)))</f>
        <v>Middle-Aged Adult [31-59]</v>
      </c>
      <c r="N409" s="6"/>
    </row>
    <row r="410" spans="1:14" x14ac:dyDescent="0.2">
      <c r="A410" s="6">
        <v>18267</v>
      </c>
      <c r="B410" s="6" t="s">
        <v>1851</v>
      </c>
      <c r="C410" s="6" t="s">
        <v>1855</v>
      </c>
      <c r="D410" s="10">
        <v>60000</v>
      </c>
      <c r="E410" s="6" t="s">
        <v>9</v>
      </c>
      <c r="F410" s="6" t="s">
        <v>10</v>
      </c>
      <c r="G410" s="6" t="s">
        <v>11</v>
      </c>
      <c r="H410" s="7">
        <v>43</v>
      </c>
      <c r="I410" s="6">
        <f>LEN(Demo_Data[[#This Row],[ID]])</f>
        <v>5</v>
      </c>
      <c r="J410" s="6" t="str">
        <f>VLOOKUP(Demo_Data[[#This Row],[ID]],Table5[],2,FALSE)</f>
        <v>No</v>
      </c>
      <c r="K410" s="6" t="str">
        <f>_xlfn.XLOOKUP(Demo_Data[[#This Row],[ID]],'(Clean)Purchase_Data'!O410,'(Clean)Purchase_Data'!P410)</f>
        <v>No</v>
      </c>
      <c r="L410" s="6" t="b">
        <f>Demo_Data[[#This Row],[XLOOKUP_Purchased_Bike]]=Demo_Data[[#This Row],[VLOOKUP_Purchased_Bike]]</f>
        <v>1</v>
      </c>
      <c r="M410" s="6" t="str" cm="1">
        <f t="array" ref="M410">IF(Demo_Data[[#This Row],[Age]]&gt;=60,"Older Adult [60+]",IF(Demo_Data[[#This Row],[Age]]&gt;=31,"Middle-Aged Adult [31-59]",IF(Demo_Data[[#This Row],[Age]]&lt;= 30,"Adult [18-30]",Invalid)))</f>
        <v>Middle-Aged Adult [31-59]</v>
      </c>
      <c r="N410" s="6"/>
    </row>
    <row r="411" spans="1:14" x14ac:dyDescent="0.2">
      <c r="A411" s="6">
        <v>18283</v>
      </c>
      <c r="B411" s="6" t="s">
        <v>1860</v>
      </c>
      <c r="C411" s="6" t="s">
        <v>1852</v>
      </c>
      <c r="D411" s="10">
        <v>100000</v>
      </c>
      <c r="E411" s="6" t="s">
        <v>9</v>
      </c>
      <c r="F411" s="6" t="s">
        <v>10</v>
      </c>
      <c r="G411" s="6" t="s">
        <v>11</v>
      </c>
      <c r="H411" s="7">
        <v>40</v>
      </c>
      <c r="I411" s="6">
        <f>LEN(Demo_Data[[#This Row],[ID]])</f>
        <v>5</v>
      </c>
      <c r="J411" s="6" t="str">
        <f>VLOOKUP(Demo_Data[[#This Row],[ID]],Table5[],2,FALSE)</f>
        <v>No</v>
      </c>
      <c r="K411" s="6" t="str">
        <f>_xlfn.XLOOKUP(Demo_Data[[#This Row],[ID]],'(Clean)Purchase_Data'!O411,'(Clean)Purchase_Data'!P411)</f>
        <v>No</v>
      </c>
      <c r="L411" s="6" t="b">
        <f>Demo_Data[[#This Row],[XLOOKUP_Purchased_Bike]]=Demo_Data[[#This Row],[VLOOKUP_Purchased_Bike]]</f>
        <v>1</v>
      </c>
      <c r="M411" s="6" t="str" cm="1">
        <f t="array" ref="M411">IF(Demo_Data[[#This Row],[Age]]&gt;=60,"Older Adult [60+]",IF(Demo_Data[[#This Row],[Age]]&gt;=31,"Middle-Aged Adult [31-59]",IF(Demo_Data[[#This Row],[Age]]&lt;= 30,"Adult [18-30]",Invalid)))</f>
        <v>Middle-Aged Adult [31-59]</v>
      </c>
      <c r="N411" s="6"/>
    </row>
    <row r="412" spans="1:14" x14ac:dyDescent="0.2">
      <c r="A412" s="6">
        <v>18294</v>
      </c>
      <c r="B412" s="6" t="s">
        <v>1851</v>
      </c>
      <c r="C412" s="6" t="s">
        <v>1852</v>
      </c>
      <c r="D412" s="10">
        <v>90000</v>
      </c>
      <c r="E412" s="6" t="s">
        <v>9</v>
      </c>
      <c r="F412" s="6" t="s">
        <v>10</v>
      </c>
      <c r="G412" s="6" t="s">
        <v>11</v>
      </c>
      <c r="H412" s="7">
        <v>46</v>
      </c>
      <c r="I412" s="6">
        <f>LEN(Demo_Data[[#This Row],[ID]])</f>
        <v>5</v>
      </c>
      <c r="J412" s="6" t="str">
        <f>VLOOKUP(Demo_Data[[#This Row],[ID]],Table5[],2,FALSE)</f>
        <v>No</v>
      </c>
      <c r="K412" s="6" t="str">
        <f>_xlfn.XLOOKUP(Demo_Data[[#This Row],[ID]],'(Clean)Purchase_Data'!O412,'(Clean)Purchase_Data'!P412)</f>
        <v>No</v>
      </c>
      <c r="L412" s="6" t="b">
        <f>Demo_Data[[#This Row],[XLOOKUP_Purchased_Bike]]=Demo_Data[[#This Row],[VLOOKUP_Purchased_Bike]]</f>
        <v>1</v>
      </c>
      <c r="M412" s="6" t="str" cm="1">
        <f t="array" ref="M412">IF(Demo_Data[[#This Row],[Age]]&gt;=60,"Older Adult [60+]",IF(Demo_Data[[#This Row],[Age]]&gt;=31,"Middle-Aged Adult [31-59]",IF(Demo_Data[[#This Row],[Age]]&lt;= 30,"Adult [18-30]",Invalid)))</f>
        <v>Middle-Aged Adult [31-59]</v>
      </c>
      <c r="N412" s="6"/>
    </row>
    <row r="413" spans="1:14" x14ac:dyDescent="0.2">
      <c r="A413" s="6">
        <v>18299</v>
      </c>
      <c r="B413" s="6" t="s">
        <v>1851</v>
      </c>
      <c r="C413" s="6" t="s">
        <v>1855</v>
      </c>
      <c r="D413" s="10">
        <v>70000</v>
      </c>
      <c r="E413" s="6" t="s">
        <v>15</v>
      </c>
      <c r="F413" s="6" t="s">
        <v>14</v>
      </c>
      <c r="G413" s="6" t="s">
        <v>11</v>
      </c>
      <c r="H413" s="7">
        <v>44</v>
      </c>
      <c r="I413" s="6">
        <f>LEN(Demo_Data[[#This Row],[ID]])</f>
        <v>5</v>
      </c>
      <c r="J413" s="6" t="str">
        <f>VLOOKUP(Demo_Data[[#This Row],[ID]],Table5[],2,FALSE)</f>
        <v>No</v>
      </c>
      <c r="K413" s="6" t="str">
        <f>_xlfn.XLOOKUP(Demo_Data[[#This Row],[ID]],'(Clean)Purchase_Data'!O413,'(Clean)Purchase_Data'!P413)</f>
        <v>No</v>
      </c>
      <c r="L413" s="6" t="b">
        <f>Demo_Data[[#This Row],[XLOOKUP_Purchased_Bike]]=Demo_Data[[#This Row],[VLOOKUP_Purchased_Bike]]</f>
        <v>1</v>
      </c>
      <c r="M413" s="6" t="str" cm="1">
        <f t="array" ref="M413">IF(Demo_Data[[#This Row],[Age]]&gt;=60,"Older Adult [60+]",IF(Demo_Data[[#This Row],[Age]]&gt;=31,"Middle-Aged Adult [31-59]",IF(Demo_Data[[#This Row],[Age]]&lt;= 30,"Adult [18-30]",Invalid)))</f>
        <v>Middle-Aged Adult [31-59]</v>
      </c>
      <c r="N413" s="6"/>
    </row>
    <row r="414" spans="1:14" x14ac:dyDescent="0.2">
      <c r="A414" s="6">
        <v>18322</v>
      </c>
      <c r="B414" s="6" t="s">
        <v>1860</v>
      </c>
      <c r="C414" s="6" t="s">
        <v>1855</v>
      </c>
      <c r="D414" s="10">
        <v>30000</v>
      </c>
      <c r="E414" s="6" t="s">
        <v>24</v>
      </c>
      <c r="F414" s="6" t="s">
        <v>18</v>
      </c>
      <c r="G414" s="6" t="s">
        <v>17</v>
      </c>
      <c r="H414" s="7">
        <v>26</v>
      </c>
      <c r="I414" s="6">
        <f>LEN(Demo_Data[[#This Row],[ID]])</f>
        <v>5</v>
      </c>
      <c r="J414" s="6" t="str">
        <f>VLOOKUP(Demo_Data[[#This Row],[ID]],Table5[],2,FALSE)</f>
        <v>No</v>
      </c>
      <c r="K414" s="6" t="str">
        <f>_xlfn.XLOOKUP(Demo_Data[[#This Row],[ID]],'(Clean)Purchase_Data'!O414,'(Clean)Purchase_Data'!P414)</f>
        <v>No</v>
      </c>
      <c r="L414" s="6" t="b">
        <f>Demo_Data[[#This Row],[XLOOKUP_Purchased_Bike]]=Demo_Data[[#This Row],[VLOOKUP_Purchased_Bike]]</f>
        <v>1</v>
      </c>
      <c r="M414" s="6" t="str" cm="1">
        <f t="array" ref="M414">IF(Demo_Data[[#This Row],[Age]]&gt;=60,"Older Adult [60+]",IF(Demo_Data[[#This Row],[Age]]&gt;=31,"Middle-Aged Adult [31-59]",IF(Demo_Data[[#This Row],[Age]]&lt;= 30,"Adult [18-30]",Invalid)))</f>
        <v>Adult [18-30]</v>
      </c>
      <c r="N414" s="6"/>
    </row>
    <row r="415" spans="1:14" x14ac:dyDescent="0.2">
      <c r="A415" s="6">
        <v>18329</v>
      </c>
      <c r="B415" s="6" t="s">
        <v>1860</v>
      </c>
      <c r="C415" s="6" t="s">
        <v>1855</v>
      </c>
      <c r="D415" s="10">
        <v>30000</v>
      </c>
      <c r="E415" s="6" t="s">
        <v>24</v>
      </c>
      <c r="F415" s="6" t="s">
        <v>18</v>
      </c>
      <c r="G415" s="6" t="s">
        <v>17</v>
      </c>
      <c r="H415" s="7">
        <v>27</v>
      </c>
      <c r="I415" s="6">
        <f>LEN(Demo_Data[[#This Row],[ID]])</f>
        <v>5</v>
      </c>
      <c r="J415" s="6" t="str">
        <f>VLOOKUP(Demo_Data[[#This Row],[ID]],Table5[],2,FALSE)</f>
        <v>No</v>
      </c>
      <c r="K415" s="6" t="str">
        <f>_xlfn.XLOOKUP(Demo_Data[[#This Row],[ID]],'(Clean)Purchase_Data'!O415,'(Clean)Purchase_Data'!P415)</f>
        <v>No</v>
      </c>
      <c r="L415" s="6" t="b">
        <f>Demo_Data[[#This Row],[XLOOKUP_Purchased_Bike]]=Demo_Data[[#This Row],[VLOOKUP_Purchased_Bike]]</f>
        <v>1</v>
      </c>
      <c r="M415" s="6" t="str" cm="1">
        <f t="array" ref="M415">IF(Demo_Data[[#This Row],[Age]]&gt;=60,"Older Adult [60+]",IF(Demo_Data[[#This Row],[Age]]&gt;=31,"Middle-Aged Adult [31-59]",IF(Demo_Data[[#This Row],[Age]]&lt;= 30,"Adult [18-30]",Invalid)))</f>
        <v>Adult [18-30]</v>
      </c>
      <c r="N415" s="6"/>
    </row>
    <row r="416" spans="1:14" x14ac:dyDescent="0.2">
      <c r="A416" s="6">
        <v>18347</v>
      </c>
      <c r="B416" s="6" t="s">
        <v>1860</v>
      </c>
      <c r="C416" s="6" t="s">
        <v>1852</v>
      </c>
      <c r="D416" s="10">
        <v>30000</v>
      </c>
      <c r="E416" s="6" t="s">
        <v>15</v>
      </c>
      <c r="F416" s="6" t="s">
        <v>14</v>
      </c>
      <c r="G416" s="6" t="s">
        <v>17</v>
      </c>
      <c r="H416" s="7">
        <v>31</v>
      </c>
      <c r="I416" s="6">
        <f>LEN(Demo_Data[[#This Row],[ID]])</f>
        <v>5</v>
      </c>
      <c r="J416" s="6" t="str">
        <f>VLOOKUP(Demo_Data[[#This Row],[ID]],Table5[],2,FALSE)</f>
        <v>No</v>
      </c>
      <c r="K416" s="6" t="str">
        <f>_xlfn.XLOOKUP(Demo_Data[[#This Row],[ID]],'(Clean)Purchase_Data'!O416,'(Clean)Purchase_Data'!P416)</f>
        <v>No</v>
      </c>
      <c r="L416" s="6" t="b">
        <f>Demo_Data[[#This Row],[XLOOKUP_Purchased_Bike]]=Demo_Data[[#This Row],[VLOOKUP_Purchased_Bike]]</f>
        <v>1</v>
      </c>
      <c r="M416" s="6" t="str" cm="1">
        <f t="array" ref="M416">IF(Demo_Data[[#This Row],[Age]]&gt;=60,"Older Adult [60+]",IF(Demo_Data[[#This Row],[Age]]&gt;=31,"Middle-Aged Adult [31-59]",IF(Demo_Data[[#This Row],[Age]]&lt;= 30,"Adult [18-30]",Invalid)))</f>
        <v>Middle-Aged Adult [31-59]</v>
      </c>
      <c r="N416" s="6"/>
    </row>
    <row r="417" spans="1:14" x14ac:dyDescent="0.2">
      <c r="A417" s="6">
        <v>18363</v>
      </c>
      <c r="B417" s="6" t="s">
        <v>1851</v>
      </c>
      <c r="C417" s="6" t="s">
        <v>1855</v>
      </c>
      <c r="D417" s="10">
        <v>40000</v>
      </c>
      <c r="E417" s="6" t="s">
        <v>13</v>
      </c>
      <c r="F417" s="6" t="s">
        <v>14</v>
      </c>
      <c r="G417" s="6" t="s">
        <v>17</v>
      </c>
      <c r="H417" s="7">
        <v>28</v>
      </c>
      <c r="I417" s="6">
        <f>LEN(Demo_Data[[#This Row],[ID]])</f>
        <v>5</v>
      </c>
      <c r="J417" s="6" t="str">
        <f>VLOOKUP(Demo_Data[[#This Row],[ID]],Table5[],2,FALSE)</f>
        <v>Yes</v>
      </c>
      <c r="K417" s="6" t="str">
        <f>_xlfn.XLOOKUP(Demo_Data[[#This Row],[ID]],'(Clean)Purchase_Data'!O417,'(Clean)Purchase_Data'!P417)</f>
        <v>Yes</v>
      </c>
      <c r="L417" s="6" t="b">
        <f>Demo_Data[[#This Row],[XLOOKUP_Purchased_Bike]]=Demo_Data[[#This Row],[VLOOKUP_Purchased_Bike]]</f>
        <v>1</v>
      </c>
      <c r="M417" s="6" t="str" cm="1">
        <f t="array" ref="M417">IF(Demo_Data[[#This Row],[Age]]&gt;=60,"Older Adult [60+]",IF(Demo_Data[[#This Row],[Age]]&gt;=31,"Middle-Aged Adult [31-59]",IF(Demo_Data[[#This Row],[Age]]&lt;= 30,"Adult [18-30]",Invalid)))</f>
        <v>Adult [18-30]</v>
      </c>
      <c r="N417" s="6"/>
    </row>
    <row r="418" spans="1:14" x14ac:dyDescent="0.2">
      <c r="A418" s="6">
        <v>18390</v>
      </c>
      <c r="B418" s="6" t="s">
        <v>1851</v>
      </c>
      <c r="C418" s="6" t="s">
        <v>1855</v>
      </c>
      <c r="D418" s="10">
        <v>80000</v>
      </c>
      <c r="E418" s="6" t="s">
        <v>15</v>
      </c>
      <c r="F418" s="6" t="s">
        <v>10</v>
      </c>
      <c r="G418" s="6" t="s">
        <v>17</v>
      </c>
      <c r="H418" s="7">
        <v>44</v>
      </c>
      <c r="I418" s="6">
        <f>LEN(Demo_Data[[#This Row],[ID]])</f>
        <v>5</v>
      </c>
      <c r="J418" s="6" t="str">
        <f>VLOOKUP(Demo_Data[[#This Row],[ID]],Table5[],2,FALSE)</f>
        <v>No</v>
      </c>
      <c r="K418" s="6" t="str">
        <f>_xlfn.XLOOKUP(Demo_Data[[#This Row],[ID]],'(Clean)Purchase_Data'!O418,'(Clean)Purchase_Data'!P418)</f>
        <v>No</v>
      </c>
      <c r="L418" s="6" t="b">
        <f>Demo_Data[[#This Row],[XLOOKUP_Purchased_Bike]]=Demo_Data[[#This Row],[VLOOKUP_Purchased_Bike]]</f>
        <v>1</v>
      </c>
      <c r="M418" s="6" t="str" cm="1">
        <f t="array" ref="M418">IF(Demo_Data[[#This Row],[Age]]&gt;=60,"Older Adult [60+]",IF(Demo_Data[[#This Row],[Age]]&gt;=31,"Middle-Aged Adult [31-59]",IF(Demo_Data[[#This Row],[Age]]&lt;= 30,"Adult [18-30]",Invalid)))</f>
        <v>Middle-Aged Adult [31-59]</v>
      </c>
      <c r="N418" s="6"/>
    </row>
    <row r="419" spans="1:14" x14ac:dyDescent="0.2">
      <c r="A419" s="6">
        <v>18391</v>
      </c>
      <c r="B419" s="6" t="s">
        <v>1860</v>
      </c>
      <c r="C419" s="6" t="s">
        <v>1852</v>
      </c>
      <c r="D419" s="10">
        <v>80000</v>
      </c>
      <c r="E419" s="6" t="s">
        <v>15</v>
      </c>
      <c r="F419" s="6" t="s">
        <v>10</v>
      </c>
      <c r="G419" s="6" t="s">
        <v>17</v>
      </c>
      <c r="H419" s="7">
        <v>44</v>
      </c>
      <c r="I419" s="6">
        <f>LEN(Demo_Data[[#This Row],[ID]])</f>
        <v>5</v>
      </c>
      <c r="J419" s="6" t="str">
        <f>VLOOKUP(Demo_Data[[#This Row],[ID]],Table5[],2,FALSE)</f>
        <v>No</v>
      </c>
      <c r="K419" s="6" t="str">
        <f>_xlfn.XLOOKUP(Demo_Data[[#This Row],[ID]],'(Clean)Purchase_Data'!O419,'(Clean)Purchase_Data'!P419)</f>
        <v>No</v>
      </c>
      <c r="L419" s="6" t="b">
        <f>Demo_Data[[#This Row],[XLOOKUP_Purchased_Bike]]=Demo_Data[[#This Row],[VLOOKUP_Purchased_Bike]]</f>
        <v>1</v>
      </c>
      <c r="M419" s="6" t="str" cm="1">
        <f t="array" ref="M419">IF(Demo_Data[[#This Row],[Age]]&gt;=60,"Older Adult [60+]",IF(Demo_Data[[#This Row],[Age]]&gt;=31,"Middle-Aged Adult [31-59]",IF(Demo_Data[[#This Row],[Age]]&lt;= 30,"Adult [18-30]",Invalid)))</f>
        <v>Middle-Aged Adult [31-59]</v>
      </c>
      <c r="N419" s="6"/>
    </row>
    <row r="420" spans="1:14" x14ac:dyDescent="0.2">
      <c r="A420" s="6">
        <v>18411</v>
      </c>
      <c r="B420" s="6" t="s">
        <v>1851</v>
      </c>
      <c r="C420" s="6" t="s">
        <v>1855</v>
      </c>
      <c r="D420" s="10">
        <v>60000</v>
      </c>
      <c r="E420" s="6" t="s">
        <v>13</v>
      </c>
      <c r="F420" s="6" t="s">
        <v>10</v>
      </c>
      <c r="G420" s="6" t="s">
        <v>17</v>
      </c>
      <c r="H420" s="7">
        <v>51</v>
      </c>
      <c r="I420" s="6">
        <f>LEN(Demo_Data[[#This Row],[ID]])</f>
        <v>5</v>
      </c>
      <c r="J420" s="6" t="str">
        <f>VLOOKUP(Demo_Data[[#This Row],[ID]],Table5[],2,FALSE)</f>
        <v>No</v>
      </c>
      <c r="K420" s="6" t="str">
        <f>_xlfn.XLOOKUP(Demo_Data[[#This Row],[ID]],'(Clean)Purchase_Data'!O420,'(Clean)Purchase_Data'!P420)</f>
        <v>No</v>
      </c>
      <c r="L420" s="6" t="b">
        <f>Demo_Data[[#This Row],[XLOOKUP_Purchased_Bike]]=Demo_Data[[#This Row],[VLOOKUP_Purchased_Bike]]</f>
        <v>1</v>
      </c>
      <c r="M420" s="6" t="str" cm="1">
        <f t="array" ref="M420">IF(Demo_Data[[#This Row],[Age]]&gt;=60,"Older Adult [60+]",IF(Demo_Data[[#This Row],[Age]]&gt;=31,"Middle-Aged Adult [31-59]",IF(Demo_Data[[#This Row],[Age]]&lt;= 30,"Adult [18-30]",Invalid)))</f>
        <v>Middle-Aged Adult [31-59]</v>
      </c>
      <c r="N420" s="6"/>
    </row>
    <row r="421" spans="1:14" x14ac:dyDescent="0.2">
      <c r="A421" s="6">
        <v>18423</v>
      </c>
      <c r="B421" s="6" t="s">
        <v>1860</v>
      </c>
      <c r="C421" s="6" t="s">
        <v>1855</v>
      </c>
      <c r="D421" s="10">
        <v>80000</v>
      </c>
      <c r="E421" s="6" t="s">
        <v>24</v>
      </c>
      <c r="F421" s="6" t="s">
        <v>14</v>
      </c>
      <c r="G421" s="6" t="s">
        <v>17</v>
      </c>
      <c r="H421" s="7">
        <v>52</v>
      </c>
      <c r="I421" s="6">
        <f>LEN(Demo_Data[[#This Row],[ID]])</f>
        <v>5</v>
      </c>
      <c r="J421" s="6" t="str">
        <f>VLOOKUP(Demo_Data[[#This Row],[ID]],Table5[],2,FALSE)</f>
        <v>No</v>
      </c>
      <c r="K421" s="6" t="str">
        <f>_xlfn.XLOOKUP(Demo_Data[[#This Row],[ID]],'(Clean)Purchase_Data'!O421,'(Clean)Purchase_Data'!P421)</f>
        <v>No</v>
      </c>
      <c r="L421" s="6" t="b">
        <f>Demo_Data[[#This Row],[XLOOKUP_Purchased_Bike]]=Demo_Data[[#This Row],[VLOOKUP_Purchased_Bike]]</f>
        <v>1</v>
      </c>
      <c r="M421" s="6" t="str" cm="1">
        <f t="array" ref="M421">IF(Demo_Data[[#This Row],[Age]]&gt;=60,"Older Adult [60+]",IF(Demo_Data[[#This Row],[Age]]&gt;=31,"Middle-Aged Adult [31-59]",IF(Demo_Data[[#This Row],[Age]]&lt;= 30,"Adult [18-30]",Invalid)))</f>
        <v>Middle-Aged Adult [31-59]</v>
      </c>
      <c r="N421" s="6"/>
    </row>
    <row r="422" spans="1:14" x14ac:dyDescent="0.2">
      <c r="A422" s="6">
        <v>18435</v>
      </c>
      <c r="B422" s="6" t="s">
        <v>1860</v>
      </c>
      <c r="C422" s="6" t="s">
        <v>1852</v>
      </c>
      <c r="D422" s="10">
        <v>70000</v>
      </c>
      <c r="E422" s="6" t="s">
        <v>19</v>
      </c>
      <c r="F422" s="6" t="s">
        <v>20</v>
      </c>
      <c r="G422" s="6" t="s">
        <v>17</v>
      </c>
      <c r="H422" s="7">
        <v>67</v>
      </c>
      <c r="I422" s="6">
        <f>LEN(Demo_Data[[#This Row],[ID]])</f>
        <v>5</v>
      </c>
      <c r="J422" s="6" t="str">
        <f>VLOOKUP(Demo_Data[[#This Row],[ID]],Table5[],2,FALSE)</f>
        <v>Yes</v>
      </c>
      <c r="K422" s="6" t="str">
        <f>_xlfn.XLOOKUP(Demo_Data[[#This Row],[ID]],'(Clean)Purchase_Data'!O422,'(Clean)Purchase_Data'!P422)</f>
        <v>Yes</v>
      </c>
      <c r="L422" s="6" t="b">
        <f>Demo_Data[[#This Row],[XLOOKUP_Purchased_Bike]]=Demo_Data[[#This Row],[VLOOKUP_Purchased_Bike]]</f>
        <v>1</v>
      </c>
      <c r="M422" s="6" t="str" cm="1">
        <f t="array" ref="M422">IF(Demo_Data[[#This Row],[Age]]&gt;=60,"Older Adult [60+]",IF(Demo_Data[[#This Row],[Age]]&gt;=31,"Middle-Aged Adult [31-59]",IF(Demo_Data[[#This Row],[Age]]&lt;= 30,"Adult [18-30]",Invalid)))</f>
        <v>Older Adult [60+]</v>
      </c>
      <c r="N422" s="6"/>
    </row>
    <row r="423" spans="1:14" x14ac:dyDescent="0.2">
      <c r="A423" s="6">
        <v>18484</v>
      </c>
      <c r="B423" s="6" t="s">
        <v>1860</v>
      </c>
      <c r="C423" s="6" t="s">
        <v>1855</v>
      </c>
      <c r="D423" s="10">
        <v>80000</v>
      </c>
      <c r="E423" s="6" t="s">
        <v>13</v>
      </c>
      <c r="F423" s="6" t="s">
        <v>14</v>
      </c>
      <c r="G423" s="6" t="s">
        <v>11</v>
      </c>
      <c r="H423" s="7">
        <v>50</v>
      </c>
      <c r="I423" s="6">
        <f>LEN(Demo_Data[[#This Row],[ID]])</f>
        <v>5</v>
      </c>
      <c r="J423" s="6" t="str">
        <f>VLOOKUP(Demo_Data[[#This Row],[ID]],Table5[],2,FALSE)</f>
        <v>Yes</v>
      </c>
      <c r="K423" s="6" t="str">
        <f>_xlfn.XLOOKUP(Demo_Data[[#This Row],[ID]],'(Clean)Purchase_Data'!O423,'(Clean)Purchase_Data'!P423)</f>
        <v>Yes</v>
      </c>
      <c r="L423" s="6" t="b">
        <f>Demo_Data[[#This Row],[XLOOKUP_Purchased_Bike]]=Demo_Data[[#This Row],[VLOOKUP_Purchased_Bike]]</f>
        <v>1</v>
      </c>
      <c r="M423" s="6" t="str" cm="1">
        <f t="array" ref="M423">IF(Demo_Data[[#This Row],[Age]]&gt;=60,"Older Adult [60+]",IF(Demo_Data[[#This Row],[Age]]&gt;=31,"Middle-Aged Adult [31-59]",IF(Demo_Data[[#This Row],[Age]]&lt;= 30,"Adult [18-30]",Invalid)))</f>
        <v>Middle-Aged Adult [31-59]</v>
      </c>
      <c r="N423" s="6"/>
    </row>
    <row r="424" spans="1:14" x14ac:dyDescent="0.2">
      <c r="A424" s="6">
        <v>18491</v>
      </c>
      <c r="B424" s="6" t="s">
        <v>1860</v>
      </c>
      <c r="C424" s="6" t="s">
        <v>1852</v>
      </c>
      <c r="D424" s="10">
        <v>70000</v>
      </c>
      <c r="E424" s="6" t="s">
        <v>13</v>
      </c>
      <c r="F424" s="6" t="s">
        <v>10</v>
      </c>
      <c r="G424" s="6" t="s">
        <v>11</v>
      </c>
      <c r="H424" s="7">
        <v>49</v>
      </c>
      <c r="I424" s="6">
        <f>LEN(Demo_Data[[#This Row],[ID]])</f>
        <v>5</v>
      </c>
      <c r="J424" s="6" t="str">
        <f>VLOOKUP(Demo_Data[[#This Row],[ID]],Table5[],2,FALSE)</f>
        <v>Yes</v>
      </c>
      <c r="K424" s="6" t="str">
        <f>_xlfn.XLOOKUP(Demo_Data[[#This Row],[ID]],'(Clean)Purchase_Data'!O424,'(Clean)Purchase_Data'!P424)</f>
        <v>Yes</v>
      </c>
      <c r="L424" s="6" t="b">
        <f>Demo_Data[[#This Row],[XLOOKUP_Purchased_Bike]]=Demo_Data[[#This Row],[VLOOKUP_Purchased_Bike]]</f>
        <v>1</v>
      </c>
      <c r="M424" s="6" t="str" cm="1">
        <f t="array" ref="M424">IF(Demo_Data[[#This Row],[Age]]&gt;=60,"Older Adult [60+]",IF(Demo_Data[[#This Row],[Age]]&gt;=31,"Middle-Aged Adult [31-59]",IF(Demo_Data[[#This Row],[Age]]&lt;= 30,"Adult [18-30]",Invalid)))</f>
        <v>Middle-Aged Adult [31-59]</v>
      </c>
      <c r="N424" s="6"/>
    </row>
    <row r="425" spans="1:14" x14ac:dyDescent="0.2">
      <c r="A425" s="6">
        <v>18494</v>
      </c>
      <c r="B425" s="6" t="s">
        <v>1851</v>
      </c>
      <c r="C425" s="6" t="s">
        <v>1855</v>
      </c>
      <c r="D425" s="10">
        <v>110000</v>
      </c>
      <c r="E425" s="6" t="s">
        <v>9</v>
      </c>
      <c r="F425" s="6" t="s">
        <v>20</v>
      </c>
      <c r="G425" s="6" t="s">
        <v>11</v>
      </c>
      <c r="H425" s="7">
        <v>48</v>
      </c>
      <c r="I425" s="6">
        <f>LEN(Demo_Data[[#This Row],[ID]])</f>
        <v>5</v>
      </c>
      <c r="J425" s="6" t="str">
        <f>VLOOKUP(Demo_Data[[#This Row],[ID]],Table5[],2,FALSE)</f>
        <v>Yes</v>
      </c>
      <c r="K425" s="6" t="str">
        <f>_xlfn.XLOOKUP(Demo_Data[[#This Row],[ID]],'(Clean)Purchase_Data'!O425,'(Clean)Purchase_Data'!P425)</f>
        <v>Yes</v>
      </c>
      <c r="L425" s="6" t="b">
        <f>Demo_Data[[#This Row],[XLOOKUP_Purchased_Bike]]=Demo_Data[[#This Row],[VLOOKUP_Purchased_Bike]]</f>
        <v>1</v>
      </c>
      <c r="M425" s="6" t="str" cm="1">
        <f t="array" ref="M425">IF(Demo_Data[[#This Row],[Age]]&gt;=60,"Older Adult [60+]",IF(Demo_Data[[#This Row],[Age]]&gt;=31,"Middle-Aged Adult [31-59]",IF(Demo_Data[[#This Row],[Age]]&lt;= 30,"Adult [18-30]",Invalid)))</f>
        <v>Middle-Aged Adult [31-59]</v>
      </c>
      <c r="N425" s="6"/>
    </row>
    <row r="426" spans="1:14" x14ac:dyDescent="0.2">
      <c r="A426" s="6">
        <v>18504</v>
      </c>
      <c r="B426" s="6" t="s">
        <v>1851</v>
      </c>
      <c r="C426" s="6" t="s">
        <v>1855</v>
      </c>
      <c r="D426" s="10">
        <v>70000</v>
      </c>
      <c r="E426" s="6" t="s">
        <v>24</v>
      </c>
      <c r="F426" s="6" t="s">
        <v>14</v>
      </c>
      <c r="G426" s="6" t="s">
        <v>17</v>
      </c>
      <c r="H426" s="7">
        <v>49</v>
      </c>
      <c r="I426" s="6">
        <f>LEN(Demo_Data[[#This Row],[ID]])</f>
        <v>5</v>
      </c>
      <c r="J426" s="6" t="str">
        <f>VLOOKUP(Demo_Data[[#This Row],[ID]],Table5[],2,FALSE)</f>
        <v>No</v>
      </c>
      <c r="K426" s="6" t="str">
        <f>_xlfn.XLOOKUP(Demo_Data[[#This Row],[ID]],'(Clean)Purchase_Data'!O426,'(Clean)Purchase_Data'!P426)</f>
        <v>No</v>
      </c>
      <c r="L426" s="6" t="b">
        <f>Demo_Data[[#This Row],[XLOOKUP_Purchased_Bike]]=Demo_Data[[#This Row],[VLOOKUP_Purchased_Bike]]</f>
        <v>1</v>
      </c>
      <c r="M426" s="6" t="str" cm="1">
        <f t="array" ref="M426">IF(Demo_Data[[#This Row],[Age]]&gt;=60,"Older Adult [60+]",IF(Demo_Data[[#This Row],[Age]]&gt;=31,"Middle-Aged Adult [31-59]",IF(Demo_Data[[#This Row],[Age]]&lt;= 30,"Adult [18-30]",Invalid)))</f>
        <v>Middle-Aged Adult [31-59]</v>
      </c>
      <c r="N426" s="6"/>
    </row>
    <row r="427" spans="1:14" x14ac:dyDescent="0.2">
      <c r="A427" s="6">
        <v>18517</v>
      </c>
      <c r="B427" s="6" t="s">
        <v>1851</v>
      </c>
      <c r="C427" s="6" t="s">
        <v>1855</v>
      </c>
      <c r="D427" s="10">
        <v>100000</v>
      </c>
      <c r="E427" s="6" t="s">
        <v>9</v>
      </c>
      <c r="F427" s="6" t="s">
        <v>20</v>
      </c>
      <c r="G427" s="6" t="s">
        <v>17</v>
      </c>
      <c r="H427" s="7">
        <v>41</v>
      </c>
      <c r="I427" s="6">
        <f>LEN(Demo_Data[[#This Row],[ID]])</f>
        <v>5</v>
      </c>
      <c r="J427" s="6" t="str">
        <f>VLOOKUP(Demo_Data[[#This Row],[ID]],Table5[],2,FALSE)</f>
        <v>No</v>
      </c>
      <c r="K427" s="6" t="str">
        <f>_xlfn.XLOOKUP(Demo_Data[[#This Row],[ID]],'(Clean)Purchase_Data'!O427,'(Clean)Purchase_Data'!P427)</f>
        <v>No</v>
      </c>
      <c r="L427" s="6" t="b">
        <f>Demo_Data[[#This Row],[XLOOKUP_Purchased_Bike]]=Demo_Data[[#This Row],[VLOOKUP_Purchased_Bike]]</f>
        <v>1</v>
      </c>
      <c r="M427" s="6" t="str" cm="1">
        <f t="array" ref="M427">IF(Demo_Data[[#This Row],[Age]]&gt;=60,"Older Adult [60+]",IF(Demo_Data[[#This Row],[Age]]&gt;=31,"Middle-Aged Adult [31-59]",IF(Demo_Data[[#This Row],[Age]]&lt;= 30,"Adult [18-30]",Invalid)))</f>
        <v>Middle-Aged Adult [31-59]</v>
      </c>
      <c r="N427" s="6"/>
    </row>
    <row r="428" spans="1:14" x14ac:dyDescent="0.2">
      <c r="A428" s="6">
        <v>18545</v>
      </c>
      <c r="B428" s="6" t="s">
        <v>1851</v>
      </c>
      <c r="C428" s="6" t="s">
        <v>1855</v>
      </c>
      <c r="D428" s="10">
        <v>40000</v>
      </c>
      <c r="E428" s="6" t="s">
        <v>13</v>
      </c>
      <c r="F428" s="6" t="s">
        <v>10</v>
      </c>
      <c r="G428" s="6" t="s">
        <v>17</v>
      </c>
      <c r="H428" s="7">
        <v>61</v>
      </c>
      <c r="I428" s="6">
        <f>LEN(Demo_Data[[#This Row],[ID]])</f>
        <v>5</v>
      </c>
      <c r="J428" s="6" t="str">
        <f>VLOOKUP(Demo_Data[[#This Row],[ID]],Table5[],2,FALSE)</f>
        <v>Yes</v>
      </c>
      <c r="K428" s="6" t="str">
        <f>_xlfn.XLOOKUP(Demo_Data[[#This Row],[ID]],'(Clean)Purchase_Data'!O428,'(Clean)Purchase_Data'!P428)</f>
        <v>Yes</v>
      </c>
      <c r="L428" s="6" t="b">
        <f>Demo_Data[[#This Row],[XLOOKUP_Purchased_Bike]]=Demo_Data[[#This Row],[VLOOKUP_Purchased_Bike]]</f>
        <v>1</v>
      </c>
      <c r="M428" s="6" t="str" cm="1">
        <f t="array" ref="M428">IF(Demo_Data[[#This Row],[Age]]&gt;=60,"Older Adult [60+]",IF(Demo_Data[[#This Row],[Age]]&gt;=31,"Middle-Aged Adult [31-59]",IF(Demo_Data[[#This Row],[Age]]&lt;= 30,"Adult [18-30]",Invalid)))</f>
        <v>Older Adult [60+]</v>
      </c>
      <c r="N428" s="6"/>
    </row>
    <row r="429" spans="1:14" x14ac:dyDescent="0.2">
      <c r="A429" s="6">
        <v>18560</v>
      </c>
      <c r="B429" s="6" t="s">
        <v>1851</v>
      </c>
      <c r="C429" s="6" t="s">
        <v>1852</v>
      </c>
      <c r="D429" s="10">
        <v>70000</v>
      </c>
      <c r="E429" s="6" t="s">
        <v>19</v>
      </c>
      <c r="F429" s="6" t="s">
        <v>10</v>
      </c>
      <c r="G429" s="6" t="s">
        <v>17</v>
      </c>
      <c r="H429" s="7">
        <v>34</v>
      </c>
      <c r="I429" s="6">
        <f>LEN(Demo_Data[[#This Row],[ID]])</f>
        <v>5</v>
      </c>
      <c r="J429" s="6" t="str">
        <f>VLOOKUP(Demo_Data[[#This Row],[ID]],Table5[],2,FALSE)</f>
        <v>Yes</v>
      </c>
      <c r="K429" s="6" t="str">
        <f>_xlfn.XLOOKUP(Demo_Data[[#This Row],[ID]],'(Clean)Purchase_Data'!O429,'(Clean)Purchase_Data'!P429)</f>
        <v>Yes</v>
      </c>
      <c r="L429" s="6" t="b">
        <f>Demo_Data[[#This Row],[XLOOKUP_Purchased_Bike]]=Demo_Data[[#This Row],[VLOOKUP_Purchased_Bike]]</f>
        <v>1</v>
      </c>
      <c r="M429" s="6" t="str" cm="1">
        <f t="array" ref="M429">IF(Demo_Data[[#This Row],[Age]]&gt;=60,"Older Adult [60+]",IF(Demo_Data[[#This Row],[Age]]&gt;=31,"Middle-Aged Adult [31-59]",IF(Demo_Data[[#This Row],[Age]]&lt;= 30,"Adult [18-30]",Invalid)))</f>
        <v>Middle-Aged Adult [31-59]</v>
      </c>
      <c r="N429" s="6"/>
    </row>
    <row r="430" spans="1:14" x14ac:dyDescent="0.2">
      <c r="A430" s="6">
        <v>18572</v>
      </c>
      <c r="B430" s="6" t="s">
        <v>1851</v>
      </c>
      <c r="C430" s="6" t="s">
        <v>1852</v>
      </c>
      <c r="D430" s="10">
        <v>60000</v>
      </c>
      <c r="E430" s="6" t="s">
        <v>19</v>
      </c>
      <c r="F430" s="6" t="s">
        <v>10</v>
      </c>
      <c r="G430" s="6" t="s">
        <v>17</v>
      </c>
      <c r="H430" s="7">
        <v>39</v>
      </c>
      <c r="I430" s="6">
        <f>LEN(Demo_Data[[#This Row],[ID]])</f>
        <v>5</v>
      </c>
      <c r="J430" s="6" t="str">
        <f>VLOOKUP(Demo_Data[[#This Row],[ID]],Table5[],2,FALSE)</f>
        <v>No</v>
      </c>
      <c r="K430" s="6" t="str">
        <f>_xlfn.XLOOKUP(Demo_Data[[#This Row],[ID]],'(Clean)Purchase_Data'!O430,'(Clean)Purchase_Data'!P430)</f>
        <v>No</v>
      </c>
      <c r="L430" s="6" t="b">
        <f>Demo_Data[[#This Row],[XLOOKUP_Purchased_Bike]]=Demo_Data[[#This Row],[VLOOKUP_Purchased_Bike]]</f>
        <v>1</v>
      </c>
      <c r="M430" s="6" t="str" cm="1">
        <f t="array" ref="M430">IF(Demo_Data[[#This Row],[Age]]&gt;=60,"Older Adult [60+]",IF(Demo_Data[[#This Row],[Age]]&gt;=31,"Middle-Aged Adult [31-59]",IF(Demo_Data[[#This Row],[Age]]&lt;= 30,"Adult [18-30]",Invalid)))</f>
        <v>Middle-Aged Adult [31-59]</v>
      </c>
      <c r="N430" s="6"/>
    </row>
    <row r="431" spans="1:14" x14ac:dyDescent="0.2">
      <c r="A431" s="6">
        <v>18577</v>
      </c>
      <c r="B431" s="6" t="s">
        <v>1851</v>
      </c>
      <c r="C431" s="6" t="s">
        <v>1852</v>
      </c>
      <c r="D431" s="10">
        <v>60000</v>
      </c>
      <c r="E431" s="6" t="s">
        <v>19</v>
      </c>
      <c r="F431" s="6" t="s">
        <v>10</v>
      </c>
      <c r="G431" s="6" t="s">
        <v>17</v>
      </c>
      <c r="H431" s="7">
        <v>40</v>
      </c>
      <c r="I431" s="6">
        <f>LEN(Demo_Data[[#This Row],[ID]])</f>
        <v>5</v>
      </c>
      <c r="J431" s="6" t="str">
        <f>VLOOKUP(Demo_Data[[#This Row],[ID]],Table5[],2,FALSE)</f>
        <v>No</v>
      </c>
      <c r="K431" s="6" t="str">
        <f>_xlfn.XLOOKUP(Demo_Data[[#This Row],[ID]],'(Clean)Purchase_Data'!O431,'(Clean)Purchase_Data'!P431)</f>
        <v>No</v>
      </c>
      <c r="L431" s="6" t="b">
        <f>Demo_Data[[#This Row],[XLOOKUP_Purchased_Bike]]=Demo_Data[[#This Row],[VLOOKUP_Purchased_Bike]]</f>
        <v>1</v>
      </c>
      <c r="M431" s="6" t="str" cm="1">
        <f t="array" ref="M431">IF(Demo_Data[[#This Row],[Age]]&gt;=60,"Older Adult [60+]",IF(Demo_Data[[#This Row],[Age]]&gt;=31,"Middle-Aged Adult [31-59]",IF(Demo_Data[[#This Row],[Age]]&lt;= 30,"Adult [18-30]",Invalid)))</f>
        <v>Middle-Aged Adult [31-59]</v>
      </c>
      <c r="N431" s="6"/>
    </row>
    <row r="432" spans="1:14" x14ac:dyDescent="0.2">
      <c r="A432" s="6">
        <v>18580</v>
      </c>
      <c r="B432" s="6" t="s">
        <v>1851</v>
      </c>
      <c r="C432" s="6" t="s">
        <v>1852</v>
      </c>
      <c r="D432" s="10">
        <v>60000</v>
      </c>
      <c r="E432" s="6" t="s">
        <v>19</v>
      </c>
      <c r="F432" s="6" t="s">
        <v>10</v>
      </c>
      <c r="G432" s="6" t="s">
        <v>17</v>
      </c>
      <c r="H432" s="7">
        <v>40</v>
      </c>
      <c r="I432" s="6">
        <f>LEN(Demo_Data[[#This Row],[ID]])</f>
        <v>5</v>
      </c>
      <c r="J432" s="6" t="str">
        <f>VLOOKUP(Demo_Data[[#This Row],[ID]],Table5[],2,FALSE)</f>
        <v>Yes</v>
      </c>
      <c r="K432" s="6" t="str">
        <f>_xlfn.XLOOKUP(Demo_Data[[#This Row],[ID]],'(Clean)Purchase_Data'!O432,'(Clean)Purchase_Data'!P432)</f>
        <v>Yes</v>
      </c>
      <c r="L432" s="6" t="b">
        <f>Demo_Data[[#This Row],[XLOOKUP_Purchased_Bike]]=Demo_Data[[#This Row],[VLOOKUP_Purchased_Bike]]</f>
        <v>1</v>
      </c>
      <c r="M432" s="6" t="str" cm="1">
        <f t="array" ref="M432">IF(Demo_Data[[#This Row],[Age]]&gt;=60,"Older Adult [60+]",IF(Demo_Data[[#This Row],[Age]]&gt;=31,"Middle-Aged Adult [31-59]",IF(Demo_Data[[#This Row],[Age]]&lt;= 30,"Adult [18-30]",Invalid)))</f>
        <v>Middle-Aged Adult [31-59]</v>
      </c>
      <c r="N432" s="6"/>
    </row>
    <row r="433" spans="1:14" x14ac:dyDescent="0.2">
      <c r="A433" s="6">
        <v>18594</v>
      </c>
      <c r="B433" s="6" t="s">
        <v>1860</v>
      </c>
      <c r="C433" s="6" t="s">
        <v>1852</v>
      </c>
      <c r="D433" s="10">
        <v>80000</v>
      </c>
      <c r="E433" s="6" t="s">
        <v>9</v>
      </c>
      <c r="F433" s="6" t="s">
        <v>14</v>
      </c>
      <c r="G433" s="6" t="s">
        <v>17</v>
      </c>
      <c r="H433" s="7">
        <v>40</v>
      </c>
      <c r="I433" s="6">
        <f>LEN(Demo_Data[[#This Row],[ID]])</f>
        <v>5</v>
      </c>
      <c r="J433" s="6" t="str">
        <f>VLOOKUP(Demo_Data[[#This Row],[ID]],Table5[],2,FALSE)</f>
        <v>Yes</v>
      </c>
      <c r="K433" s="6" t="str">
        <f>_xlfn.XLOOKUP(Demo_Data[[#This Row],[ID]],'(Clean)Purchase_Data'!O433,'(Clean)Purchase_Data'!P433)</f>
        <v>Yes</v>
      </c>
      <c r="L433" s="6" t="b">
        <f>Demo_Data[[#This Row],[XLOOKUP_Purchased_Bike]]=Demo_Data[[#This Row],[VLOOKUP_Purchased_Bike]]</f>
        <v>1</v>
      </c>
      <c r="M433" s="6" t="str" cm="1">
        <f t="array" ref="M433">IF(Demo_Data[[#This Row],[Age]]&gt;=60,"Older Adult [60+]",IF(Demo_Data[[#This Row],[Age]]&gt;=31,"Middle-Aged Adult [31-59]",IF(Demo_Data[[#This Row],[Age]]&lt;= 30,"Adult [18-30]",Invalid)))</f>
        <v>Middle-Aged Adult [31-59]</v>
      </c>
      <c r="N433" s="6"/>
    </row>
    <row r="434" spans="1:14" x14ac:dyDescent="0.2">
      <c r="A434" s="6">
        <v>18607</v>
      </c>
      <c r="B434" s="6" t="s">
        <v>1860</v>
      </c>
      <c r="C434" s="6" t="s">
        <v>1852</v>
      </c>
      <c r="D434" s="10">
        <v>60000</v>
      </c>
      <c r="E434" s="6" t="s">
        <v>9</v>
      </c>
      <c r="F434" s="6" t="s">
        <v>14</v>
      </c>
      <c r="G434" s="6" t="s">
        <v>17</v>
      </c>
      <c r="H434" s="7">
        <v>42</v>
      </c>
      <c r="I434" s="6">
        <f>LEN(Demo_Data[[#This Row],[ID]])</f>
        <v>5</v>
      </c>
      <c r="J434" s="6" t="str">
        <f>VLOOKUP(Demo_Data[[#This Row],[ID]],Table5[],2,FALSE)</f>
        <v>Yes</v>
      </c>
      <c r="K434" s="6" t="str">
        <f>_xlfn.XLOOKUP(Demo_Data[[#This Row],[ID]],'(Clean)Purchase_Data'!O434,'(Clean)Purchase_Data'!P434)</f>
        <v>Yes</v>
      </c>
      <c r="L434" s="6" t="b">
        <f>Demo_Data[[#This Row],[XLOOKUP_Purchased_Bike]]=Demo_Data[[#This Row],[VLOOKUP_Purchased_Bike]]</f>
        <v>1</v>
      </c>
      <c r="M434" s="6" t="str" cm="1">
        <f t="array" ref="M434">IF(Demo_Data[[#This Row],[Age]]&gt;=60,"Older Adult [60+]",IF(Demo_Data[[#This Row],[Age]]&gt;=31,"Middle-Aged Adult [31-59]",IF(Demo_Data[[#This Row],[Age]]&lt;= 30,"Adult [18-30]",Invalid)))</f>
        <v>Middle-Aged Adult [31-59]</v>
      </c>
      <c r="N434" s="6"/>
    </row>
    <row r="435" spans="1:14" x14ac:dyDescent="0.2">
      <c r="A435" s="6">
        <v>18613</v>
      </c>
      <c r="B435" s="6" t="s">
        <v>1860</v>
      </c>
      <c r="C435" s="6" t="s">
        <v>1855</v>
      </c>
      <c r="D435" s="10">
        <v>70000</v>
      </c>
      <c r="E435" s="6" t="s">
        <v>9</v>
      </c>
      <c r="F435" s="6" t="s">
        <v>10</v>
      </c>
      <c r="G435" s="6" t="s">
        <v>17</v>
      </c>
      <c r="H435" s="7">
        <v>37</v>
      </c>
      <c r="I435" s="6">
        <f>LEN(Demo_Data[[#This Row],[ID]])</f>
        <v>5</v>
      </c>
      <c r="J435" s="6" t="str">
        <f>VLOOKUP(Demo_Data[[#This Row],[ID]],Table5[],2,FALSE)</f>
        <v>Yes</v>
      </c>
      <c r="K435" s="6" t="str">
        <f>_xlfn.XLOOKUP(Demo_Data[[#This Row],[ID]],'(Clean)Purchase_Data'!O435,'(Clean)Purchase_Data'!P435)</f>
        <v>Yes</v>
      </c>
      <c r="L435" s="6" t="b">
        <f>Demo_Data[[#This Row],[XLOOKUP_Purchased_Bike]]=Demo_Data[[#This Row],[VLOOKUP_Purchased_Bike]]</f>
        <v>1</v>
      </c>
      <c r="M435" s="6" t="str" cm="1">
        <f t="array" ref="M435">IF(Demo_Data[[#This Row],[Age]]&gt;=60,"Older Adult [60+]",IF(Demo_Data[[#This Row],[Age]]&gt;=31,"Middle-Aged Adult [31-59]",IF(Demo_Data[[#This Row],[Age]]&lt;= 30,"Adult [18-30]",Invalid)))</f>
        <v>Middle-Aged Adult [31-59]</v>
      </c>
      <c r="N435" s="6"/>
    </row>
    <row r="436" spans="1:14" x14ac:dyDescent="0.2">
      <c r="A436" s="6">
        <v>18626</v>
      </c>
      <c r="B436" s="6" t="s">
        <v>1860</v>
      </c>
      <c r="C436" s="6" t="s">
        <v>1855</v>
      </c>
      <c r="D436" s="10">
        <v>40000</v>
      </c>
      <c r="E436" s="6" t="s">
        <v>15</v>
      </c>
      <c r="F436" s="6" t="s">
        <v>18</v>
      </c>
      <c r="G436" s="6" t="s">
        <v>21</v>
      </c>
      <c r="H436" s="7">
        <v>33</v>
      </c>
      <c r="I436" s="6">
        <f>LEN(Demo_Data[[#This Row],[ID]])</f>
        <v>5</v>
      </c>
      <c r="J436" s="6" t="str">
        <f>VLOOKUP(Demo_Data[[#This Row],[ID]],Table5[],2,FALSE)</f>
        <v>Yes</v>
      </c>
      <c r="K436" s="6" t="str">
        <f>_xlfn.XLOOKUP(Demo_Data[[#This Row],[ID]],'(Clean)Purchase_Data'!O436,'(Clean)Purchase_Data'!P436)</f>
        <v>Yes</v>
      </c>
      <c r="L436" s="6" t="b">
        <f>Demo_Data[[#This Row],[XLOOKUP_Purchased_Bike]]=Demo_Data[[#This Row],[VLOOKUP_Purchased_Bike]]</f>
        <v>1</v>
      </c>
      <c r="M436" s="6" t="str" cm="1">
        <f t="array" ref="M436">IF(Demo_Data[[#This Row],[Age]]&gt;=60,"Older Adult [60+]",IF(Demo_Data[[#This Row],[Age]]&gt;=31,"Middle-Aged Adult [31-59]",IF(Demo_Data[[#This Row],[Age]]&lt;= 30,"Adult [18-30]",Invalid)))</f>
        <v>Middle-Aged Adult [31-59]</v>
      </c>
      <c r="N436" s="6"/>
    </row>
    <row r="437" spans="1:14" x14ac:dyDescent="0.2">
      <c r="A437" s="6">
        <v>18649</v>
      </c>
      <c r="B437" s="6" t="s">
        <v>1860</v>
      </c>
      <c r="C437" s="6" t="s">
        <v>1855</v>
      </c>
      <c r="D437" s="10">
        <v>30000</v>
      </c>
      <c r="E437" s="6" t="s">
        <v>13</v>
      </c>
      <c r="F437" s="6" t="s">
        <v>18</v>
      </c>
      <c r="G437" s="6" t="s">
        <v>17</v>
      </c>
      <c r="H437" s="7">
        <v>51</v>
      </c>
      <c r="I437" s="6">
        <f>LEN(Demo_Data[[#This Row],[ID]])</f>
        <v>5</v>
      </c>
      <c r="J437" s="6" t="str">
        <f>VLOOKUP(Demo_Data[[#This Row],[ID]],Table5[],2,FALSE)</f>
        <v>Yes</v>
      </c>
      <c r="K437" s="6" t="str">
        <f>_xlfn.XLOOKUP(Demo_Data[[#This Row],[ID]],'(Clean)Purchase_Data'!O437,'(Clean)Purchase_Data'!P437)</f>
        <v>Yes</v>
      </c>
      <c r="L437" s="6" t="b">
        <f>Demo_Data[[#This Row],[XLOOKUP_Purchased_Bike]]=Demo_Data[[#This Row],[VLOOKUP_Purchased_Bike]]</f>
        <v>1</v>
      </c>
      <c r="M437" s="6" t="str" cm="1">
        <f t="array" ref="M437">IF(Demo_Data[[#This Row],[Age]]&gt;=60,"Older Adult [60+]",IF(Demo_Data[[#This Row],[Age]]&gt;=31,"Middle-Aged Adult [31-59]",IF(Demo_Data[[#This Row],[Age]]&lt;= 30,"Adult [18-30]",Invalid)))</f>
        <v>Middle-Aged Adult [31-59]</v>
      </c>
      <c r="N437" s="6"/>
    </row>
    <row r="438" spans="1:14" x14ac:dyDescent="0.2">
      <c r="A438" s="6">
        <v>18674</v>
      </c>
      <c r="B438" s="6" t="s">
        <v>1860</v>
      </c>
      <c r="C438" s="6" t="s">
        <v>1852</v>
      </c>
      <c r="D438" s="10">
        <v>80000</v>
      </c>
      <c r="E438" s="6" t="s">
        <v>19</v>
      </c>
      <c r="F438" s="6" t="s">
        <v>14</v>
      </c>
      <c r="G438" s="6" t="s">
        <v>17</v>
      </c>
      <c r="H438" s="7">
        <v>48</v>
      </c>
      <c r="I438" s="6">
        <f>LEN(Demo_Data[[#This Row],[ID]])</f>
        <v>5</v>
      </c>
      <c r="J438" s="6" t="str">
        <f>VLOOKUP(Demo_Data[[#This Row],[ID]],Table5[],2,FALSE)</f>
        <v>No</v>
      </c>
      <c r="K438" s="6" t="str">
        <f>_xlfn.XLOOKUP(Demo_Data[[#This Row],[ID]],'(Clean)Purchase_Data'!O438,'(Clean)Purchase_Data'!P438)</f>
        <v>No</v>
      </c>
      <c r="L438" s="6" t="b">
        <f>Demo_Data[[#This Row],[XLOOKUP_Purchased_Bike]]=Demo_Data[[#This Row],[VLOOKUP_Purchased_Bike]]</f>
        <v>1</v>
      </c>
      <c r="M438" s="6" t="str" cm="1">
        <f t="array" ref="M438">IF(Demo_Data[[#This Row],[Age]]&gt;=60,"Older Adult [60+]",IF(Demo_Data[[#This Row],[Age]]&gt;=31,"Middle-Aged Adult [31-59]",IF(Demo_Data[[#This Row],[Age]]&lt;= 30,"Adult [18-30]",Invalid)))</f>
        <v>Middle-Aged Adult [31-59]</v>
      </c>
      <c r="N438" s="6"/>
    </row>
    <row r="439" spans="1:14" x14ac:dyDescent="0.2">
      <c r="A439" s="6">
        <v>18711</v>
      </c>
      <c r="B439" s="6" t="s">
        <v>1860</v>
      </c>
      <c r="C439" s="6" t="s">
        <v>1852</v>
      </c>
      <c r="D439" s="10">
        <v>70000</v>
      </c>
      <c r="E439" s="6" t="s">
        <v>9</v>
      </c>
      <c r="F439" s="6" t="s">
        <v>10</v>
      </c>
      <c r="G439" s="6" t="s">
        <v>11</v>
      </c>
      <c r="H439" s="7">
        <v>39</v>
      </c>
      <c r="I439" s="6">
        <f>LEN(Demo_Data[[#This Row],[ID]])</f>
        <v>5</v>
      </c>
      <c r="J439" s="6" t="str">
        <f>VLOOKUP(Demo_Data[[#This Row],[ID]],Table5[],2,FALSE)</f>
        <v>No</v>
      </c>
      <c r="K439" s="6" t="str">
        <f>_xlfn.XLOOKUP(Demo_Data[[#This Row],[ID]],'(Clean)Purchase_Data'!O439,'(Clean)Purchase_Data'!P439)</f>
        <v>No</v>
      </c>
      <c r="L439" s="6" t="b">
        <f>Demo_Data[[#This Row],[XLOOKUP_Purchased_Bike]]=Demo_Data[[#This Row],[VLOOKUP_Purchased_Bike]]</f>
        <v>1</v>
      </c>
      <c r="M439" s="6" t="str" cm="1">
        <f t="array" ref="M439">IF(Demo_Data[[#This Row],[Age]]&gt;=60,"Older Adult [60+]",IF(Demo_Data[[#This Row],[Age]]&gt;=31,"Middle-Aged Adult [31-59]",IF(Demo_Data[[#This Row],[Age]]&lt;= 30,"Adult [18-30]",Invalid)))</f>
        <v>Middle-Aged Adult [31-59]</v>
      </c>
      <c r="N439" s="6"/>
    </row>
    <row r="440" spans="1:14" x14ac:dyDescent="0.2">
      <c r="A440" s="6">
        <v>18740</v>
      </c>
      <c r="B440" s="6" t="s">
        <v>1851</v>
      </c>
      <c r="C440" s="6" t="s">
        <v>1855</v>
      </c>
      <c r="D440" s="10">
        <v>80000</v>
      </c>
      <c r="E440" s="6" t="s">
        <v>9</v>
      </c>
      <c r="F440" s="6" t="s">
        <v>10</v>
      </c>
      <c r="G440" s="6" t="s">
        <v>11</v>
      </c>
      <c r="H440" s="7">
        <v>47</v>
      </c>
      <c r="I440" s="6">
        <f>LEN(Demo_Data[[#This Row],[ID]])</f>
        <v>5</v>
      </c>
      <c r="J440" s="6" t="str">
        <f>VLOOKUP(Demo_Data[[#This Row],[ID]],Table5[],2,FALSE)</f>
        <v>Yes</v>
      </c>
      <c r="K440" s="6" t="str">
        <f>_xlfn.XLOOKUP(Demo_Data[[#This Row],[ID]],'(Clean)Purchase_Data'!O440,'(Clean)Purchase_Data'!P440)</f>
        <v>Yes</v>
      </c>
      <c r="L440" s="6" t="b">
        <f>Demo_Data[[#This Row],[XLOOKUP_Purchased_Bike]]=Demo_Data[[#This Row],[VLOOKUP_Purchased_Bike]]</f>
        <v>1</v>
      </c>
      <c r="M440" s="6" t="str" cm="1">
        <f t="array" ref="M440">IF(Demo_Data[[#This Row],[Age]]&gt;=60,"Older Adult [60+]",IF(Demo_Data[[#This Row],[Age]]&gt;=31,"Middle-Aged Adult [31-59]",IF(Demo_Data[[#This Row],[Age]]&lt;= 30,"Adult [18-30]",Invalid)))</f>
        <v>Middle-Aged Adult [31-59]</v>
      </c>
      <c r="N440" s="6"/>
    </row>
    <row r="441" spans="1:14" x14ac:dyDescent="0.2">
      <c r="A441" s="6">
        <v>18752</v>
      </c>
      <c r="B441" s="6" t="s">
        <v>1860</v>
      </c>
      <c r="C441" s="6" t="s">
        <v>1852</v>
      </c>
      <c r="D441" s="10">
        <v>40000</v>
      </c>
      <c r="E441" s="6" t="s">
        <v>13</v>
      </c>
      <c r="F441" s="6" t="s">
        <v>14</v>
      </c>
      <c r="G441" s="6" t="s">
        <v>17</v>
      </c>
      <c r="H441" s="7">
        <v>31</v>
      </c>
      <c r="I441" s="6">
        <f>LEN(Demo_Data[[#This Row],[ID]])</f>
        <v>5</v>
      </c>
      <c r="J441" s="6" t="str">
        <f>VLOOKUP(Demo_Data[[#This Row],[ID]],Table5[],2,FALSE)</f>
        <v>No</v>
      </c>
      <c r="K441" s="6" t="str">
        <f>_xlfn.XLOOKUP(Demo_Data[[#This Row],[ID]],'(Clean)Purchase_Data'!O441,'(Clean)Purchase_Data'!P441)</f>
        <v>No</v>
      </c>
      <c r="L441" s="6" t="b">
        <f>Demo_Data[[#This Row],[XLOOKUP_Purchased_Bike]]=Demo_Data[[#This Row],[VLOOKUP_Purchased_Bike]]</f>
        <v>1</v>
      </c>
      <c r="M441" s="6" t="str" cm="1">
        <f t="array" ref="M441">IF(Demo_Data[[#This Row],[Age]]&gt;=60,"Older Adult [60+]",IF(Demo_Data[[#This Row],[Age]]&gt;=31,"Middle-Aged Adult [31-59]",IF(Demo_Data[[#This Row],[Age]]&lt;= 30,"Adult [18-30]",Invalid)))</f>
        <v>Middle-Aged Adult [31-59]</v>
      </c>
      <c r="N441" s="6"/>
    </row>
    <row r="442" spans="1:14" x14ac:dyDescent="0.2">
      <c r="A442" s="6">
        <v>18783</v>
      </c>
      <c r="B442" s="6" t="s">
        <v>1860</v>
      </c>
      <c r="C442" s="6" t="s">
        <v>1855</v>
      </c>
      <c r="D442" s="10">
        <v>80000</v>
      </c>
      <c r="E442" s="6" t="s">
        <v>9</v>
      </c>
      <c r="F442" s="6" t="s">
        <v>20</v>
      </c>
      <c r="G442" s="6" t="s">
        <v>17</v>
      </c>
      <c r="H442" s="7">
        <v>38</v>
      </c>
      <c r="I442" s="6">
        <f>LEN(Demo_Data[[#This Row],[ID]])</f>
        <v>5</v>
      </c>
      <c r="J442" s="6" t="str">
        <f>VLOOKUP(Demo_Data[[#This Row],[ID]],Table5[],2,FALSE)</f>
        <v>Yes</v>
      </c>
      <c r="K442" s="6" t="str">
        <f>_xlfn.XLOOKUP(Demo_Data[[#This Row],[ID]],'(Clean)Purchase_Data'!O442,'(Clean)Purchase_Data'!P442)</f>
        <v>Yes</v>
      </c>
      <c r="L442" s="6" t="b">
        <f>Demo_Data[[#This Row],[XLOOKUP_Purchased_Bike]]=Demo_Data[[#This Row],[VLOOKUP_Purchased_Bike]]</f>
        <v>1</v>
      </c>
      <c r="M442" s="6" t="str" cm="1">
        <f t="array" ref="M442">IF(Demo_Data[[#This Row],[Age]]&gt;=60,"Older Adult [60+]",IF(Demo_Data[[#This Row],[Age]]&gt;=31,"Middle-Aged Adult [31-59]",IF(Demo_Data[[#This Row],[Age]]&lt;= 30,"Adult [18-30]",Invalid)))</f>
        <v>Middle-Aged Adult [31-59]</v>
      </c>
      <c r="N442" s="6"/>
    </row>
    <row r="443" spans="1:14" x14ac:dyDescent="0.2">
      <c r="A443" s="6">
        <v>18847</v>
      </c>
      <c r="B443" s="6" t="s">
        <v>1851</v>
      </c>
      <c r="C443" s="6" t="s">
        <v>1852</v>
      </c>
      <c r="D443" s="10">
        <v>60000</v>
      </c>
      <c r="E443" s="6" t="s">
        <v>19</v>
      </c>
      <c r="F443" s="6" t="s">
        <v>20</v>
      </c>
      <c r="G443" s="6" t="s">
        <v>17</v>
      </c>
      <c r="H443" s="7">
        <v>70</v>
      </c>
      <c r="I443" s="6">
        <f>LEN(Demo_Data[[#This Row],[ID]])</f>
        <v>5</v>
      </c>
      <c r="J443" s="6" t="str">
        <f>VLOOKUP(Demo_Data[[#This Row],[ID]],Table5[],2,FALSE)</f>
        <v>No</v>
      </c>
      <c r="K443" s="6" t="str">
        <f>_xlfn.XLOOKUP(Demo_Data[[#This Row],[ID]],'(Clean)Purchase_Data'!O443,'(Clean)Purchase_Data'!P443)</f>
        <v>No</v>
      </c>
      <c r="L443" s="6" t="b">
        <f>Demo_Data[[#This Row],[XLOOKUP_Purchased_Bike]]=Demo_Data[[#This Row],[VLOOKUP_Purchased_Bike]]</f>
        <v>1</v>
      </c>
      <c r="M443" s="6" t="str" cm="1">
        <f t="array" ref="M443">IF(Demo_Data[[#This Row],[Age]]&gt;=60,"Older Adult [60+]",IF(Demo_Data[[#This Row],[Age]]&gt;=31,"Middle-Aged Adult [31-59]",IF(Demo_Data[[#This Row],[Age]]&lt;= 30,"Adult [18-30]",Invalid)))</f>
        <v>Older Adult [60+]</v>
      </c>
      <c r="N443" s="6"/>
    </row>
    <row r="444" spans="1:14" x14ac:dyDescent="0.2">
      <c r="A444" s="6">
        <v>18858</v>
      </c>
      <c r="B444" s="6" t="s">
        <v>1860</v>
      </c>
      <c r="C444" s="6" t="s">
        <v>1855</v>
      </c>
      <c r="D444" s="10">
        <v>60000</v>
      </c>
      <c r="E444" s="6" t="s">
        <v>24</v>
      </c>
      <c r="F444" s="6" t="s">
        <v>14</v>
      </c>
      <c r="G444" s="6" t="s">
        <v>17</v>
      </c>
      <c r="H444" s="7">
        <v>52</v>
      </c>
      <c r="I444" s="6">
        <f>LEN(Demo_Data[[#This Row],[ID]])</f>
        <v>5</v>
      </c>
      <c r="J444" s="6" t="str">
        <f>VLOOKUP(Demo_Data[[#This Row],[ID]],Table5[],2,FALSE)</f>
        <v>Yes</v>
      </c>
      <c r="K444" s="6" t="str">
        <f>_xlfn.XLOOKUP(Demo_Data[[#This Row],[ID]],'(Clean)Purchase_Data'!O444,'(Clean)Purchase_Data'!P444)</f>
        <v>Yes</v>
      </c>
      <c r="L444" s="6" t="b">
        <f>Demo_Data[[#This Row],[XLOOKUP_Purchased_Bike]]=Demo_Data[[#This Row],[VLOOKUP_Purchased_Bike]]</f>
        <v>1</v>
      </c>
      <c r="M444" s="6" t="str" cm="1">
        <f t="array" ref="M444">IF(Demo_Data[[#This Row],[Age]]&gt;=60,"Older Adult [60+]",IF(Demo_Data[[#This Row],[Age]]&gt;=31,"Middle-Aged Adult [31-59]",IF(Demo_Data[[#This Row],[Age]]&lt;= 30,"Adult [18-30]",Invalid)))</f>
        <v>Middle-Aged Adult [31-59]</v>
      </c>
      <c r="N444" s="6"/>
    </row>
    <row r="445" spans="1:14" x14ac:dyDescent="0.2">
      <c r="A445" s="6">
        <v>18891</v>
      </c>
      <c r="B445" s="6" t="s">
        <v>1851</v>
      </c>
      <c r="C445" s="6" t="s">
        <v>1852</v>
      </c>
      <c r="D445" s="10">
        <v>40000</v>
      </c>
      <c r="E445" s="6" t="s">
        <v>15</v>
      </c>
      <c r="F445" s="6" t="s">
        <v>14</v>
      </c>
      <c r="G445" s="6" t="s">
        <v>17</v>
      </c>
      <c r="H445" s="7">
        <v>28</v>
      </c>
      <c r="I445" s="6">
        <f>LEN(Demo_Data[[#This Row],[ID]])</f>
        <v>5</v>
      </c>
      <c r="J445" s="6" t="str">
        <f>VLOOKUP(Demo_Data[[#This Row],[ID]],Table5[],2,FALSE)</f>
        <v>No</v>
      </c>
      <c r="K445" s="6" t="str">
        <f>_xlfn.XLOOKUP(Demo_Data[[#This Row],[ID]],'(Clean)Purchase_Data'!O445,'(Clean)Purchase_Data'!P445)</f>
        <v>No</v>
      </c>
      <c r="L445" s="6" t="b">
        <f>Demo_Data[[#This Row],[XLOOKUP_Purchased_Bike]]=Demo_Data[[#This Row],[VLOOKUP_Purchased_Bike]]</f>
        <v>1</v>
      </c>
      <c r="M445" s="6" t="str" cm="1">
        <f t="array" ref="M445">IF(Demo_Data[[#This Row],[Age]]&gt;=60,"Older Adult [60+]",IF(Demo_Data[[#This Row],[Age]]&gt;=31,"Middle-Aged Adult [31-59]",IF(Demo_Data[[#This Row],[Age]]&lt;= 30,"Adult [18-30]",Invalid)))</f>
        <v>Adult [18-30]</v>
      </c>
      <c r="N445" s="6"/>
    </row>
    <row r="446" spans="1:14" x14ac:dyDescent="0.2">
      <c r="A446" s="6">
        <v>18910</v>
      </c>
      <c r="B446" s="6" t="s">
        <v>1860</v>
      </c>
      <c r="C446" s="6" t="s">
        <v>1855</v>
      </c>
      <c r="D446" s="10">
        <v>30000</v>
      </c>
      <c r="E446" s="6" t="s">
        <v>15</v>
      </c>
      <c r="F446" s="6" t="s">
        <v>14</v>
      </c>
      <c r="G446" s="6" t="s">
        <v>17</v>
      </c>
      <c r="H446" s="7">
        <v>30</v>
      </c>
      <c r="I446" s="6">
        <f>LEN(Demo_Data[[#This Row],[ID]])</f>
        <v>5</v>
      </c>
      <c r="J446" s="6" t="str">
        <f>VLOOKUP(Demo_Data[[#This Row],[ID]],Table5[],2,FALSE)</f>
        <v>No</v>
      </c>
      <c r="K446" s="6" t="str">
        <f>_xlfn.XLOOKUP(Demo_Data[[#This Row],[ID]],'(Clean)Purchase_Data'!O446,'(Clean)Purchase_Data'!P446)</f>
        <v>No</v>
      </c>
      <c r="L446" s="6" t="b">
        <f>Demo_Data[[#This Row],[XLOOKUP_Purchased_Bike]]=Demo_Data[[#This Row],[VLOOKUP_Purchased_Bike]]</f>
        <v>1</v>
      </c>
      <c r="M446" s="6" t="str" cm="1">
        <f t="array" ref="M446">IF(Demo_Data[[#This Row],[Age]]&gt;=60,"Older Adult [60+]",IF(Demo_Data[[#This Row],[Age]]&gt;=31,"Middle-Aged Adult [31-59]",IF(Demo_Data[[#This Row],[Age]]&lt;= 30,"Adult [18-30]",Invalid)))</f>
        <v>Adult [18-30]</v>
      </c>
      <c r="N446" s="6"/>
    </row>
    <row r="447" spans="1:14" x14ac:dyDescent="0.2">
      <c r="A447" s="6">
        <v>18935</v>
      </c>
      <c r="B447" s="6" t="s">
        <v>1851</v>
      </c>
      <c r="C447" s="6" t="s">
        <v>1852</v>
      </c>
      <c r="D447" s="10">
        <v>130000</v>
      </c>
      <c r="E447" s="6" t="s">
        <v>19</v>
      </c>
      <c r="F447" s="6" t="s">
        <v>20</v>
      </c>
      <c r="G447" s="6" t="s">
        <v>17</v>
      </c>
      <c r="H447" s="7">
        <v>40</v>
      </c>
      <c r="I447" s="6">
        <f>LEN(Demo_Data[[#This Row],[ID]])</f>
        <v>5</v>
      </c>
      <c r="J447" s="6" t="str">
        <f>VLOOKUP(Demo_Data[[#This Row],[ID]],Table5[],2,FALSE)</f>
        <v>No</v>
      </c>
      <c r="K447" s="6" t="str">
        <f>_xlfn.XLOOKUP(Demo_Data[[#This Row],[ID]],'(Clean)Purchase_Data'!O447,'(Clean)Purchase_Data'!P447)</f>
        <v>No</v>
      </c>
      <c r="L447" s="6" t="b">
        <f>Demo_Data[[#This Row],[XLOOKUP_Purchased_Bike]]=Demo_Data[[#This Row],[VLOOKUP_Purchased_Bike]]</f>
        <v>1</v>
      </c>
      <c r="M447" s="6" t="str" cm="1">
        <f t="array" ref="M447">IF(Demo_Data[[#This Row],[Age]]&gt;=60,"Older Adult [60+]",IF(Demo_Data[[#This Row],[Age]]&gt;=31,"Middle-Aged Adult [31-59]",IF(Demo_Data[[#This Row],[Age]]&lt;= 30,"Adult [18-30]",Invalid)))</f>
        <v>Middle-Aged Adult [31-59]</v>
      </c>
      <c r="N447" s="6"/>
    </row>
    <row r="448" spans="1:14" x14ac:dyDescent="0.2">
      <c r="A448" s="6">
        <v>18949</v>
      </c>
      <c r="B448" s="6" t="s">
        <v>1860</v>
      </c>
      <c r="C448" s="6" t="s">
        <v>1855</v>
      </c>
      <c r="D448" s="10">
        <v>70000</v>
      </c>
      <c r="E448" s="6" t="s">
        <v>19</v>
      </c>
      <c r="F448" s="6" t="s">
        <v>20</v>
      </c>
      <c r="G448" s="6" t="s">
        <v>17</v>
      </c>
      <c r="H448" s="7">
        <v>74</v>
      </c>
      <c r="I448" s="6">
        <f>LEN(Demo_Data[[#This Row],[ID]])</f>
        <v>5</v>
      </c>
      <c r="J448" s="6" t="str">
        <f>VLOOKUP(Demo_Data[[#This Row],[ID]],Table5[],2,FALSE)</f>
        <v>Yes</v>
      </c>
      <c r="K448" s="6" t="str">
        <f>_xlfn.XLOOKUP(Demo_Data[[#This Row],[ID]],'(Clean)Purchase_Data'!O448,'(Clean)Purchase_Data'!P448)</f>
        <v>Yes</v>
      </c>
      <c r="L448" s="6" t="b">
        <f>Demo_Data[[#This Row],[XLOOKUP_Purchased_Bike]]=Demo_Data[[#This Row],[VLOOKUP_Purchased_Bike]]</f>
        <v>1</v>
      </c>
      <c r="M448" s="6" t="str" cm="1">
        <f t="array" ref="M448">IF(Demo_Data[[#This Row],[Age]]&gt;=60,"Older Adult [60+]",IF(Demo_Data[[#This Row],[Age]]&gt;=31,"Middle-Aged Adult [31-59]",IF(Demo_Data[[#This Row],[Age]]&lt;= 30,"Adult [18-30]",Invalid)))</f>
        <v>Older Adult [60+]</v>
      </c>
      <c r="N448" s="6"/>
    </row>
    <row r="449" spans="1:14" x14ac:dyDescent="0.2">
      <c r="A449" s="6">
        <v>18952</v>
      </c>
      <c r="B449" s="6" t="s">
        <v>1851</v>
      </c>
      <c r="C449" s="6" t="s">
        <v>1852</v>
      </c>
      <c r="D449" s="10">
        <v>100000</v>
      </c>
      <c r="E449" s="6" t="s">
        <v>9</v>
      </c>
      <c r="F449" s="6" t="s">
        <v>20</v>
      </c>
      <c r="G449" s="6" t="s">
        <v>17</v>
      </c>
      <c r="H449" s="7">
        <v>40</v>
      </c>
      <c r="I449" s="6">
        <f>LEN(Demo_Data[[#This Row],[ID]])</f>
        <v>5</v>
      </c>
      <c r="J449" s="6" t="str">
        <f>VLOOKUP(Demo_Data[[#This Row],[ID]],Table5[],2,FALSE)</f>
        <v>No</v>
      </c>
      <c r="K449" s="6" t="str">
        <f>_xlfn.XLOOKUP(Demo_Data[[#This Row],[ID]],'(Clean)Purchase_Data'!O449,'(Clean)Purchase_Data'!P449)</f>
        <v>No</v>
      </c>
      <c r="L449" s="6" t="b">
        <f>Demo_Data[[#This Row],[XLOOKUP_Purchased_Bike]]=Demo_Data[[#This Row],[VLOOKUP_Purchased_Bike]]</f>
        <v>1</v>
      </c>
      <c r="M449" s="6" t="str" cm="1">
        <f t="array" ref="M449">IF(Demo_Data[[#This Row],[Age]]&gt;=60,"Older Adult [60+]",IF(Demo_Data[[#This Row],[Age]]&gt;=31,"Middle-Aged Adult [31-59]",IF(Demo_Data[[#This Row],[Age]]&lt;= 30,"Adult [18-30]",Invalid)))</f>
        <v>Middle-Aged Adult [31-59]</v>
      </c>
      <c r="N449" s="6"/>
    </row>
    <row r="450" spans="1:14" x14ac:dyDescent="0.2">
      <c r="A450" s="6">
        <v>18976</v>
      </c>
      <c r="B450" s="6" t="s">
        <v>1860</v>
      </c>
      <c r="C450" s="6" t="s">
        <v>1855</v>
      </c>
      <c r="D450" s="10">
        <v>40000</v>
      </c>
      <c r="E450" s="6" t="s">
        <v>13</v>
      </c>
      <c r="F450" s="6" t="s">
        <v>10</v>
      </c>
      <c r="G450" s="6" t="s">
        <v>17</v>
      </c>
      <c r="H450" s="7">
        <v>62</v>
      </c>
      <c r="I450" s="6">
        <f>LEN(Demo_Data[[#This Row],[ID]])</f>
        <v>5</v>
      </c>
      <c r="J450" s="6" t="str">
        <f>VLOOKUP(Demo_Data[[#This Row],[ID]],Table5[],2,FALSE)</f>
        <v>Yes</v>
      </c>
      <c r="K450" s="6" t="str">
        <f>_xlfn.XLOOKUP(Demo_Data[[#This Row],[ID]],'(Clean)Purchase_Data'!O450,'(Clean)Purchase_Data'!P450)</f>
        <v>Yes</v>
      </c>
      <c r="L450" s="6" t="b">
        <f>Demo_Data[[#This Row],[XLOOKUP_Purchased_Bike]]=Demo_Data[[#This Row],[VLOOKUP_Purchased_Bike]]</f>
        <v>1</v>
      </c>
      <c r="M450" s="6" t="str" cm="1">
        <f t="array" ref="M450">IF(Demo_Data[[#This Row],[Age]]&gt;=60,"Older Adult [60+]",IF(Demo_Data[[#This Row],[Age]]&gt;=31,"Middle-Aged Adult [31-59]",IF(Demo_Data[[#This Row],[Age]]&lt;= 30,"Adult [18-30]",Invalid)))</f>
        <v>Older Adult [60+]</v>
      </c>
      <c r="N450" s="6"/>
    </row>
    <row r="451" spans="1:14" x14ac:dyDescent="0.2">
      <c r="A451" s="6">
        <v>19002</v>
      </c>
      <c r="B451" s="6" t="s">
        <v>1851</v>
      </c>
      <c r="C451" s="6" t="s">
        <v>1852</v>
      </c>
      <c r="D451" s="10">
        <v>60000</v>
      </c>
      <c r="E451" s="6" t="s">
        <v>15</v>
      </c>
      <c r="F451" s="6" t="s">
        <v>10</v>
      </c>
      <c r="G451" s="6" t="s">
        <v>17</v>
      </c>
      <c r="H451" s="7">
        <v>57</v>
      </c>
      <c r="I451" s="6">
        <f>LEN(Demo_Data[[#This Row],[ID]])</f>
        <v>5</v>
      </c>
      <c r="J451" s="6" t="str">
        <f>VLOOKUP(Demo_Data[[#This Row],[ID]],Table5[],2,FALSE)</f>
        <v>Yes</v>
      </c>
      <c r="K451" s="6" t="str">
        <f>_xlfn.XLOOKUP(Demo_Data[[#This Row],[ID]],'(Clean)Purchase_Data'!O451,'(Clean)Purchase_Data'!P451)</f>
        <v>Yes</v>
      </c>
      <c r="L451" s="6" t="b">
        <f>Demo_Data[[#This Row],[XLOOKUP_Purchased_Bike]]=Demo_Data[[#This Row],[VLOOKUP_Purchased_Bike]]</f>
        <v>1</v>
      </c>
      <c r="M451" s="6" t="str" cm="1">
        <f t="array" ref="M451">IF(Demo_Data[[#This Row],[Age]]&gt;=60,"Older Adult [60+]",IF(Demo_Data[[#This Row],[Age]]&gt;=31,"Middle-Aged Adult [31-59]",IF(Demo_Data[[#This Row],[Age]]&lt;= 30,"Adult [18-30]",Invalid)))</f>
        <v>Middle-Aged Adult [31-59]</v>
      </c>
      <c r="N451" s="6"/>
    </row>
    <row r="452" spans="1:14" x14ac:dyDescent="0.2">
      <c r="A452" s="6">
        <v>19012</v>
      </c>
      <c r="B452" s="6" t="s">
        <v>1851</v>
      </c>
      <c r="C452" s="6" t="s">
        <v>1855</v>
      </c>
      <c r="D452" s="10">
        <v>80000</v>
      </c>
      <c r="E452" s="6" t="s">
        <v>9</v>
      </c>
      <c r="F452" s="6" t="s">
        <v>20</v>
      </c>
      <c r="G452" s="6" t="s">
        <v>17</v>
      </c>
      <c r="H452" s="7">
        <v>56</v>
      </c>
      <c r="I452" s="6">
        <f>LEN(Demo_Data[[#This Row],[ID]])</f>
        <v>5</v>
      </c>
      <c r="J452" s="6" t="str">
        <f>VLOOKUP(Demo_Data[[#This Row],[ID]],Table5[],2,FALSE)</f>
        <v>No</v>
      </c>
      <c r="K452" s="6" t="str">
        <f>_xlfn.XLOOKUP(Demo_Data[[#This Row],[ID]],'(Clean)Purchase_Data'!O452,'(Clean)Purchase_Data'!P452)</f>
        <v>No</v>
      </c>
      <c r="L452" s="6" t="b">
        <f>Demo_Data[[#This Row],[XLOOKUP_Purchased_Bike]]=Demo_Data[[#This Row],[VLOOKUP_Purchased_Bike]]</f>
        <v>1</v>
      </c>
      <c r="M452" s="6" t="str" cm="1">
        <f t="array" ref="M452">IF(Demo_Data[[#This Row],[Age]]&gt;=60,"Older Adult [60+]",IF(Demo_Data[[#This Row],[Age]]&gt;=31,"Middle-Aged Adult [31-59]",IF(Demo_Data[[#This Row],[Age]]&lt;= 30,"Adult [18-30]",Invalid)))</f>
        <v>Middle-Aged Adult [31-59]</v>
      </c>
      <c r="N452" s="6"/>
    </row>
    <row r="453" spans="1:14" x14ac:dyDescent="0.2">
      <c r="A453" s="6">
        <v>19057</v>
      </c>
      <c r="B453" s="6" t="s">
        <v>1851</v>
      </c>
      <c r="C453" s="6" t="s">
        <v>1852</v>
      </c>
      <c r="D453" s="10">
        <v>120000</v>
      </c>
      <c r="E453" s="6" t="s">
        <v>9</v>
      </c>
      <c r="F453" s="6" t="s">
        <v>20</v>
      </c>
      <c r="G453" s="6" t="s">
        <v>21</v>
      </c>
      <c r="H453" s="7">
        <v>52</v>
      </c>
      <c r="I453" s="6">
        <f>LEN(Demo_Data[[#This Row],[ID]])</f>
        <v>5</v>
      </c>
      <c r="J453" s="6" t="str">
        <f>VLOOKUP(Demo_Data[[#This Row],[ID]],Table5[],2,FALSE)</f>
        <v>Yes</v>
      </c>
      <c r="K453" s="6" t="str">
        <f>_xlfn.XLOOKUP(Demo_Data[[#This Row],[ID]],'(Clean)Purchase_Data'!O453,'(Clean)Purchase_Data'!P453)</f>
        <v>Yes</v>
      </c>
      <c r="L453" s="6" t="b">
        <f>Demo_Data[[#This Row],[XLOOKUP_Purchased_Bike]]=Demo_Data[[#This Row],[VLOOKUP_Purchased_Bike]]</f>
        <v>1</v>
      </c>
      <c r="M453" s="6" t="str" cm="1">
        <f t="array" ref="M453">IF(Demo_Data[[#This Row],[Age]]&gt;=60,"Older Adult [60+]",IF(Demo_Data[[#This Row],[Age]]&gt;=31,"Middle-Aged Adult [31-59]",IF(Demo_Data[[#This Row],[Age]]&lt;= 30,"Adult [18-30]",Invalid)))</f>
        <v>Middle-Aged Adult [31-59]</v>
      </c>
      <c r="N453" s="6"/>
    </row>
    <row r="454" spans="1:14" x14ac:dyDescent="0.2">
      <c r="A454" s="6">
        <v>19066</v>
      </c>
      <c r="B454" s="6" t="s">
        <v>1851</v>
      </c>
      <c r="C454" s="6" t="s">
        <v>1855</v>
      </c>
      <c r="D454" s="10">
        <v>130000</v>
      </c>
      <c r="E454" s="6" t="s">
        <v>15</v>
      </c>
      <c r="F454" s="6" t="s">
        <v>10</v>
      </c>
      <c r="G454" s="6" t="s">
        <v>21</v>
      </c>
      <c r="H454" s="7">
        <v>54</v>
      </c>
      <c r="I454" s="6">
        <f>LEN(Demo_Data[[#This Row],[ID]])</f>
        <v>5</v>
      </c>
      <c r="J454" s="6" t="str">
        <f>VLOOKUP(Demo_Data[[#This Row],[ID]],Table5[],2,FALSE)</f>
        <v>No</v>
      </c>
      <c r="K454" s="6" t="str">
        <f>_xlfn.XLOOKUP(Demo_Data[[#This Row],[ID]],'(Clean)Purchase_Data'!O454,'(Clean)Purchase_Data'!P454)</f>
        <v>No</v>
      </c>
      <c r="L454" s="6" t="b">
        <f>Demo_Data[[#This Row],[XLOOKUP_Purchased_Bike]]=Demo_Data[[#This Row],[VLOOKUP_Purchased_Bike]]</f>
        <v>1</v>
      </c>
      <c r="M454" s="6" t="str" cm="1">
        <f t="array" ref="M454">IF(Demo_Data[[#This Row],[Age]]&gt;=60,"Older Adult [60+]",IF(Demo_Data[[#This Row],[Age]]&gt;=31,"Middle-Aged Adult [31-59]",IF(Demo_Data[[#This Row],[Age]]&lt;= 30,"Adult [18-30]",Invalid)))</f>
        <v>Middle-Aged Adult [31-59]</v>
      </c>
      <c r="N454" s="6"/>
    </row>
    <row r="455" spans="1:14" x14ac:dyDescent="0.2">
      <c r="A455" s="6">
        <v>19117</v>
      </c>
      <c r="B455" s="6" t="s">
        <v>1860</v>
      </c>
      <c r="C455" s="6" t="s">
        <v>1852</v>
      </c>
      <c r="D455" s="10">
        <v>60000</v>
      </c>
      <c r="E455" s="6" t="s">
        <v>19</v>
      </c>
      <c r="F455" s="6" t="s">
        <v>10</v>
      </c>
      <c r="G455" s="6" t="s">
        <v>17</v>
      </c>
      <c r="H455" s="7">
        <v>36</v>
      </c>
      <c r="I455" s="6">
        <f>LEN(Demo_Data[[#This Row],[ID]])</f>
        <v>5</v>
      </c>
      <c r="J455" s="6" t="str">
        <f>VLOOKUP(Demo_Data[[#This Row],[ID]],Table5[],2,FALSE)</f>
        <v>Yes</v>
      </c>
      <c r="K455" s="6" t="str">
        <f>_xlfn.XLOOKUP(Demo_Data[[#This Row],[ID]],'(Clean)Purchase_Data'!O455,'(Clean)Purchase_Data'!P455)</f>
        <v>Yes</v>
      </c>
      <c r="L455" s="6" t="b">
        <f>Demo_Data[[#This Row],[XLOOKUP_Purchased_Bike]]=Demo_Data[[#This Row],[VLOOKUP_Purchased_Bike]]</f>
        <v>1</v>
      </c>
      <c r="M455" s="6" t="str" cm="1">
        <f t="array" ref="M455">IF(Demo_Data[[#This Row],[Age]]&gt;=60,"Older Adult [60+]",IF(Demo_Data[[#This Row],[Age]]&gt;=31,"Middle-Aged Adult [31-59]",IF(Demo_Data[[#This Row],[Age]]&lt;= 30,"Adult [18-30]",Invalid)))</f>
        <v>Middle-Aged Adult [31-59]</v>
      </c>
      <c r="N455" s="6"/>
    </row>
    <row r="456" spans="1:14" x14ac:dyDescent="0.2">
      <c r="A456" s="6">
        <v>19133</v>
      </c>
      <c r="B456" s="6" t="s">
        <v>1860</v>
      </c>
      <c r="C456" s="6" t="s">
        <v>1855</v>
      </c>
      <c r="D456" s="10">
        <v>50000</v>
      </c>
      <c r="E456" s="6" t="s">
        <v>9</v>
      </c>
      <c r="F456" s="6" t="s">
        <v>14</v>
      </c>
      <c r="G456" s="6" t="s">
        <v>17</v>
      </c>
      <c r="H456" s="7">
        <v>38</v>
      </c>
      <c r="I456" s="6">
        <f>LEN(Demo_Data[[#This Row],[ID]])</f>
        <v>5</v>
      </c>
      <c r="J456" s="6" t="str">
        <f>VLOOKUP(Demo_Data[[#This Row],[ID]],Table5[],2,FALSE)</f>
        <v>Yes</v>
      </c>
      <c r="K456" s="6" t="str">
        <f>_xlfn.XLOOKUP(Demo_Data[[#This Row],[ID]],'(Clean)Purchase_Data'!O456,'(Clean)Purchase_Data'!P456)</f>
        <v>Yes</v>
      </c>
      <c r="L456" s="6" t="b">
        <f>Demo_Data[[#This Row],[XLOOKUP_Purchased_Bike]]=Demo_Data[[#This Row],[VLOOKUP_Purchased_Bike]]</f>
        <v>1</v>
      </c>
      <c r="M456" s="6" t="str" cm="1">
        <f t="array" ref="M456">IF(Demo_Data[[#This Row],[Age]]&gt;=60,"Older Adult [60+]",IF(Demo_Data[[#This Row],[Age]]&gt;=31,"Middle-Aged Adult [31-59]",IF(Demo_Data[[#This Row],[Age]]&lt;= 30,"Adult [18-30]",Invalid)))</f>
        <v>Middle-Aged Adult [31-59]</v>
      </c>
      <c r="N456" s="6"/>
    </row>
    <row r="457" spans="1:14" x14ac:dyDescent="0.2">
      <c r="A457" s="6">
        <v>19143</v>
      </c>
      <c r="B457" s="6" t="s">
        <v>1860</v>
      </c>
      <c r="C457" s="6" t="s">
        <v>1852</v>
      </c>
      <c r="D457" s="10">
        <v>80000</v>
      </c>
      <c r="E457" s="6" t="s">
        <v>9</v>
      </c>
      <c r="F457" s="6" t="s">
        <v>14</v>
      </c>
      <c r="G457" s="6" t="s">
        <v>17</v>
      </c>
      <c r="H457" s="7">
        <v>41</v>
      </c>
      <c r="I457" s="6">
        <f>LEN(Demo_Data[[#This Row],[ID]])</f>
        <v>5</v>
      </c>
      <c r="J457" s="6" t="str">
        <f>VLOOKUP(Demo_Data[[#This Row],[ID]],Table5[],2,FALSE)</f>
        <v>Yes</v>
      </c>
      <c r="K457" s="6" t="str">
        <f>_xlfn.XLOOKUP(Demo_Data[[#This Row],[ID]],'(Clean)Purchase_Data'!O457,'(Clean)Purchase_Data'!P457)</f>
        <v>Yes</v>
      </c>
      <c r="L457" s="6" t="b">
        <f>Demo_Data[[#This Row],[XLOOKUP_Purchased_Bike]]=Demo_Data[[#This Row],[VLOOKUP_Purchased_Bike]]</f>
        <v>1</v>
      </c>
      <c r="M457" s="6" t="str" cm="1">
        <f t="array" ref="M457">IF(Demo_Data[[#This Row],[Age]]&gt;=60,"Older Adult [60+]",IF(Demo_Data[[#This Row],[Age]]&gt;=31,"Middle-Aged Adult [31-59]",IF(Demo_Data[[#This Row],[Age]]&lt;= 30,"Adult [18-30]",Invalid)))</f>
        <v>Middle-Aged Adult [31-59]</v>
      </c>
      <c r="N457" s="6"/>
    </row>
    <row r="458" spans="1:14" x14ac:dyDescent="0.2">
      <c r="A458" s="6">
        <v>19147</v>
      </c>
      <c r="B458" s="6" t="s">
        <v>1851</v>
      </c>
      <c r="C458" s="6" t="s">
        <v>1855</v>
      </c>
      <c r="D458" s="10">
        <v>40000</v>
      </c>
      <c r="E458" s="6" t="s">
        <v>9</v>
      </c>
      <c r="F458" s="6" t="s">
        <v>10</v>
      </c>
      <c r="G458" s="6" t="s">
        <v>17</v>
      </c>
      <c r="H458" s="7">
        <v>42</v>
      </c>
      <c r="I458" s="6">
        <f>LEN(Demo_Data[[#This Row],[ID]])</f>
        <v>5</v>
      </c>
      <c r="J458" s="6" t="str">
        <f>VLOOKUP(Demo_Data[[#This Row],[ID]],Table5[],2,FALSE)</f>
        <v>No</v>
      </c>
      <c r="K458" s="6" t="str">
        <f>_xlfn.XLOOKUP(Demo_Data[[#This Row],[ID]],'(Clean)Purchase_Data'!O458,'(Clean)Purchase_Data'!P458)</f>
        <v>No</v>
      </c>
      <c r="L458" s="6" t="b">
        <f>Demo_Data[[#This Row],[XLOOKUP_Purchased_Bike]]=Demo_Data[[#This Row],[VLOOKUP_Purchased_Bike]]</f>
        <v>1</v>
      </c>
      <c r="M458" s="6" t="str" cm="1">
        <f t="array" ref="M458">IF(Demo_Data[[#This Row],[Age]]&gt;=60,"Older Adult [60+]",IF(Demo_Data[[#This Row],[Age]]&gt;=31,"Middle-Aged Adult [31-59]",IF(Demo_Data[[#This Row],[Age]]&lt;= 30,"Adult [18-30]",Invalid)))</f>
        <v>Middle-Aged Adult [31-59]</v>
      </c>
      <c r="N458" s="6"/>
    </row>
    <row r="459" spans="1:14" x14ac:dyDescent="0.2">
      <c r="A459" s="6">
        <v>19163</v>
      </c>
      <c r="B459" s="6" t="s">
        <v>1851</v>
      </c>
      <c r="C459" s="6" t="s">
        <v>1852</v>
      </c>
      <c r="D459" s="10">
        <v>70000</v>
      </c>
      <c r="E459" s="6" t="s">
        <v>9</v>
      </c>
      <c r="F459" s="6" t="s">
        <v>10</v>
      </c>
      <c r="G459" s="6" t="s">
        <v>17</v>
      </c>
      <c r="H459" s="7">
        <v>43</v>
      </c>
      <c r="I459" s="6">
        <f>LEN(Demo_Data[[#This Row],[ID]])</f>
        <v>5</v>
      </c>
      <c r="J459" s="6" t="str">
        <f>VLOOKUP(Demo_Data[[#This Row],[ID]],Table5[],2,FALSE)</f>
        <v>Yes</v>
      </c>
      <c r="K459" s="6" t="str">
        <f>_xlfn.XLOOKUP(Demo_Data[[#This Row],[ID]],'(Clean)Purchase_Data'!O459,'(Clean)Purchase_Data'!P459)</f>
        <v>Yes</v>
      </c>
      <c r="L459" s="6" t="b">
        <f>Demo_Data[[#This Row],[XLOOKUP_Purchased_Bike]]=Demo_Data[[#This Row],[VLOOKUP_Purchased_Bike]]</f>
        <v>1</v>
      </c>
      <c r="M459" s="6" t="str" cm="1">
        <f t="array" ref="M459">IF(Demo_Data[[#This Row],[Age]]&gt;=60,"Older Adult [60+]",IF(Demo_Data[[#This Row],[Age]]&gt;=31,"Middle-Aged Adult [31-59]",IF(Demo_Data[[#This Row],[Age]]&lt;= 30,"Adult [18-30]",Invalid)))</f>
        <v>Middle-Aged Adult [31-59]</v>
      </c>
      <c r="N459" s="6"/>
    </row>
    <row r="460" spans="1:14" x14ac:dyDescent="0.2">
      <c r="A460" s="6">
        <v>19164</v>
      </c>
      <c r="B460" s="6" t="s">
        <v>1860</v>
      </c>
      <c r="C460" s="6" t="s">
        <v>1852</v>
      </c>
      <c r="D460" s="10">
        <v>70000</v>
      </c>
      <c r="E460" s="6" t="s">
        <v>9</v>
      </c>
      <c r="F460" s="6" t="s">
        <v>10</v>
      </c>
      <c r="G460" s="6" t="s">
        <v>17</v>
      </c>
      <c r="H460" s="7">
        <v>38</v>
      </c>
      <c r="I460" s="6">
        <f>LEN(Demo_Data[[#This Row],[ID]])</f>
        <v>5</v>
      </c>
      <c r="J460" s="6" t="str">
        <f>VLOOKUP(Demo_Data[[#This Row],[ID]],Table5[],2,FALSE)</f>
        <v>Yes</v>
      </c>
      <c r="K460" s="6" t="str">
        <f>_xlfn.XLOOKUP(Demo_Data[[#This Row],[ID]],'(Clean)Purchase_Data'!O460,'(Clean)Purchase_Data'!P460)</f>
        <v>Yes</v>
      </c>
      <c r="L460" s="6" t="b">
        <f>Demo_Data[[#This Row],[XLOOKUP_Purchased_Bike]]=Demo_Data[[#This Row],[VLOOKUP_Purchased_Bike]]</f>
        <v>1</v>
      </c>
      <c r="M460" s="6" t="str" cm="1">
        <f t="array" ref="M460">IF(Demo_Data[[#This Row],[Age]]&gt;=60,"Older Adult [60+]",IF(Demo_Data[[#This Row],[Age]]&gt;=31,"Middle-Aged Adult [31-59]",IF(Demo_Data[[#This Row],[Age]]&lt;= 30,"Adult [18-30]",Invalid)))</f>
        <v>Middle-Aged Adult [31-59]</v>
      </c>
      <c r="N460" s="6"/>
    </row>
    <row r="461" spans="1:14" x14ac:dyDescent="0.2">
      <c r="A461" s="6">
        <v>19174</v>
      </c>
      <c r="B461" s="6" t="s">
        <v>1860</v>
      </c>
      <c r="C461" s="6" t="s">
        <v>1852</v>
      </c>
      <c r="D461" s="10">
        <v>30000</v>
      </c>
      <c r="E461" s="6" t="s">
        <v>13</v>
      </c>
      <c r="F461" s="6" t="s">
        <v>22</v>
      </c>
      <c r="G461" s="6" t="s">
        <v>21</v>
      </c>
      <c r="H461" s="7">
        <v>32</v>
      </c>
      <c r="I461" s="6">
        <f>LEN(Demo_Data[[#This Row],[ID]])</f>
        <v>5</v>
      </c>
      <c r="J461" s="6" t="str">
        <f>VLOOKUP(Demo_Data[[#This Row],[ID]],Table5[],2,FALSE)</f>
        <v>Yes</v>
      </c>
      <c r="K461" s="6" t="str">
        <f>_xlfn.XLOOKUP(Demo_Data[[#This Row],[ID]],'(Clean)Purchase_Data'!O461,'(Clean)Purchase_Data'!P461)</f>
        <v>Yes</v>
      </c>
      <c r="L461" s="6" t="b">
        <f>Demo_Data[[#This Row],[XLOOKUP_Purchased_Bike]]=Demo_Data[[#This Row],[VLOOKUP_Purchased_Bike]]</f>
        <v>1</v>
      </c>
      <c r="M461" s="6" t="str" cm="1">
        <f t="array" ref="M461">IF(Demo_Data[[#This Row],[Age]]&gt;=60,"Older Adult [60+]",IF(Demo_Data[[#This Row],[Age]]&gt;=31,"Middle-Aged Adult [31-59]",IF(Demo_Data[[#This Row],[Age]]&lt;= 30,"Adult [18-30]",Invalid)))</f>
        <v>Middle-Aged Adult [31-59]</v>
      </c>
      <c r="N461" s="6"/>
    </row>
    <row r="462" spans="1:14" x14ac:dyDescent="0.2">
      <c r="A462" s="6">
        <v>19183</v>
      </c>
      <c r="B462" s="6" t="s">
        <v>1860</v>
      </c>
      <c r="C462" s="6" t="s">
        <v>1855</v>
      </c>
      <c r="D462" s="10">
        <v>10000</v>
      </c>
      <c r="E462" s="6" t="s">
        <v>24</v>
      </c>
      <c r="F462" s="6" t="s">
        <v>22</v>
      </c>
      <c r="G462" s="6" t="s">
        <v>21</v>
      </c>
      <c r="H462" s="7">
        <v>35</v>
      </c>
      <c r="I462" s="6">
        <f>LEN(Demo_Data[[#This Row],[ID]])</f>
        <v>5</v>
      </c>
      <c r="J462" s="6" t="str">
        <f>VLOOKUP(Demo_Data[[#This Row],[ID]],Table5[],2,FALSE)</f>
        <v>No</v>
      </c>
      <c r="K462" s="6" t="str">
        <f>_xlfn.XLOOKUP(Demo_Data[[#This Row],[ID]],'(Clean)Purchase_Data'!O462,'(Clean)Purchase_Data'!P462)</f>
        <v>No</v>
      </c>
      <c r="L462" s="6" t="b">
        <f>Demo_Data[[#This Row],[XLOOKUP_Purchased_Bike]]=Demo_Data[[#This Row],[VLOOKUP_Purchased_Bike]]</f>
        <v>1</v>
      </c>
      <c r="M462" s="6" t="str" cm="1">
        <f t="array" ref="M462">IF(Demo_Data[[#This Row],[Age]]&gt;=60,"Older Adult [60+]",IF(Demo_Data[[#This Row],[Age]]&gt;=31,"Middle-Aged Adult [31-59]",IF(Demo_Data[[#This Row],[Age]]&lt;= 30,"Adult [18-30]",Invalid)))</f>
        <v>Middle-Aged Adult [31-59]</v>
      </c>
      <c r="N462" s="6"/>
    </row>
    <row r="463" spans="1:14" x14ac:dyDescent="0.2">
      <c r="A463" s="6">
        <v>19193</v>
      </c>
      <c r="B463" s="6" t="s">
        <v>1860</v>
      </c>
      <c r="C463" s="6" t="s">
        <v>1855</v>
      </c>
      <c r="D463" s="10">
        <v>40000</v>
      </c>
      <c r="E463" s="6" t="s">
        <v>15</v>
      </c>
      <c r="F463" s="6" t="s">
        <v>18</v>
      </c>
      <c r="G463" s="6" t="s">
        <v>21</v>
      </c>
      <c r="H463" s="7">
        <v>35</v>
      </c>
      <c r="I463" s="6">
        <f>LEN(Demo_Data[[#This Row],[ID]])</f>
        <v>5</v>
      </c>
      <c r="J463" s="6" t="str">
        <f>VLOOKUP(Demo_Data[[#This Row],[ID]],Table5[],2,FALSE)</f>
        <v>Yes</v>
      </c>
      <c r="K463" s="6" t="str">
        <f>_xlfn.XLOOKUP(Demo_Data[[#This Row],[ID]],'(Clean)Purchase_Data'!O463,'(Clean)Purchase_Data'!P463)</f>
        <v>Yes</v>
      </c>
      <c r="L463" s="6" t="b">
        <f>Demo_Data[[#This Row],[XLOOKUP_Purchased_Bike]]=Demo_Data[[#This Row],[VLOOKUP_Purchased_Bike]]</f>
        <v>1</v>
      </c>
      <c r="M463" s="6" t="str" cm="1">
        <f t="array" ref="M463">IF(Demo_Data[[#This Row],[Age]]&gt;=60,"Older Adult [60+]",IF(Demo_Data[[#This Row],[Age]]&gt;=31,"Middle-Aged Adult [31-59]",IF(Demo_Data[[#This Row],[Age]]&lt;= 30,"Adult [18-30]",Invalid)))</f>
        <v>Middle-Aged Adult [31-59]</v>
      </c>
      <c r="N463" s="6"/>
    </row>
    <row r="464" spans="1:14" x14ac:dyDescent="0.2">
      <c r="A464" s="6">
        <v>19217</v>
      </c>
      <c r="B464" s="6" t="s">
        <v>1851</v>
      </c>
      <c r="C464" s="6" t="s">
        <v>1855</v>
      </c>
      <c r="D464" s="10">
        <v>30000</v>
      </c>
      <c r="E464" s="6" t="s">
        <v>13</v>
      </c>
      <c r="F464" s="6" t="s">
        <v>14</v>
      </c>
      <c r="G464" s="6" t="s">
        <v>17</v>
      </c>
      <c r="H464" s="7">
        <v>49</v>
      </c>
      <c r="I464" s="6">
        <f>LEN(Demo_Data[[#This Row],[ID]])</f>
        <v>5</v>
      </c>
      <c r="J464" s="6" t="str">
        <f>VLOOKUP(Demo_Data[[#This Row],[ID]],Table5[],2,FALSE)</f>
        <v>No</v>
      </c>
      <c r="K464" s="6" t="str">
        <f>_xlfn.XLOOKUP(Demo_Data[[#This Row],[ID]],'(Clean)Purchase_Data'!O464,'(Clean)Purchase_Data'!P464)</f>
        <v>No</v>
      </c>
      <c r="L464" s="6" t="b">
        <f>Demo_Data[[#This Row],[XLOOKUP_Purchased_Bike]]=Demo_Data[[#This Row],[VLOOKUP_Purchased_Bike]]</f>
        <v>1</v>
      </c>
      <c r="M464" s="6" t="str" cm="1">
        <f t="array" ref="M464">IF(Demo_Data[[#This Row],[Age]]&gt;=60,"Older Adult [60+]",IF(Demo_Data[[#This Row],[Age]]&gt;=31,"Middle-Aged Adult [31-59]",IF(Demo_Data[[#This Row],[Age]]&lt;= 30,"Adult [18-30]",Invalid)))</f>
        <v>Middle-Aged Adult [31-59]</v>
      </c>
      <c r="N464" s="6"/>
    </row>
    <row r="465" spans="1:14" x14ac:dyDescent="0.2">
      <c r="A465" s="6">
        <v>19223</v>
      </c>
      <c r="B465" s="6" t="s">
        <v>1851</v>
      </c>
      <c r="C465" s="6" t="s">
        <v>1852</v>
      </c>
      <c r="D465" s="10">
        <v>30000</v>
      </c>
      <c r="E465" s="6" t="s">
        <v>13</v>
      </c>
      <c r="F465" s="6" t="s">
        <v>14</v>
      </c>
      <c r="G465" s="6" t="s">
        <v>17</v>
      </c>
      <c r="H465" s="7">
        <v>48</v>
      </c>
      <c r="I465" s="6">
        <f>LEN(Demo_Data[[#This Row],[ID]])</f>
        <v>5</v>
      </c>
      <c r="J465" s="6" t="str">
        <f>VLOOKUP(Demo_Data[[#This Row],[ID]],Table5[],2,FALSE)</f>
        <v>No</v>
      </c>
      <c r="K465" s="6" t="str">
        <f>_xlfn.XLOOKUP(Demo_Data[[#This Row],[ID]],'(Clean)Purchase_Data'!O465,'(Clean)Purchase_Data'!P465)</f>
        <v>No</v>
      </c>
      <c r="L465" s="6" t="b">
        <f>Demo_Data[[#This Row],[XLOOKUP_Purchased_Bike]]=Demo_Data[[#This Row],[VLOOKUP_Purchased_Bike]]</f>
        <v>1</v>
      </c>
      <c r="M465" s="6" t="str" cm="1">
        <f t="array" ref="M465">IF(Demo_Data[[#This Row],[Age]]&gt;=60,"Older Adult [60+]",IF(Demo_Data[[#This Row],[Age]]&gt;=31,"Middle-Aged Adult [31-59]",IF(Demo_Data[[#This Row],[Age]]&lt;= 30,"Adult [18-30]",Invalid)))</f>
        <v>Middle-Aged Adult [31-59]</v>
      </c>
      <c r="N465" s="6"/>
    </row>
    <row r="466" spans="1:14" x14ac:dyDescent="0.2">
      <c r="A466" s="6">
        <v>19228</v>
      </c>
      <c r="B466" s="6" t="s">
        <v>1851</v>
      </c>
      <c r="C466" s="6" t="s">
        <v>1852</v>
      </c>
      <c r="D466" s="10">
        <v>40000</v>
      </c>
      <c r="E466" s="6" t="s">
        <v>15</v>
      </c>
      <c r="F466" s="6" t="s">
        <v>18</v>
      </c>
      <c r="G466" s="6" t="s">
        <v>17</v>
      </c>
      <c r="H466" s="7">
        <v>48</v>
      </c>
      <c r="I466" s="6">
        <f>LEN(Demo_Data[[#This Row],[ID]])</f>
        <v>5</v>
      </c>
      <c r="J466" s="6" t="str">
        <f>VLOOKUP(Demo_Data[[#This Row],[ID]],Table5[],2,FALSE)</f>
        <v>No</v>
      </c>
      <c r="K466" s="6" t="str">
        <f>_xlfn.XLOOKUP(Demo_Data[[#This Row],[ID]],'(Clean)Purchase_Data'!O466,'(Clean)Purchase_Data'!P466)</f>
        <v>No</v>
      </c>
      <c r="L466" s="6" t="b">
        <f>Demo_Data[[#This Row],[XLOOKUP_Purchased_Bike]]=Demo_Data[[#This Row],[VLOOKUP_Purchased_Bike]]</f>
        <v>1</v>
      </c>
      <c r="M466" s="6" t="str" cm="1">
        <f t="array" ref="M466">IF(Demo_Data[[#This Row],[Age]]&gt;=60,"Older Adult [60+]",IF(Demo_Data[[#This Row],[Age]]&gt;=31,"Middle-Aged Adult [31-59]",IF(Demo_Data[[#This Row],[Age]]&lt;= 30,"Adult [18-30]",Invalid)))</f>
        <v>Middle-Aged Adult [31-59]</v>
      </c>
      <c r="N466" s="6"/>
    </row>
    <row r="467" spans="1:14" x14ac:dyDescent="0.2">
      <c r="A467" s="6">
        <v>19235</v>
      </c>
      <c r="B467" s="6" t="s">
        <v>1851</v>
      </c>
      <c r="C467" s="6" t="s">
        <v>1852</v>
      </c>
      <c r="D467" s="10">
        <v>50000</v>
      </c>
      <c r="E467" s="6" t="s">
        <v>19</v>
      </c>
      <c r="F467" s="6" t="s">
        <v>14</v>
      </c>
      <c r="G467" s="6" t="s">
        <v>17</v>
      </c>
      <c r="H467" s="7">
        <v>34</v>
      </c>
      <c r="I467" s="6">
        <f>LEN(Demo_Data[[#This Row],[ID]])</f>
        <v>5</v>
      </c>
      <c r="J467" s="6" t="str">
        <f>VLOOKUP(Demo_Data[[#This Row],[ID]],Table5[],2,FALSE)</f>
        <v>No</v>
      </c>
      <c r="K467" s="6" t="str">
        <f>_xlfn.XLOOKUP(Demo_Data[[#This Row],[ID]],'(Clean)Purchase_Data'!O467,'(Clean)Purchase_Data'!P467)</f>
        <v>No</v>
      </c>
      <c r="L467" s="6" t="b">
        <f>Demo_Data[[#This Row],[XLOOKUP_Purchased_Bike]]=Demo_Data[[#This Row],[VLOOKUP_Purchased_Bike]]</f>
        <v>1</v>
      </c>
      <c r="M467" s="6" t="str" cm="1">
        <f t="array" ref="M467">IF(Demo_Data[[#This Row],[Age]]&gt;=60,"Older Adult [60+]",IF(Demo_Data[[#This Row],[Age]]&gt;=31,"Middle-Aged Adult [31-59]",IF(Demo_Data[[#This Row],[Age]]&lt;= 30,"Adult [18-30]",Invalid)))</f>
        <v>Middle-Aged Adult [31-59]</v>
      </c>
      <c r="N467" s="6"/>
    </row>
    <row r="468" spans="1:14" x14ac:dyDescent="0.2">
      <c r="A468" s="6">
        <v>19255</v>
      </c>
      <c r="B468" s="6" t="s">
        <v>1860</v>
      </c>
      <c r="C468" s="6" t="s">
        <v>1855</v>
      </c>
      <c r="D468" s="10">
        <v>10000</v>
      </c>
      <c r="E468" s="6" t="s">
        <v>15</v>
      </c>
      <c r="F468" s="6" t="s">
        <v>22</v>
      </c>
      <c r="G468" s="6" t="s">
        <v>21</v>
      </c>
      <c r="H468" s="7">
        <v>51</v>
      </c>
      <c r="I468" s="6">
        <f>LEN(Demo_Data[[#This Row],[ID]])</f>
        <v>5</v>
      </c>
      <c r="J468" s="6" t="str">
        <f>VLOOKUP(Demo_Data[[#This Row],[ID]],Table5[],2,FALSE)</f>
        <v>Yes</v>
      </c>
      <c r="K468" s="6" t="str">
        <f>_xlfn.XLOOKUP(Demo_Data[[#This Row],[ID]],'(Clean)Purchase_Data'!O468,'(Clean)Purchase_Data'!P468)</f>
        <v>Yes</v>
      </c>
      <c r="L468" s="6" t="b">
        <f>Demo_Data[[#This Row],[XLOOKUP_Purchased_Bike]]=Demo_Data[[#This Row],[VLOOKUP_Purchased_Bike]]</f>
        <v>1</v>
      </c>
      <c r="M468" s="6" t="str" cm="1">
        <f t="array" ref="M468">IF(Demo_Data[[#This Row],[Age]]&gt;=60,"Older Adult [60+]",IF(Demo_Data[[#This Row],[Age]]&gt;=31,"Middle-Aged Adult [31-59]",IF(Demo_Data[[#This Row],[Age]]&lt;= 30,"Adult [18-30]",Invalid)))</f>
        <v>Middle-Aged Adult [31-59]</v>
      </c>
      <c r="N468" s="6"/>
    </row>
    <row r="469" spans="1:14" x14ac:dyDescent="0.2">
      <c r="A469" s="6">
        <v>19273</v>
      </c>
      <c r="B469" s="6" t="s">
        <v>1851</v>
      </c>
      <c r="C469" s="6" t="s">
        <v>1852</v>
      </c>
      <c r="D469" s="10">
        <v>20000</v>
      </c>
      <c r="E469" s="6" t="s">
        <v>15</v>
      </c>
      <c r="F469" s="6" t="s">
        <v>22</v>
      </c>
      <c r="G469" s="6" t="s">
        <v>21</v>
      </c>
      <c r="H469" s="7">
        <v>63</v>
      </c>
      <c r="I469" s="6">
        <f>LEN(Demo_Data[[#This Row],[ID]])</f>
        <v>5</v>
      </c>
      <c r="J469" s="6" t="str">
        <f>VLOOKUP(Demo_Data[[#This Row],[ID]],Table5[],2,FALSE)</f>
        <v>No</v>
      </c>
      <c r="K469" s="6" t="str">
        <f>_xlfn.XLOOKUP(Demo_Data[[#This Row],[ID]],'(Clean)Purchase_Data'!O469,'(Clean)Purchase_Data'!P469)</f>
        <v>No</v>
      </c>
      <c r="L469" s="6" t="b">
        <f>Demo_Data[[#This Row],[XLOOKUP_Purchased_Bike]]=Demo_Data[[#This Row],[VLOOKUP_Purchased_Bike]]</f>
        <v>1</v>
      </c>
      <c r="M469" s="6" t="str" cm="1">
        <f t="array" ref="M469">IF(Demo_Data[[#This Row],[Age]]&gt;=60,"Older Adult [60+]",IF(Demo_Data[[#This Row],[Age]]&gt;=31,"Middle-Aged Adult [31-59]",IF(Demo_Data[[#This Row],[Age]]&lt;= 30,"Adult [18-30]",Invalid)))</f>
        <v>Older Adult [60+]</v>
      </c>
      <c r="N469" s="6"/>
    </row>
    <row r="470" spans="1:14" x14ac:dyDescent="0.2">
      <c r="A470" s="6">
        <v>19280</v>
      </c>
      <c r="B470" s="6" t="s">
        <v>1851</v>
      </c>
      <c r="C470" s="6" t="s">
        <v>1855</v>
      </c>
      <c r="D470" s="10">
        <v>120000</v>
      </c>
      <c r="E470" s="6" t="s">
        <v>15</v>
      </c>
      <c r="F470" s="6" t="s">
        <v>22</v>
      </c>
      <c r="G470" s="6" t="s">
        <v>21</v>
      </c>
      <c r="H470" s="7">
        <v>40</v>
      </c>
      <c r="I470" s="6">
        <f>LEN(Demo_Data[[#This Row],[ID]])</f>
        <v>5</v>
      </c>
      <c r="J470" s="6" t="str">
        <f>VLOOKUP(Demo_Data[[#This Row],[ID]],Table5[],2,FALSE)</f>
        <v>Yes</v>
      </c>
      <c r="K470" s="6" t="str">
        <f>_xlfn.XLOOKUP(Demo_Data[[#This Row],[ID]],'(Clean)Purchase_Data'!O470,'(Clean)Purchase_Data'!P470)</f>
        <v>Yes</v>
      </c>
      <c r="L470" s="6" t="b">
        <f>Demo_Data[[#This Row],[XLOOKUP_Purchased_Bike]]=Demo_Data[[#This Row],[VLOOKUP_Purchased_Bike]]</f>
        <v>1</v>
      </c>
      <c r="M470" s="6" t="str" cm="1">
        <f t="array" ref="M470">IF(Demo_Data[[#This Row],[Age]]&gt;=60,"Older Adult [60+]",IF(Demo_Data[[#This Row],[Age]]&gt;=31,"Middle-Aged Adult [31-59]",IF(Demo_Data[[#This Row],[Age]]&lt;= 30,"Adult [18-30]",Invalid)))</f>
        <v>Middle-Aged Adult [31-59]</v>
      </c>
      <c r="N470" s="6"/>
    </row>
    <row r="471" spans="1:14" x14ac:dyDescent="0.2">
      <c r="A471" s="6">
        <v>19291</v>
      </c>
      <c r="B471" s="6" t="s">
        <v>1860</v>
      </c>
      <c r="C471" s="6" t="s">
        <v>1852</v>
      </c>
      <c r="D471" s="10">
        <v>10000</v>
      </c>
      <c r="E471" s="6" t="s">
        <v>13</v>
      </c>
      <c r="F471" s="6" t="s">
        <v>22</v>
      </c>
      <c r="G471" s="6" t="s">
        <v>21</v>
      </c>
      <c r="H471" s="7">
        <v>35</v>
      </c>
      <c r="I471" s="6">
        <f>LEN(Demo_Data[[#This Row],[ID]])</f>
        <v>5</v>
      </c>
      <c r="J471" s="6" t="str">
        <f>VLOOKUP(Demo_Data[[#This Row],[ID]],Table5[],2,FALSE)</f>
        <v>No</v>
      </c>
      <c r="K471" s="6" t="str">
        <f>_xlfn.XLOOKUP(Demo_Data[[#This Row],[ID]],'(Clean)Purchase_Data'!O471,'(Clean)Purchase_Data'!P471)</f>
        <v>No</v>
      </c>
      <c r="L471" s="6" t="b">
        <f>Demo_Data[[#This Row],[XLOOKUP_Purchased_Bike]]=Demo_Data[[#This Row],[VLOOKUP_Purchased_Bike]]</f>
        <v>1</v>
      </c>
      <c r="M471" s="6" t="str" cm="1">
        <f t="array" ref="M471">IF(Demo_Data[[#This Row],[Age]]&gt;=60,"Older Adult [60+]",IF(Demo_Data[[#This Row],[Age]]&gt;=31,"Middle-Aged Adult [31-59]",IF(Demo_Data[[#This Row],[Age]]&lt;= 30,"Adult [18-30]",Invalid)))</f>
        <v>Middle-Aged Adult [31-59]</v>
      </c>
      <c r="N471" s="6"/>
    </row>
    <row r="472" spans="1:14" x14ac:dyDescent="0.2">
      <c r="A472" s="6">
        <v>19299</v>
      </c>
      <c r="B472" s="6" t="s">
        <v>1851</v>
      </c>
      <c r="C472" s="6" t="s">
        <v>1852</v>
      </c>
      <c r="D472" s="10">
        <v>50000</v>
      </c>
      <c r="E472" s="6" t="s">
        <v>19</v>
      </c>
      <c r="F472" s="6" t="s">
        <v>14</v>
      </c>
      <c r="G472" s="6" t="s">
        <v>21</v>
      </c>
      <c r="H472" s="7">
        <v>36</v>
      </c>
      <c r="I472" s="6">
        <f>LEN(Demo_Data[[#This Row],[ID]])</f>
        <v>5</v>
      </c>
      <c r="J472" s="6" t="str">
        <f>VLOOKUP(Demo_Data[[#This Row],[ID]],Table5[],2,FALSE)</f>
        <v>Yes</v>
      </c>
      <c r="K472" s="6" t="str">
        <f>_xlfn.XLOOKUP(Demo_Data[[#This Row],[ID]],'(Clean)Purchase_Data'!O472,'(Clean)Purchase_Data'!P472)</f>
        <v>Yes</v>
      </c>
      <c r="L472" s="6" t="b">
        <f>Demo_Data[[#This Row],[XLOOKUP_Purchased_Bike]]=Demo_Data[[#This Row],[VLOOKUP_Purchased_Bike]]</f>
        <v>1</v>
      </c>
      <c r="M472" s="6" t="str" cm="1">
        <f t="array" ref="M472">IF(Demo_Data[[#This Row],[Age]]&gt;=60,"Older Adult [60+]",IF(Demo_Data[[#This Row],[Age]]&gt;=31,"Middle-Aged Adult [31-59]",IF(Demo_Data[[#This Row],[Age]]&lt;= 30,"Adult [18-30]",Invalid)))</f>
        <v>Middle-Aged Adult [31-59]</v>
      </c>
      <c r="N472" s="6"/>
    </row>
    <row r="473" spans="1:14" x14ac:dyDescent="0.2">
      <c r="A473" s="6">
        <v>19305</v>
      </c>
      <c r="B473" s="6" t="s">
        <v>1860</v>
      </c>
      <c r="C473" s="6" t="s">
        <v>1852</v>
      </c>
      <c r="D473" s="10">
        <v>10000</v>
      </c>
      <c r="E473" s="6" t="s">
        <v>13</v>
      </c>
      <c r="F473" s="6" t="s">
        <v>22</v>
      </c>
      <c r="G473" s="6" t="s">
        <v>21</v>
      </c>
      <c r="H473" s="7">
        <v>38</v>
      </c>
      <c r="I473" s="6">
        <f>LEN(Demo_Data[[#This Row],[ID]])</f>
        <v>5</v>
      </c>
      <c r="J473" s="6" t="str">
        <f>VLOOKUP(Demo_Data[[#This Row],[ID]],Table5[],2,FALSE)</f>
        <v>Yes</v>
      </c>
      <c r="K473" s="6" t="str">
        <f>_xlfn.XLOOKUP(Demo_Data[[#This Row],[ID]],'(Clean)Purchase_Data'!O473,'(Clean)Purchase_Data'!P473)</f>
        <v>Yes</v>
      </c>
      <c r="L473" s="6" t="b">
        <f>Demo_Data[[#This Row],[XLOOKUP_Purchased_Bike]]=Demo_Data[[#This Row],[VLOOKUP_Purchased_Bike]]</f>
        <v>1</v>
      </c>
      <c r="M473" s="6" t="str" cm="1">
        <f t="array" ref="M473">IF(Demo_Data[[#This Row],[Age]]&gt;=60,"Older Adult [60+]",IF(Demo_Data[[#This Row],[Age]]&gt;=31,"Middle-Aged Adult [31-59]",IF(Demo_Data[[#This Row],[Age]]&lt;= 30,"Adult [18-30]",Invalid)))</f>
        <v>Middle-Aged Adult [31-59]</v>
      </c>
      <c r="N473" s="6"/>
    </row>
    <row r="474" spans="1:14" x14ac:dyDescent="0.2">
      <c r="A474" s="6">
        <v>19331</v>
      </c>
      <c r="B474" s="6" t="s">
        <v>1860</v>
      </c>
      <c r="C474" s="6" t="s">
        <v>1855</v>
      </c>
      <c r="D474" s="10">
        <v>20000</v>
      </c>
      <c r="E474" s="6" t="s">
        <v>13</v>
      </c>
      <c r="F474" s="6" t="s">
        <v>22</v>
      </c>
      <c r="G474" s="6" t="s">
        <v>21</v>
      </c>
      <c r="H474" s="7">
        <v>40</v>
      </c>
      <c r="I474" s="6">
        <f>LEN(Demo_Data[[#This Row],[ID]])</f>
        <v>5</v>
      </c>
      <c r="J474" s="6" t="str">
        <f>VLOOKUP(Demo_Data[[#This Row],[ID]],Table5[],2,FALSE)</f>
        <v>No</v>
      </c>
      <c r="K474" s="6" t="str">
        <f>_xlfn.XLOOKUP(Demo_Data[[#This Row],[ID]],'(Clean)Purchase_Data'!O474,'(Clean)Purchase_Data'!P474)</f>
        <v>No</v>
      </c>
      <c r="L474" s="6" t="b">
        <f>Demo_Data[[#This Row],[XLOOKUP_Purchased_Bike]]=Demo_Data[[#This Row],[VLOOKUP_Purchased_Bike]]</f>
        <v>1</v>
      </c>
      <c r="M474" s="6" t="str" cm="1">
        <f t="array" ref="M474">IF(Demo_Data[[#This Row],[Age]]&gt;=60,"Older Adult [60+]",IF(Demo_Data[[#This Row],[Age]]&gt;=31,"Middle-Aged Adult [31-59]",IF(Demo_Data[[#This Row],[Age]]&lt;= 30,"Adult [18-30]",Invalid)))</f>
        <v>Middle-Aged Adult [31-59]</v>
      </c>
      <c r="N474" s="6"/>
    </row>
    <row r="475" spans="1:14" x14ac:dyDescent="0.2">
      <c r="A475" s="6">
        <v>19364</v>
      </c>
      <c r="B475" s="6" t="s">
        <v>1851</v>
      </c>
      <c r="C475" s="6" t="s">
        <v>1855</v>
      </c>
      <c r="D475" s="10">
        <v>40000</v>
      </c>
      <c r="E475" s="6" t="s">
        <v>9</v>
      </c>
      <c r="F475" s="6" t="s">
        <v>14</v>
      </c>
      <c r="G475" s="6" t="s">
        <v>21</v>
      </c>
      <c r="H475" s="7">
        <v>43</v>
      </c>
      <c r="I475" s="6">
        <f>LEN(Demo_Data[[#This Row],[ID]])</f>
        <v>5</v>
      </c>
      <c r="J475" s="6" t="str">
        <f>VLOOKUP(Demo_Data[[#This Row],[ID]],Table5[],2,FALSE)</f>
        <v>Yes</v>
      </c>
      <c r="K475" s="6" t="str">
        <f>_xlfn.XLOOKUP(Demo_Data[[#This Row],[ID]],'(Clean)Purchase_Data'!O475,'(Clean)Purchase_Data'!P475)</f>
        <v>Yes</v>
      </c>
      <c r="L475" s="6" t="b">
        <f>Demo_Data[[#This Row],[XLOOKUP_Purchased_Bike]]=Demo_Data[[#This Row],[VLOOKUP_Purchased_Bike]]</f>
        <v>1</v>
      </c>
      <c r="M475" s="6" t="str" cm="1">
        <f t="array" ref="M475">IF(Demo_Data[[#This Row],[Age]]&gt;=60,"Older Adult [60+]",IF(Demo_Data[[#This Row],[Age]]&gt;=31,"Middle-Aged Adult [31-59]",IF(Demo_Data[[#This Row],[Age]]&lt;= 30,"Adult [18-30]",Invalid)))</f>
        <v>Middle-Aged Adult [31-59]</v>
      </c>
      <c r="N475" s="6"/>
    </row>
    <row r="476" spans="1:14" x14ac:dyDescent="0.2">
      <c r="A476" s="6">
        <v>19389</v>
      </c>
      <c r="B476" s="6" t="s">
        <v>1860</v>
      </c>
      <c r="C476" s="6" t="s">
        <v>1855</v>
      </c>
      <c r="D476" s="10">
        <v>30000</v>
      </c>
      <c r="E476" s="6" t="s">
        <v>15</v>
      </c>
      <c r="F476" s="6" t="s">
        <v>18</v>
      </c>
      <c r="G476" s="6" t="s">
        <v>21</v>
      </c>
      <c r="H476" s="7">
        <v>28</v>
      </c>
      <c r="I476" s="6">
        <f>LEN(Demo_Data[[#This Row],[ID]])</f>
        <v>5</v>
      </c>
      <c r="J476" s="6" t="str">
        <f>VLOOKUP(Demo_Data[[#This Row],[ID]],Table5[],2,FALSE)</f>
        <v>No</v>
      </c>
      <c r="K476" s="6" t="str">
        <f>_xlfn.XLOOKUP(Demo_Data[[#This Row],[ID]],'(Clean)Purchase_Data'!O476,'(Clean)Purchase_Data'!P476)</f>
        <v>No</v>
      </c>
      <c r="L476" s="6" t="b">
        <f>Demo_Data[[#This Row],[XLOOKUP_Purchased_Bike]]=Demo_Data[[#This Row],[VLOOKUP_Purchased_Bike]]</f>
        <v>1</v>
      </c>
      <c r="M476" s="6" t="str" cm="1">
        <f t="array" ref="M476">IF(Demo_Data[[#This Row],[Age]]&gt;=60,"Older Adult [60+]",IF(Demo_Data[[#This Row],[Age]]&gt;=31,"Middle-Aged Adult [31-59]",IF(Demo_Data[[#This Row],[Age]]&lt;= 30,"Adult [18-30]",Invalid)))</f>
        <v>Adult [18-30]</v>
      </c>
      <c r="N476" s="6"/>
    </row>
    <row r="477" spans="1:14" x14ac:dyDescent="0.2">
      <c r="A477" s="6">
        <v>19399</v>
      </c>
      <c r="B477" s="6" t="s">
        <v>1860</v>
      </c>
      <c r="C477" s="6" t="s">
        <v>1855</v>
      </c>
      <c r="D477" s="10">
        <v>40000</v>
      </c>
      <c r="E477" s="6" t="s">
        <v>9</v>
      </c>
      <c r="F477" s="6" t="s">
        <v>10</v>
      </c>
      <c r="G477" s="6" t="s">
        <v>17</v>
      </c>
      <c r="H477" s="7">
        <v>45</v>
      </c>
      <c r="I477" s="6">
        <f>LEN(Demo_Data[[#This Row],[ID]])</f>
        <v>5</v>
      </c>
      <c r="J477" s="6" t="str">
        <f>VLOOKUP(Demo_Data[[#This Row],[ID]],Table5[],2,FALSE)</f>
        <v>No</v>
      </c>
      <c r="K477" s="6" t="str">
        <f>_xlfn.XLOOKUP(Demo_Data[[#This Row],[ID]],'(Clean)Purchase_Data'!O477,'(Clean)Purchase_Data'!P477)</f>
        <v>No</v>
      </c>
      <c r="L477" s="6" t="b">
        <f>Demo_Data[[#This Row],[XLOOKUP_Purchased_Bike]]=Demo_Data[[#This Row],[VLOOKUP_Purchased_Bike]]</f>
        <v>1</v>
      </c>
      <c r="M477" s="6" t="str" cm="1">
        <f t="array" ref="M477">IF(Demo_Data[[#This Row],[Age]]&gt;=60,"Older Adult [60+]",IF(Demo_Data[[#This Row],[Age]]&gt;=31,"Middle-Aged Adult [31-59]",IF(Demo_Data[[#This Row],[Age]]&lt;= 30,"Adult [18-30]",Invalid)))</f>
        <v>Middle-Aged Adult [31-59]</v>
      </c>
      <c r="N477" s="6"/>
    </row>
    <row r="478" spans="1:14" x14ac:dyDescent="0.2">
      <c r="A478" s="6">
        <v>19413</v>
      </c>
      <c r="B478" s="6" t="s">
        <v>1860</v>
      </c>
      <c r="C478" s="6" t="s">
        <v>1855</v>
      </c>
      <c r="D478" s="10">
        <v>60000</v>
      </c>
      <c r="E478" s="6" t="s">
        <v>9</v>
      </c>
      <c r="F478" s="6" t="s">
        <v>10</v>
      </c>
      <c r="G478" s="6" t="s">
        <v>17</v>
      </c>
      <c r="H478" s="7">
        <v>47</v>
      </c>
      <c r="I478" s="6">
        <f>LEN(Demo_Data[[#This Row],[ID]])</f>
        <v>5</v>
      </c>
      <c r="J478" s="6" t="str">
        <f>VLOOKUP(Demo_Data[[#This Row],[ID]],Table5[],2,FALSE)</f>
        <v>Yes</v>
      </c>
      <c r="K478" s="6" t="str">
        <f>_xlfn.XLOOKUP(Demo_Data[[#This Row],[ID]],'(Clean)Purchase_Data'!O478,'(Clean)Purchase_Data'!P478)</f>
        <v>Yes</v>
      </c>
      <c r="L478" s="6" t="b">
        <f>Demo_Data[[#This Row],[XLOOKUP_Purchased_Bike]]=Demo_Data[[#This Row],[VLOOKUP_Purchased_Bike]]</f>
        <v>1</v>
      </c>
      <c r="M478" s="6" t="str" cm="1">
        <f t="array" ref="M478">IF(Demo_Data[[#This Row],[Age]]&gt;=60,"Older Adult [60+]",IF(Demo_Data[[#This Row],[Age]]&gt;=31,"Middle-Aged Adult [31-59]",IF(Demo_Data[[#This Row],[Age]]&lt;= 30,"Adult [18-30]",Invalid)))</f>
        <v>Middle-Aged Adult [31-59]</v>
      </c>
      <c r="N478" s="6"/>
    </row>
    <row r="479" spans="1:14" x14ac:dyDescent="0.2">
      <c r="A479" s="6">
        <v>19441</v>
      </c>
      <c r="B479" s="6" t="s">
        <v>1851</v>
      </c>
      <c r="C479" s="6" t="s">
        <v>1855</v>
      </c>
      <c r="D479" s="10">
        <v>40000</v>
      </c>
      <c r="E479" s="6" t="s">
        <v>19</v>
      </c>
      <c r="F479" s="6" t="s">
        <v>18</v>
      </c>
      <c r="G479" s="6" t="s">
        <v>21</v>
      </c>
      <c r="H479" s="7">
        <v>25</v>
      </c>
      <c r="I479" s="6">
        <f>LEN(Demo_Data[[#This Row],[ID]])</f>
        <v>5</v>
      </c>
      <c r="J479" s="6" t="str">
        <f>VLOOKUP(Demo_Data[[#This Row],[ID]],Table5[],2,FALSE)</f>
        <v>Yes</v>
      </c>
      <c r="K479" s="6" t="str">
        <f>_xlfn.XLOOKUP(Demo_Data[[#This Row],[ID]],'(Clean)Purchase_Data'!O479,'(Clean)Purchase_Data'!P479)</f>
        <v>Yes</v>
      </c>
      <c r="L479" s="6" t="b">
        <f>Demo_Data[[#This Row],[XLOOKUP_Purchased_Bike]]=Demo_Data[[#This Row],[VLOOKUP_Purchased_Bike]]</f>
        <v>1</v>
      </c>
      <c r="M479" s="6" t="str" cm="1">
        <f t="array" ref="M479">IF(Demo_Data[[#This Row],[Age]]&gt;=60,"Older Adult [60+]",IF(Demo_Data[[#This Row],[Age]]&gt;=31,"Middle-Aged Adult [31-59]",IF(Demo_Data[[#This Row],[Age]]&lt;= 30,"Adult [18-30]",Invalid)))</f>
        <v>Adult [18-30]</v>
      </c>
      <c r="N479" s="6"/>
    </row>
    <row r="480" spans="1:14" x14ac:dyDescent="0.2">
      <c r="A480" s="6">
        <v>19442</v>
      </c>
      <c r="B480" s="6" t="s">
        <v>1860</v>
      </c>
      <c r="C480" s="6" t="s">
        <v>1855</v>
      </c>
      <c r="D480" s="10">
        <v>50000</v>
      </c>
      <c r="E480" s="6" t="s">
        <v>19</v>
      </c>
      <c r="F480" s="6" t="s">
        <v>14</v>
      </c>
      <c r="G480" s="6" t="s">
        <v>21</v>
      </c>
      <c r="H480" s="7">
        <v>37</v>
      </c>
      <c r="I480" s="6">
        <f>LEN(Demo_Data[[#This Row],[ID]])</f>
        <v>5</v>
      </c>
      <c r="J480" s="6" t="str">
        <f>VLOOKUP(Demo_Data[[#This Row],[ID]],Table5[],2,FALSE)</f>
        <v>Yes</v>
      </c>
      <c r="K480" s="6" t="str">
        <f>_xlfn.XLOOKUP(Demo_Data[[#This Row],[ID]],'(Clean)Purchase_Data'!O480,'(Clean)Purchase_Data'!P480)</f>
        <v>Yes</v>
      </c>
      <c r="L480" s="6" t="b">
        <f>Demo_Data[[#This Row],[XLOOKUP_Purchased_Bike]]=Demo_Data[[#This Row],[VLOOKUP_Purchased_Bike]]</f>
        <v>1</v>
      </c>
      <c r="M480" s="6" t="str" cm="1">
        <f t="array" ref="M480">IF(Demo_Data[[#This Row],[Age]]&gt;=60,"Older Adult [60+]",IF(Demo_Data[[#This Row],[Age]]&gt;=31,"Middle-Aged Adult [31-59]",IF(Demo_Data[[#This Row],[Age]]&lt;= 30,"Adult [18-30]",Invalid)))</f>
        <v>Middle-Aged Adult [31-59]</v>
      </c>
      <c r="N480" s="6"/>
    </row>
    <row r="481" spans="1:14" x14ac:dyDescent="0.2">
      <c r="A481" s="6">
        <v>19445</v>
      </c>
      <c r="B481" s="6" t="s">
        <v>1851</v>
      </c>
      <c r="C481" s="6" t="s">
        <v>1852</v>
      </c>
      <c r="D481" s="10">
        <v>10000</v>
      </c>
      <c r="E481" s="6" t="s">
        <v>13</v>
      </c>
      <c r="F481" s="6" t="s">
        <v>22</v>
      </c>
      <c r="G481" s="6" t="s">
        <v>21</v>
      </c>
      <c r="H481" s="7">
        <v>38</v>
      </c>
      <c r="I481" s="6">
        <f>LEN(Demo_Data[[#This Row],[ID]])</f>
        <v>5</v>
      </c>
      <c r="J481" s="6" t="str">
        <f>VLOOKUP(Demo_Data[[#This Row],[ID]],Table5[],2,FALSE)</f>
        <v>No</v>
      </c>
      <c r="K481" s="6" t="str">
        <f>_xlfn.XLOOKUP(Demo_Data[[#This Row],[ID]],'(Clean)Purchase_Data'!O481,'(Clean)Purchase_Data'!P481)</f>
        <v>No</v>
      </c>
      <c r="L481" s="6" t="b">
        <f>Demo_Data[[#This Row],[XLOOKUP_Purchased_Bike]]=Demo_Data[[#This Row],[VLOOKUP_Purchased_Bike]]</f>
        <v>1</v>
      </c>
      <c r="M481" s="6" t="str" cm="1">
        <f t="array" ref="M481">IF(Demo_Data[[#This Row],[Age]]&gt;=60,"Older Adult [60+]",IF(Demo_Data[[#This Row],[Age]]&gt;=31,"Middle-Aged Adult [31-59]",IF(Demo_Data[[#This Row],[Age]]&lt;= 30,"Adult [18-30]",Invalid)))</f>
        <v>Middle-Aged Adult [31-59]</v>
      </c>
      <c r="N481" s="6"/>
    </row>
    <row r="482" spans="1:14" x14ac:dyDescent="0.2">
      <c r="A482" s="6">
        <v>19461</v>
      </c>
      <c r="B482" s="6" t="s">
        <v>1860</v>
      </c>
      <c r="C482" s="6" t="s">
        <v>1852</v>
      </c>
      <c r="D482" s="10">
        <v>10000</v>
      </c>
      <c r="E482" s="6" t="s">
        <v>24</v>
      </c>
      <c r="F482" s="6" t="s">
        <v>22</v>
      </c>
      <c r="G482" s="6" t="s">
        <v>21</v>
      </c>
      <c r="H482" s="7">
        <v>40</v>
      </c>
      <c r="I482" s="6">
        <f>LEN(Demo_Data[[#This Row],[ID]])</f>
        <v>5</v>
      </c>
      <c r="J482" s="6" t="str">
        <f>VLOOKUP(Demo_Data[[#This Row],[ID]],Table5[],2,FALSE)</f>
        <v>No</v>
      </c>
      <c r="K482" s="6" t="str">
        <f>_xlfn.XLOOKUP(Demo_Data[[#This Row],[ID]],'(Clean)Purchase_Data'!O482,'(Clean)Purchase_Data'!P482)</f>
        <v>No</v>
      </c>
      <c r="L482" s="6" t="b">
        <f>Demo_Data[[#This Row],[XLOOKUP_Purchased_Bike]]=Demo_Data[[#This Row],[VLOOKUP_Purchased_Bike]]</f>
        <v>1</v>
      </c>
      <c r="M482" s="6" t="str" cm="1">
        <f t="array" ref="M482">IF(Demo_Data[[#This Row],[Age]]&gt;=60,"Older Adult [60+]",IF(Demo_Data[[#This Row],[Age]]&gt;=31,"Middle-Aged Adult [31-59]",IF(Demo_Data[[#This Row],[Age]]&lt;= 30,"Adult [18-30]",Invalid)))</f>
        <v>Middle-Aged Adult [31-59]</v>
      </c>
      <c r="N482" s="6"/>
    </row>
    <row r="483" spans="1:14" x14ac:dyDescent="0.2">
      <c r="A483" s="6">
        <v>19475</v>
      </c>
      <c r="B483" s="6" t="s">
        <v>1851</v>
      </c>
      <c r="C483" s="6" t="s">
        <v>1852</v>
      </c>
      <c r="D483" s="10">
        <v>40000</v>
      </c>
      <c r="E483" s="6" t="s">
        <v>9</v>
      </c>
      <c r="F483" s="6" t="s">
        <v>10</v>
      </c>
      <c r="G483" s="6" t="s">
        <v>21</v>
      </c>
      <c r="H483" s="7">
        <v>40</v>
      </c>
      <c r="I483" s="6">
        <f>LEN(Demo_Data[[#This Row],[ID]])</f>
        <v>5</v>
      </c>
      <c r="J483" s="6" t="str">
        <f>VLOOKUP(Demo_Data[[#This Row],[ID]],Table5[],2,FALSE)</f>
        <v>Yes</v>
      </c>
      <c r="K483" s="6" t="str">
        <f>_xlfn.XLOOKUP(Demo_Data[[#This Row],[ID]],'(Clean)Purchase_Data'!O483,'(Clean)Purchase_Data'!P483)</f>
        <v>Yes</v>
      </c>
      <c r="L483" s="6" t="b">
        <f>Demo_Data[[#This Row],[XLOOKUP_Purchased_Bike]]=Demo_Data[[#This Row],[VLOOKUP_Purchased_Bike]]</f>
        <v>1</v>
      </c>
      <c r="M483" s="6" t="str" cm="1">
        <f t="array" ref="M483">IF(Demo_Data[[#This Row],[Age]]&gt;=60,"Older Adult [60+]",IF(Demo_Data[[#This Row],[Age]]&gt;=31,"Middle-Aged Adult [31-59]",IF(Demo_Data[[#This Row],[Age]]&lt;= 30,"Adult [18-30]",Invalid)))</f>
        <v>Middle-Aged Adult [31-59]</v>
      </c>
      <c r="N483" s="6"/>
    </row>
    <row r="484" spans="1:14" x14ac:dyDescent="0.2">
      <c r="A484" s="6">
        <v>19477</v>
      </c>
      <c r="B484" s="6" t="s">
        <v>1851</v>
      </c>
      <c r="C484" s="6" t="s">
        <v>1855</v>
      </c>
      <c r="D484" s="10">
        <v>40000</v>
      </c>
      <c r="E484" s="6" t="s">
        <v>9</v>
      </c>
      <c r="F484" s="6" t="s">
        <v>10</v>
      </c>
      <c r="G484" s="6" t="s">
        <v>21</v>
      </c>
      <c r="H484" s="7">
        <v>40</v>
      </c>
      <c r="I484" s="6">
        <f>LEN(Demo_Data[[#This Row],[ID]])</f>
        <v>5</v>
      </c>
      <c r="J484" s="6" t="str">
        <f>VLOOKUP(Demo_Data[[#This Row],[ID]],Table5[],2,FALSE)</f>
        <v>Yes</v>
      </c>
      <c r="K484" s="6" t="str">
        <f>_xlfn.XLOOKUP(Demo_Data[[#This Row],[ID]],'(Clean)Purchase_Data'!O484,'(Clean)Purchase_Data'!P484)</f>
        <v>Yes</v>
      </c>
      <c r="L484" s="6" t="b">
        <f>Demo_Data[[#This Row],[XLOOKUP_Purchased_Bike]]=Demo_Data[[#This Row],[VLOOKUP_Purchased_Bike]]</f>
        <v>1</v>
      </c>
      <c r="M484" s="6" t="str" cm="1">
        <f t="array" ref="M484">IF(Demo_Data[[#This Row],[Age]]&gt;=60,"Older Adult [60+]",IF(Demo_Data[[#This Row],[Age]]&gt;=31,"Middle-Aged Adult [31-59]",IF(Demo_Data[[#This Row],[Age]]&lt;= 30,"Adult [18-30]",Invalid)))</f>
        <v>Middle-Aged Adult [31-59]</v>
      </c>
      <c r="N484" s="6"/>
    </row>
    <row r="485" spans="1:14" x14ac:dyDescent="0.2">
      <c r="A485" s="6">
        <v>19482</v>
      </c>
      <c r="B485" s="6" t="s">
        <v>1851</v>
      </c>
      <c r="C485" s="6" t="s">
        <v>1855</v>
      </c>
      <c r="D485" s="10">
        <v>30000</v>
      </c>
      <c r="E485" s="6" t="s">
        <v>15</v>
      </c>
      <c r="F485" s="6" t="s">
        <v>18</v>
      </c>
      <c r="G485" s="6" t="s">
        <v>21</v>
      </c>
      <c r="H485" s="7">
        <v>44</v>
      </c>
      <c r="I485" s="6">
        <f>LEN(Demo_Data[[#This Row],[ID]])</f>
        <v>5</v>
      </c>
      <c r="J485" s="6" t="str">
        <f>VLOOKUP(Demo_Data[[#This Row],[ID]],Table5[],2,FALSE)</f>
        <v>Yes</v>
      </c>
      <c r="K485" s="6" t="str">
        <f>_xlfn.XLOOKUP(Demo_Data[[#This Row],[ID]],'(Clean)Purchase_Data'!O485,'(Clean)Purchase_Data'!P485)</f>
        <v>Yes</v>
      </c>
      <c r="L485" s="6" t="b">
        <f>Demo_Data[[#This Row],[XLOOKUP_Purchased_Bike]]=Demo_Data[[#This Row],[VLOOKUP_Purchased_Bike]]</f>
        <v>1</v>
      </c>
      <c r="M485" s="6" t="str" cm="1">
        <f t="array" ref="M485">IF(Demo_Data[[#This Row],[Age]]&gt;=60,"Older Adult [60+]",IF(Demo_Data[[#This Row],[Age]]&gt;=31,"Middle-Aged Adult [31-59]",IF(Demo_Data[[#This Row],[Age]]&lt;= 30,"Adult [18-30]",Invalid)))</f>
        <v>Middle-Aged Adult [31-59]</v>
      </c>
      <c r="N485" s="6"/>
    </row>
    <row r="486" spans="1:14" x14ac:dyDescent="0.2">
      <c r="A486" s="6">
        <v>19487</v>
      </c>
      <c r="B486" s="6" t="s">
        <v>1851</v>
      </c>
      <c r="C486" s="6" t="s">
        <v>1855</v>
      </c>
      <c r="D486" s="10">
        <v>30000</v>
      </c>
      <c r="E486" s="6" t="s">
        <v>15</v>
      </c>
      <c r="F486" s="6" t="s">
        <v>18</v>
      </c>
      <c r="G486" s="6" t="s">
        <v>21</v>
      </c>
      <c r="H486" s="7">
        <v>42</v>
      </c>
      <c r="I486" s="6">
        <f>LEN(Demo_Data[[#This Row],[ID]])</f>
        <v>5</v>
      </c>
      <c r="J486" s="6" t="str">
        <f>VLOOKUP(Demo_Data[[#This Row],[ID]],Table5[],2,FALSE)</f>
        <v>No</v>
      </c>
      <c r="K486" s="6" t="str">
        <f>_xlfn.XLOOKUP(Demo_Data[[#This Row],[ID]],'(Clean)Purchase_Data'!O486,'(Clean)Purchase_Data'!P486)</f>
        <v>No</v>
      </c>
      <c r="L486" s="6" t="b">
        <f>Demo_Data[[#This Row],[XLOOKUP_Purchased_Bike]]=Demo_Data[[#This Row],[VLOOKUP_Purchased_Bike]]</f>
        <v>1</v>
      </c>
      <c r="M486" s="6" t="str" cm="1">
        <f t="array" ref="M486">IF(Demo_Data[[#This Row],[Age]]&gt;=60,"Older Adult [60+]",IF(Demo_Data[[#This Row],[Age]]&gt;=31,"Middle-Aged Adult [31-59]",IF(Demo_Data[[#This Row],[Age]]&lt;= 30,"Adult [18-30]",Invalid)))</f>
        <v>Middle-Aged Adult [31-59]</v>
      </c>
      <c r="N486" s="6"/>
    </row>
    <row r="487" spans="1:14" x14ac:dyDescent="0.2">
      <c r="A487" s="6">
        <v>19491</v>
      </c>
      <c r="B487" s="6" t="s">
        <v>1860</v>
      </c>
      <c r="C487" s="6" t="s">
        <v>1855</v>
      </c>
      <c r="D487" s="10">
        <v>30000</v>
      </c>
      <c r="E487" s="6" t="s">
        <v>15</v>
      </c>
      <c r="F487" s="6" t="s">
        <v>18</v>
      </c>
      <c r="G487" s="6" t="s">
        <v>21</v>
      </c>
      <c r="H487" s="7">
        <v>42</v>
      </c>
      <c r="I487" s="6">
        <f>LEN(Demo_Data[[#This Row],[ID]])</f>
        <v>5</v>
      </c>
      <c r="J487" s="6" t="str">
        <f>VLOOKUP(Demo_Data[[#This Row],[ID]],Table5[],2,FALSE)</f>
        <v>No</v>
      </c>
      <c r="K487" s="6" t="str">
        <f>_xlfn.XLOOKUP(Demo_Data[[#This Row],[ID]],'(Clean)Purchase_Data'!O487,'(Clean)Purchase_Data'!P487)</f>
        <v>No</v>
      </c>
      <c r="L487" s="6" t="b">
        <f>Demo_Data[[#This Row],[XLOOKUP_Purchased_Bike]]=Demo_Data[[#This Row],[VLOOKUP_Purchased_Bike]]</f>
        <v>1</v>
      </c>
      <c r="M487" s="6" t="str" cm="1">
        <f t="array" ref="M487">IF(Demo_Data[[#This Row],[Age]]&gt;=60,"Older Adult [60+]",IF(Demo_Data[[#This Row],[Age]]&gt;=31,"Middle-Aged Adult [31-59]",IF(Demo_Data[[#This Row],[Age]]&lt;= 30,"Adult [18-30]",Invalid)))</f>
        <v>Middle-Aged Adult [31-59]</v>
      </c>
      <c r="N487" s="6"/>
    </row>
    <row r="488" spans="1:14" x14ac:dyDescent="0.2">
      <c r="A488" s="6">
        <v>19508</v>
      </c>
      <c r="B488" s="6" t="s">
        <v>1851</v>
      </c>
      <c r="C488" s="6" t="s">
        <v>1855</v>
      </c>
      <c r="D488" s="10">
        <v>10000</v>
      </c>
      <c r="E488" s="6" t="s">
        <v>24</v>
      </c>
      <c r="F488" s="6" t="s">
        <v>22</v>
      </c>
      <c r="G488" s="6" t="s">
        <v>21</v>
      </c>
      <c r="H488" s="7">
        <v>30</v>
      </c>
      <c r="I488" s="6">
        <f>LEN(Demo_Data[[#This Row],[ID]])</f>
        <v>5</v>
      </c>
      <c r="J488" s="6" t="str">
        <f>VLOOKUP(Demo_Data[[#This Row],[ID]],Table5[],2,FALSE)</f>
        <v>No</v>
      </c>
      <c r="K488" s="6" t="str">
        <f>_xlfn.XLOOKUP(Demo_Data[[#This Row],[ID]],'(Clean)Purchase_Data'!O488,'(Clean)Purchase_Data'!P488)</f>
        <v>No</v>
      </c>
      <c r="L488" s="6" t="b">
        <f>Demo_Data[[#This Row],[XLOOKUP_Purchased_Bike]]=Demo_Data[[#This Row],[VLOOKUP_Purchased_Bike]]</f>
        <v>1</v>
      </c>
      <c r="M488" s="6" t="str" cm="1">
        <f t="array" ref="M488">IF(Demo_Data[[#This Row],[Age]]&gt;=60,"Older Adult [60+]",IF(Demo_Data[[#This Row],[Age]]&gt;=31,"Middle-Aged Adult [31-59]",IF(Demo_Data[[#This Row],[Age]]&lt;= 30,"Adult [18-30]",Invalid)))</f>
        <v>Adult [18-30]</v>
      </c>
      <c r="N488" s="6"/>
    </row>
    <row r="489" spans="1:14" x14ac:dyDescent="0.2">
      <c r="A489" s="6">
        <v>19543</v>
      </c>
      <c r="B489" s="6" t="s">
        <v>1851</v>
      </c>
      <c r="C489" s="6" t="s">
        <v>1855</v>
      </c>
      <c r="D489" s="10">
        <v>70000</v>
      </c>
      <c r="E489" s="6" t="s">
        <v>19</v>
      </c>
      <c r="F489" s="6" t="s">
        <v>10</v>
      </c>
      <c r="G489" s="6" t="s">
        <v>17</v>
      </c>
      <c r="H489" s="7">
        <v>47</v>
      </c>
      <c r="I489" s="6">
        <f>LEN(Demo_Data[[#This Row],[ID]])</f>
        <v>5</v>
      </c>
      <c r="J489" s="6" t="str">
        <f>VLOOKUP(Demo_Data[[#This Row],[ID]],Table5[],2,FALSE)</f>
        <v>No</v>
      </c>
      <c r="K489" s="6" t="str">
        <f>_xlfn.XLOOKUP(Demo_Data[[#This Row],[ID]],'(Clean)Purchase_Data'!O489,'(Clean)Purchase_Data'!P489)</f>
        <v>No</v>
      </c>
      <c r="L489" s="6" t="b">
        <f>Demo_Data[[#This Row],[XLOOKUP_Purchased_Bike]]=Demo_Data[[#This Row],[VLOOKUP_Purchased_Bike]]</f>
        <v>1</v>
      </c>
      <c r="M489" s="6" t="str" cm="1">
        <f t="array" ref="M489">IF(Demo_Data[[#This Row],[Age]]&gt;=60,"Older Adult [60+]",IF(Demo_Data[[#This Row],[Age]]&gt;=31,"Middle-Aged Adult [31-59]",IF(Demo_Data[[#This Row],[Age]]&lt;= 30,"Adult [18-30]",Invalid)))</f>
        <v>Middle-Aged Adult [31-59]</v>
      </c>
      <c r="N489" s="6"/>
    </row>
    <row r="490" spans="1:14" x14ac:dyDescent="0.2">
      <c r="A490" s="6">
        <v>19562</v>
      </c>
      <c r="B490" s="6" t="s">
        <v>1860</v>
      </c>
      <c r="C490" s="6" t="s">
        <v>1852</v>
      </c>
      <c r="D490" s="10">
        <v>60000</v>
      </c>
      <c r="E490" s="6" t="s">
        <v>9</v>
      </c>
      <c r="F490" s="6" t="s">
        <v>10</v>
      </c>
      <c r="G490" s="6" t="s">
        <v>11</v>
      </c>
      <c r="H490" s="7">
        <v>37</v>
      </c>
      <c r="I490" s="6">
        <f>LEN(Demo_Data[[#This Row],[ID]])</f>
        <v>5</v>
      </c>
      <c r="J490" s="6" t="str">
        <f>VLOOKUP(Demo_Data[[#This Row],[ID]],Table5[],2,FALSE)</f>
        <v>Yes</v>
      </c>
      <c r="K490" s="6" t="str">
        <f>_xlfn.XLOOKUP(Demo_Data[[#This Row],[ID]],'(Clean)Purchase_Data'!O490,'(Clean)Purchase_Data'!P490)</f>
        <v>Yes</v>
      </c>
      <c r="L490" s="6" t="b">
        <f>Demo_Data[[#This Row],[XLOOKUP_Purchased_Bike]]=Demo_Data[[#This Row],[VLOOKUP_Purchased_Bike]]</f>
        <v>1</v>
      </c>
      <c r="M490" s="6" t="str" cm="1">
        <f t="array" ref="M490">IF(Demo_Data[[#This Row],[Age]]&gt;=60,"Older Adult [60+]",IF(Demo_Data[[#This Row],[Age]]&gt;=31,"Middle-Aged Adult [31-59]",IF(Demo_Data[[#This Row],[Age]]&lt;= 30,"Adult [18-30]",Invalid)))</f>
        <v>Middle-Aged Adult [31-59]</v>
      </c>
      <c r="N490" s="6"/>
    </row>
    <row r="491" spans="1:14" x14ac:dyDescent="0.2">
      <c r="A491" s="6">
        <v>19608</v>
      </c>
      <c r="B491" s="6" t="s">
        <v>1851</v>
      </c>
      <c r="C491" s="6" t="s">
        <v>1855</v>
      </c>
      <c r="D491" s="10">
        <v>80000</v>
      </c>
      <c r="E491" s="6" t="s">
        <v>9</v>
      </c>
      <c r="F491" s="6" t="s">
        <v>10</v>
      </c>
      <c r="G491" s="6" t="s">
        <v>11</v>
      </c>
      <c r="H491" s="7">
        <v>40</v>
      </c>
      <c r="I491" s="6">
        <f>LEN(Demo_Data[[#This Row],[ID]])</f>
        <v>5</v>
      </c>
      <c r="J491" s="6" t="str">
        <f>VLOOKUP(Demo_Data[[#This Row],[ID]],Table5[],2,FALSE)</f>
        <v>No</v>
      </c>
      <c r="K491" s="6" t="str">
        <f>_xlfn.XLOOKUP(Demo_Data[[#This Row],[ID]],'(Clean)Purchase_Data'!O491,'(Clean)Purchase_Data'!P491)</f>
        <v>No</v>
      </c>
      <c r="L491" s="6" t="b">
        <f>Demo_Data[[#This Row],[XLOOKUP_Purchased_Bike]]=Demo_Data[[#This Row],[VLOOKUP_Purchased_Bike]]</f>
        <v>1</v>
      </c>
      <c r="M491" s="6" t="str" cm="1">
        <f t="array" ref="M491">IF(Demo_Data[[#This Row],[Age]]&gt;=60,"Older Adult [60+]",IF(Demo_Data[[#This Row],[Age]]&gt;=31,"Middle-Aged Adult [31-59]",IF(Demo_Data[[#This Row],[Age]]&lt;= 30,"Adult [18-30]",Invalid)))</f>
        <v>Middle-Aged Adult [31-59]</v>
      </c>
      <c r="N491" s="6"/>
    </row>
    <row r="492" spans="1:14" x14ac:dyDescent="0.2">
      <c r="A492" s="6">
        <v>19618</v>
      </c>
      <c r="B492" s="6" t="s">
        <v>1851</v>
      </c>
      <c r="C492" s="6" t="s">
        <v>1855</v>
      </c>
      <c r="D492" s="10">
        <v>70000</v>
      </c>
      <c r="E492" s="6" t="s">
        <v>15</v>
      </c>
      <c r="F492" s="6" t="s">
        <v>14</v>
      </c>
      <c r="G492" s="6" t="s">
        <v>11</v>
      </c>
      <c r="H492" s="7">
        <v>44</v>
      </c>
      <c r="I492" s="6">
        <f>LEN(Demo_Data[[#This Row],[ID]])</f>
        <v>5</v>
      </c>
      <c r="J492" s="6" t="str">
        <f>VLOOKUP(Demo_Data[[#This Row],[ID]],Table5[],2,FALSE)</f>
        <v>No</v>
      </c>
      <c r="K492" s="6" t="str">
        <f>_xlfn.XLOOKUP(Demo_Data[[#This Row],[ID]],'(Clean)Purchase_Data'!O492,'(Clean)Purchase_Data'!P492)</f>
        <v>No</v>
      </c>
      <c r="L492" s="6" t="b">
        <f>Demo_Data[[#This Row],[XLOOKUP_Purchased_Bike]]=Demo_Data[[#This Row],[VLOOKUP_Purchased_Bike]]</f>
        <v>1</v>
      </c>
      <c r="M492" s="6" t="str" cm="1">
        <f t="array" ref="M492">IF(Demo_Data[[#This Row],[Age]]&gt;=60,"Older Adult [60+]",IF(Demo_Data[[#This Row],[Age]]&gt;=31,"Middle-Aged Adult [31-59]",IF(Demo_Data[[#This Row],[Age]]&lt;= 30,"Adult [18-30]",Invalid)))</f>
        <v>Middle-Aged Adult [31-59]</v>
      </c>
      <c r="N492" s="6"/>
    </row>
    <row r="493" spans="1:14" x14ac:dyDescent="0.2">
      <c r="A493" s="6">
        <v>19626</v>
      </c>
      <c r="B493" s="6" t="s">
        <v>1851</v>
      </c>
      <c r="C493" s="6" t="s">
        <v>1855</v>
      </c>
      <c r="D493" s="10">
        <v>70000</v>
      </c>
      <c r="E493" s="6" t="s">
        <v>15</v>
      </c>
      <c r="F493" s="6" t="s">
        <v>14</v>
      </c>
      <c r="G493" s="6" t="s">
        <v>11</v>
      </c>
      <c r="H493" s="7">
        <v>45</v>
      </c>
      <c r="I493" s="6">
        <f>LEN(Demo_Data[[#This Row],[ID]])</f>
        <v>5</v>
      </c>
      <c r="J493" s="6" t="str">
        <f>VLOOKUP(Demo_Data[[#This Row],[ID]],Table5[],2,FALSE)</f>
        <v>No</v>
      </c>
      <c r="K493" s="6" t="str">
        <f>_xlfn.XLOOKUP(Demo_Data[[#This Row],[ID]],'(Clean)Purchase_Data'!O493,'(Clean)Purchase_Data'!P493)</f>
        <v>No</v>
      </c>
      <c r="L493" s="6" t="b">
        <f>Demo_Data[[#This Row],[XLOOKUP_Purchased_Bike]]=Demo_Data[[#This Row],[VLOOKUP_Purchased_Bike]]</f>
        <v>1</v>
      </c>
      <c r="M493" s="6" t="str" cm="1">
        <f t="array" ref="M493">IF(Demo_Data[[#This Row],[Age]]&gt;=60,"Older Adult [60+]",IF(Demo_Data[[#This Row],[Age]]&gt;=31,"Middle-Aged Adult [31-59]",IF(Demo_Data[[#This Row],[Age]]&lt;= 30,"Adult [18-30]",Invalid)))</f>
        <v>Middle-Aged Adult [31-59]</v>
      </c>
      <c r="N493" s="6"/>
    </row>
    <row r="494" spans="1:14" x14ac:dyDescent="0.2">
      <c r="A494" s="6">
        <v>19634</v>
      </c>
      <c r="B494" s="6" t="s">
        <v>1851</v>
      </c>
      <c r="C494" s="6" t="s">
        <v>1855</v>
      </c>
      <c r="D494" s="10">
        <v>40000</v>
      </c>
      <c r="E494" s="6" t="s">
        <v>13</v>
      </c>
      <c r="F494" s="6" t="s">
        <v>14</v>
      </c>
      <c r="G494" s="6" t="s">
        <v>17</v>
      </c>
      <c r="H494" s="7">
        <v>31</v>
      </c>
      <c r="I494" s="6">
        <f>LEN(Demo_Data[[#This Row],[ID]])</f>
        <v>5</v>
      </c>
      <c r="J494" s="6" t="str">
        <f>VLOOKUP(Demo_Data[[#This Row],[ID]],Table5[],2,FALSE)</f>
        <v>No</v>
      </c>
      <c r="K494" s="6" t="str">
        <f>_xlfn.XLOOKUP(Demo_Data[[#This Row],[ID]],'(Clean)Purchase_Data'!O494,'(Clean)Purchase_Data'!P494)</f>
        <v>No</v>
      </c>
      <c r="L494" s="6" t="b">
        <f>Demo_Data[[#This Row],[XLOOKUP_Purchased_Bike]]=Demo_Data[[#This Row],[VLOOKUP_Purchased_Bike]]</f>
        <v>1</v>
      </c>
      <c r="M494" s="6" t="str" cm="1">
        <f t="array" ref="M494">IF(Demo_Data[[#This Row],[Age]]&gt;=60,"Older Adult [60+]",IF(Demo_Data[[#This Row],[Age]]&gt;=31,"Middle-Aged Adult [31-59]",IF(Demo_Data[[#This Row],[Age]]&lt;= 30,"Adult [18-30]",Invalid)))</f>
        <v>Middle-Aged Adult [31-59]</v>
      </c>
      <c r="N494" s="6"/>
    </row>
    <row r="495" spans="1:14" x14ac:dyDescent="0.2">
      <c r="A495" s="6">
        <v>19650</v>
      </c>
      <c r="B495" s="6" t="s">
        <v>1851</v>
      </c>
      <c r="C495" s="6" t="s">
        <v>1852</v>
      </c>
      <c r="D495" s="10">
        <v>30000</v>
      </c>
      <c r="E495" s="6" t="s">
        <v>15</v>
      </c>
      <c r="F495" s="6" t="s">
        <v>18</v>
      </c>
      <c r="G495" s="6" t="s">
        <v>11</v>
      </c>
      <c r="H495" s="7">
        <v>67</v>
      </c>
      <c r="I495" s="6">
        <f>LEN(Demo_Data[[#This Row],[ID]])</f>
        <v>5</v>
      </c>
      <c r="J495" s="6" t="str">
        <f>VLOOKUP(Demo_Data[[#This Row],[ID]],Table5[],2,FALSE)</f>
        <v>No</v>
      </c>
      <c r="K495" s="6" t="str">
        <f>_xlfn.XLOOKUP(Demo_Data[[#This Row],[ID]],'(Clean)Purchase_Data'!O495,'(Clean)Purchase_Data'!P495)</f>
        <v>No</v>
      </c>
      <c r="L495" s="6" t="b">
        <f>Demo_Data[[#This Row],[XLOOKUP_Purchased_Bike]]=Demo_Data[[#This Row],[VLOOKUP_Purchased_Bike]]</f>
        <v>1</v>
      </c>
      <c r="M495" s="6" t="str" cm="1">
        <f t="array" ref="M495">IF(Demo_Data[[#This Row],[Age]]&gt;=60,"Older Adult [60+]",IF(Demo_Data[[#This Row],[Age]]&gt;=31,"Middle-Aged Adult [31-59]",IF(Demo_Data[[#This Row],[Age]]&lt;= 30,"Adult [18-30]",Invalid)))</f>
        <v>Older Adult [60+]</v>
      </c>
      <c r="N495" s="6"/>
    </row>
    <row r="496" spans="1:14" x14ac:dyDescent="0.2">
      <c r="A496" s="6">
        <v>19660</v>
      </c>
      <c r="B496" s="6" t="s">
        <v>1851</v>
      </c>
      <c r="C496" s="6" t="s">
        <v>1855</v>
      </c>
      <c r="D496" s="10">
        <v>80000</v>
      </c>
      <c r="E496" s="6" t="s">
        <v>9</v>
      </c>
      <c r="F496" s="6" t="s">
        <v>20</v>
      </c>
      <c r="G496" s="6" t="s">
        <v>17</v>
      </c>
      <c r="H496" s="7">
        <v>43</v>
      </c>
      <c r="I496" s="6">
        <f>LEN(Demo_Data[[#This Row],[ID]])</f>
        <v>5</v>
      </c>
      <c r="J496" s="6" t="str">
        <f>VLOOKUP(Demo_Data[[#This Row],[ID]],Table5[],2,FALSE)</f>
        <v>No</v>
      </c>
      <c r="K496" s="6" t="str">
        <f>_xlfn.XLOOKUP(Demo_Data[[#This Row],[ID]],'(Clean)Purchase_Data'!O496,'(Clean)Purchase_Data'!P496)</f>
        <v>No</v>
      </c>
      <c r="L496" s="6" t="b">
        <f>Demo_Data[[#This Row],[XLOOKUP_Purchased_Bike]]=Demo_Data[[#This Row],[VLOOKUP_Purchased_Bike]]</f>
        <v>1</v>
      </c>
      <c r="M496" s="6" t="str" cm="1">
        <f t="array" ref="M496">IF(Demo_Data[[#This Row],[Age]]&gt;=60,"Older Adult [60+]",IF(Demo_Data[[#This Row],[Age]]&gt;=31,"Middle-Aged Adult [31-59]",IF(Demo_Data[[#This Row],[Age]]&lt;= 30,"Adult [18-30]",Invalid)))</f>
        <v>Middle-Aged Adult [31-59]</v>
      </c>
      <c r="N496" s="6"/>
    </row>
    <row r="497" spans="1:14" x14ac:dyDescent="0.2">
      <c r="A497" s="6">
        <v>19661</v>
      </c>
      <c r="B497" s="6" t="s">
        <v>1860</v>
      </c>
      <c r="C497" s="6" t="s">
        <v>1855</v>
      </c>
      <c r="D497" s="10">
        <v>90000</v>
      </c>
      <c r="E497" s="6" t="s">
        <v>9</v>
      </c>
      <c r="F497" s="6" t="s">
        <v>20</v>
      </c>
      <c r="G497" s="6" t="s">
        <v>17</v>
      </c>
      <c r="H497" s="7">
        <v>38</v>
      </c>
      <c r="I497" s="6">
        <f>LEN(Demo_Data[[#This Row],[ID]])</f>
        <v>5</v>
      </c>
      <c r="J497" s="6" t="str">
        <f>VLOOKUP(Demo_Data[[#This Row],[ID]],Table5[],2,FALSE)</f>
        <v>Yes</v>
      </c>
      <c r="K497" s="6" t="str">
        <f>_xlfn.XLOOKUP(Demo_Data[[#This Row],[ID]],'(Clean)Purchase_Data'!O497,'(Clean)Purchase_Data'!P497)</f>
        <v>Yes</v>
      </c>
      <c r="L497" s="6" t="b">
        <f>Demo_Data[[#This Row],[XLOOKUP_Purchased_Bike]]=Demo_Data[[#This Row],[VLOOKUP_Purchased_Bike]]</f>
        <v>1</v>
      </c>
      <c r="M497" s="6" t="str" cm="1">
        <f t="array" ref="M497">IF(Demo_Data[[#This Row],[Age]]&gt;=60,"Older Adult [60+]",IF(Demo_Data[[#This Row],[Age]]&gt;=31,"Middle-Aged Adult [31-59]",IF(Demo_Data[[#This Row],[Age]]&lt;= 30,"Adult [18-30]",Invalid)))</f>
        <v>Middle-Aged Adult [31-59]</v>
      </c>
      <c r="N497" s="6"/>
    </row>
    <row r="498" spans="1:14" x14ac:dyDescent="0.2">
      <c r="A498" s="6">
        <v>19664</v>
      </c>
      <c r="B498" s="6" t="s">
        <v>1860</v>
      </c>
      <c r="C498" s="6" t="s">
        <v>1855</v>
      </c>
      <c r="D498" s="10">
        <v>100000</v>
      </c>
      <c r="E498" s="6" t="s">
        <v>9</v>
      </c>
      <c r="F498" s="6" t="s">
        <v>20</v>
      </c>
      <c r="G498" s="6" t="s">
        <v>17</v>
      </c>
      <c r="H498" s="7">
        <v>38</v>
      </c>
      <c r="I498" s="6">
        <f>LEN(Demo_Data[[#This Row],[ID]])</f>
        <v>5</v>
      </c>
      <c r="J498" s="6" t="str">
        <f>VLOOKUP(Demo_Data[[#This Row],[ID]],Table5[],2,FALSE)</f>
        <v>No</v>
      </c>
      <c r="K498" s="6" t="str">
        <f>_xlfn.XLOOKUP(Demo_Data[[#This Row],[ID]],'(Clean)Purchase_Data'!O498,'(Clean)Purchase_Data'!P498)</f>
        <v>No</v>
      </c>
      <c r="L498" s="6" t="b">
        <f>Demo_Data[[#This Row],[XLOOKUP_Purchased_Bike]]=Demo_Data[[#This Row],[VLOOKUP_Purchased_Bike]]</f>
        <v>1</v>
      </c>
      <c r="M498" s="6" t="str" cm="1">
        <f t="array" ref="M498">IF(Demo_Data[[#This Row],[Age]]&gt;=60,"Older Adult [60+]",IF(Demo_Data[[#This Row],[Age]]&gt;=31,"Middle-Aged Adult [31-59]",IF(Demo_Data[[#This Row],[Age]]&lt;= 30,"Adult [18-30]",Invalid)))</f>
        <v>Middle-Aged Adult [31-59]</v>
      </c>
      <c r="N498" s="6"/>
    </row>
    <row r="499" spans="1:14" x14ac:dyDescent="0.2">
      <c r="A499" s="6">
        <v>19675</v>
      </c>
      <c r="B499" s="6" t="s">
        <v>1851</v>
      </c>
      <c r="C499" s="6" t="s">
        <v>1855</v>
      </c>
      <c r="D499" s="10">
        <v>20000</v>
      </c>
      <c r="E499" s="6" t="s">
        <v>13</v>
      </c>
      <c r="F499" s="6" t="s">
        <v>14</v>
      </c>
      <c r="G499" s="6" t="s">
        <v>11</v>
      </c>
      <c r="H499" s="7">
        <v>60</v>
      </c>
      <c r="I499" s="6">
        <f>LEN(Demo_Data[[#This Row],[ID]])</f>
        <v>5</v>
      </c>
      <c r="J499" s="6" t="str">
        <f>VLOOKUP(Demo_Data[[#This Row],[ID]],Table5[],2,FALSE)</f>
        <v>No</v>
      </c>
      <c r="K499" s="6" t="str">
        <f>_xlfn.XLOOKUP(Demo_Data[[#This Row],[ID]],'(Clean)Purchase_Data'!O499,'(Clean)Purchase_Data'!P499)</f>
        <v>No</v>
      </c>
      <c r="L499" s="6" t="b">
        <f>Demo_Data[[#This Row],[XLOOKUP_Purchased_Bike]]=Demo_Data[[#This Row],[VLOOKUP_Purchased_Bike]]</f>
        <v>1</v>
      </c>
      <c r="M499" s="6" t="str" cm="1">
        <f t="array" ref="M499">IF(Demo_Data[[#This Row],[Age]]&gt;=60,"Older Adult [60+]",IF(Demo_Data[[#This Row],[Age]]&gt;=31,"Middle-Aged Adult [31-59]",IF(Demo_Data[[#This Row],[Age]]&lt;= 30,"Adult [18-30]",Invalid)))</f>
        <v>Older Adult [60+]</v>
      </c>
      <c r="N499" s="6"/>
    </row>
    <row r="500" spans="1:14" x14ac:dyDescent="0.2">
      <c r="A500" s="6">
        <v>19731</v>
      </c>
      <c r="B500" s="6" t="s">
        <v>1851</v>
      </c>
      <c r="C500" s="6" t="s">
        <v>1855</v>
      </c>
      <c r="D500" s="10">
        <v>80000</v>
      </c>
      <c r="E500" s="6" t="s">
        <v>19</v>
      </c>
      <c r="F500" s="6" t="s">
        <v>20</v>
      </c>
      <c r="G500" s="6" t="s">
        <v>17</v>
      </c>
      <c r="H500" s="7">
        <v>68</v>
      </c>
      <c r="I500" s="6">
        <f>LEN(Demo_Data[[#This Row],[ID]])</f>
        <v>5</v>
      </c>
      <c r="J500" s="6" t="str">
        <f>VLOOKUP(Demo_Data[[#This Row],[ID]],Table5[],2,FALSE)</f>
        <v>No</v>
      </c>
      <c r="K500" s="6" t="str">
        <f>_xlfn.XLOOKUP(Demo_Data[[#This Row],[ID]],'(Clean)Purchase_Data'!O500,'(Clean)Purchase_Data'!P500)</f>
        <v>No</v>
      </c>
      <c r="L500" s="6" t="b">
        <f>Demo_Data[[#This Row],[XLOOKUP_Purchased_Bike]]=Demo_Data[[#This Row],[VLOOKUP_Purchased_Bike]]</f>
        <v>1</v>
      </c>
      <c r="M500" s="6" t="str" cm="1">
        <f t="array" ref="M500">IF(Demo_Data[[#This Row],[Age]]&gt;=60,"Older Adult [60+]",IF(Demo_Data[[#This Row],[Age]]&gt;=31,"Middle-Aged Adult [31-59]",IF(Demo_Data[[#This Row],[Age]]&lt;= 30,"Adult [18-30]",Invalid)))</f>
        <v>Older Adult [60+]</v>
      </c>
      <c r="N500" s="6"/>
    </row>
    <row r="501" spans="1:14" x14ac:dyDescent="0.2">
      <c r="A501" s="6">
        <v>19741</v>
      </c>
      <c r="B501" s="6" t="s">
        <v>1860</v>
      </c>
      <c r="C501" s="6" t="s">
        <v>1852</v>
      </c>
      <c r="D501" s="10">
        <v>80000</v>
      </c>
      <c r="E501" s="6" t="s">
        <v>19</v>
      </c>
      <c r="F501" s="6" t="s">
        <v>20</v>
      </c>
      <c r="G501" s="6" t="s">
        <v>17</v>
      </c>
      <c r="H501" s="7">
        <v>65</v>
      </c>
      <c r="I501" s="6">
        <f>LEN(Demo_Data[[#This Row],[ID]])</f>
        <v>5</v>
      </c>
      <c r="J501" s="6" t="str">
        <f>VLOOKUP(Demo_Data[[#This Row],[ID]],Table5[],2,FALSE)</f>
        <v>No</v>
      </c>
      <c r="K501" s="6" t="str">
        <f>_xlfn.XLOOKUP(Demo_Data[[#This Row],[ID]],'(Clean)Purchase_Data'!O501,'(Clean)Purchase_Data'!P501)</f>
        <v>No</v>
      </c>
      <c r="L501" s="6" t="b">
        <f>Demo_Data[[#This Row],[XLOOKUP_Purchased_Bike]]=Demo_Data[[#This Row],[VLOOKUP_Purchased_Bike]]</f>
        <v>1</v>
      </c>
      <c r="M501" s="6" t="str" cm="1">
        <f t="array" ref="M501">IF(Demo_Data[[#This Row],[Age]]&gt;=60,"Older Adult [60+]",IF(Demo_Data[[#This Row],[Age]]&gt;=31,"Middle-Aged Adult [31-59]",IF(Demo_Data[[#This Row],[Age]]&lt;= 30,"Adult [18-30]",Invalid)))</f>
        <v>Older Adult [60+]</v>
      </c>
      <c r="N501" s="6"/>
    </row>
    <row r="502" spans="1:14" x14ac:dyDescent="0.2">
      <c r="A502" s="6">
        <v>19747</v>
      </c>
      <c r="B502" s="6" t="s">
        <v>1851</v>
      </c>
      <c r="C502" s="6" t="s">
        <v>1855</v>
      </c>
      <c r="D502" s="10">
        <v>50000</v>
      </c>
      <c r="E502" s="6" t="s">
        <v>9</v>
      </c>
      <c r="F502" s="6" t="s">
        <v>20</v>
      </c>
      <c r="G502" s="6" t="s">
        <v>17</v>
      </c>
      <c r="H502" s="7">
        <v>63</v>
      </c>
      <c r="I502" s="6">
        <f>LEN(Demo_Data[[#This Row],[ID]])</f>
        <v>5</v>
      </c>
      <c r="J502" s="6" t="str">
        <f>VLOOKUP(Demo_Data[[#This Row],[ID]],Table5[],2,FALSE)</f>
        <v>No</v>
      </c>
      <c r="K502" s="6" t="str">
        <f>_xlfn.XLOOKUP(Demo_Data[[#This Row],[ID]],'(Clean)Purchase_Data'!O502,'(Clean)Purchase_Data'!P502)</f>
        <v>No</v>
      </c>
      <c r="L502" s="6" t="b">
        <f>Demo_Data[[#This Row],[XLOOKUP_Purchased_Bike]]=Demo_Data[[#This Row],[VLOOKUP_Purchased_Bike]]</f>
        <v>1</v>
      </c>
      <c r="M502" s="6" t="str" cm="1">
        <f t="array" ref="M502">IF(Demo_Data[[#This Row],[Age]]&gt;=60,"Older Adult [60+]",IF(Demo_Data[[#This Row],[Age]]&gt;=31,"Middle-Aged Adult [31-59]",IF(Demo_Data[[#This Row],[Age]]&lt;= 30,"Adult [18-30]",Invalid)))</f>
        <v>Older Adult [60+]</v>
      </c>
      <c r="N502" s="6"/>
    </row>
    <row r="503" spans="1:14" x14ac:dyDescent="0.2">
      <c r="A503" s="6">
        <v>19748</v>
      </c>
      <c r="B503" s="6" t="s">
        <v>1851</v>
      </c>
      <c r="C503" s="6" t="s">
        <v>1855</v>
      </c>
      <c r="D503" s="10">
        <v>20000</v>
      </c>
      <c r="E503" s="6" t="s">
        <v>13</v>
      </c>
      <c r="F503" s="6" t="s">
        <v>14</v>
      </c>
      <c r="G503" s="6" t="s">
        <v>11</v>
      </c>
      <c r="H503" s="7">
        <v>60</v>
      </c>
      <c r="I503" s="6">
        <f>LEN(Demo_Data[[#This Row],[ID]])</f>
        <v>5</v>
      </c>
      <c r="J503" s="6" t="str">
        <f>VLOOKUP(Demo_Data[[#This Row],[ID]],Table5[],2,FALSE)</f>
        <v>No</v>
      </c>
      <c r="K503" s="6" t="str">
        <f>_xlfn.XLOOKUP(Demo_Data[[#This Row],[ID]],'(Clean)Purchase_Data'!O503,'(Clean)Purchase_Data'!P503)</f>
        <v>No</v>
      </c>
      <c r="L503" s="6" t="b">
        <f>Demo_Data[[#This Row],[XLOOKUP_Purchased_Bike]]=Demo_Data[[#This Row],[VLOOKUP_Purchased_Bike]]</f>
        <v>1</v>
      </c>
      <c r="M503" s="6" t="str" cm="1">
        <f t="array" ref="M503">IF(Demo_Data[[#This Row],[Age]]&gt;=60,"Older Adult [60+]",IF(Demo_Data[[#This Row],[Age]]&gt;=31,"Middle-Aged Adult [31-59]",IF(Demo_Data[[#This Row],[Age]]&lt;= 30,"Adult [18-30]",Invalid)))</f>
        <v>Older Adult [60+]</v>
      </c>
      <c r="N503" s="6"/>
    </row>
    <row r="504" spans="1:14" x14ac:dyDescent="0.2">
      <c r="A504" s="6">
        <v>19758</v>
      </c>
      <c r="B504" s="6" t="s">
        <v>1860</v>
      </c>
      <c r="C504" s="6" t="s">
        <v>1855</v>
      </c>
      <c r="D504" s="10">
        <v>60000</v>
      </c>
      <c r="E504" s="6" t="s">
        <v>15</v>
      </c>
      <c r="F504" s="6" t="s">
        <v>14</v>
      </c>
      <c r="G504" s="6" t="s">
        <v>17</v>
      </c>
      <c r="H504" s="7">
        <v>29</v>
      </c>
      <c r="I504" s="6">
        <f>LEN(Demo_Data[[#This Row],[ID]])</f>
        <v>5</v>
      </c>
      <c r="J504" s="6" t="str">
        <f>VLOOKUP(Demo_Data[[#This Row],[ID]],Table5[],2,FALSE)</f>
        <v>No</v>
      </c>
      <c r="K504" s="6" t="str">
        <f>_xlfn.XLOOKUP(Demo_Data[[#This Row],[ID]],'(Clean)Purchase_Data'!O504,'(Clean)Purchase_Data'!P504)</f>
        <v>No</v>
      </c>
      <c r="L504" s="6" t="b">
        <f>Demo_Data[[#This Row],[XLOOKUP_Purchased_Bike]]=Demo_Data[[#This Row],[VLOOKUP_Purchased_Bike]]</f>
        <v>1</v>
      </c>
      <c r="M504" s="6" t="str" cm="1">
        <f t="array" ref="M504">IF(Demo_Data[[#This Row],[Age]]&gt;=60,"Older Adult [60+]",IF(Demo_Data[[#This Row],[Age]]&gt;=31,"Middle-Aged Adult [31-59]",IF(Demo_Data[[#This Row],[Age]]&lt;= 30,"Adult [18-30]",Invalid)))</f>
        <v>Adult [18-30]</v>
      </c>
      <c r="N504" s="6"/>
    </row>
    <row r="505" spans="1:14" x14ac:dyDescent="0.2">
      <c r="A505" s="6">
        <v>19784</v>
      </c>
      <c r="B505" s="6" t="s">
        <v>1851</v>
      </c>
      <c r="C505" s="6" t="s">
        <v>1852</v>
      </c>
      <c r="D505" s="10">
        <v>80000</v>
      </c>
      <c r="E505" s="6" t="s">
        <v>13</v>
      </c>
      <c r="F505" s="6" t="s">
        <v>14</v>
      </c>
      <c r="G505" s="6" t="s">
        <v>11</v>
      </c>
      <c r="H505" s="7">
        <v>50</v>
      </c>
      <c r="I505" s="6">
        <f>LEN(Demo_Data[[#This Row],[ID]])</f>
        <v>5</v>
      </c>
      <c r="J505" s="6" t="str">
        <f>VLOOKUP(Demo_Data[[#This Row],[ID]],Table5[],2,FALSE)</f>
        <v>Yes</v>
      </c>
      <c r="K505" s="6" t="str">
        <f>_xlfn.XLOOKUP(Demo_Data[[#This Row],[ID]],'(Clean)Purchase_Data'!O505,'(Clean)Purchase_Data'!P505)</f>
        <v>Yes</v>
      </c>
      <c r="L505" s="6" t="b">
        <f>Demo_Data[[#This Row],[XLOOKUP_Purchased_Bike]]=Demo_Data[[#This Row],[VLOOKUP_Purchased_Bike]]</f>
        <v>1</v>
      </c>
      <c r="M505" s="6" t="str" cm="1">
        <f t="array" ref="M505">IF(Demo_Data[[#This Row],[Age]]&gt;=60,"Older Adult [60+]",IF(Demo_Data[[#This Row],[Age]]&gt;=31,"Middle-Aged Adult [31-59]",IF(Demo_Data[[#This Row],[Age]]&lt;= 30,"Adult [18-30]",Invalid)))</f>
        <v>Middle-Aged Adult [31-59]</v>
      </c>
      <c r="N505" s="6"/>
    </row>
    <row r="506" spans="1:14" x14ac:dyDescent="0.2">
      <c r="A506" s="6">
        <v>19812</v>
      </c>
      <c r="B506" s="6" t="s">
        <v>1860</v>
      </c>
      <c r="C506" s="6" t="s">
        <v>1852</v>
      </c>
      <c r="D506" s="10">
        <v>70000</v>
      </c>
      <c r="E506" s="6" t="s">
        <v>15</v>
      </c>
      <c r="F506" s="6" t="s">
        <v>10</v>
      </c>
      <c r="G506" s="6" t="s">
        <v>17</v>
      </c>
      <c r="H506" s="7">
        <v>49</v>
      </c>
      <c r="I506" s="6">
        <f>LEN(Demo_Data[[#This Row],[ID]])</f>
        <v>5</v>
      </c>
      <c r="J506" s="6" t="str">
        <f>VLOOKUP(Demo_Data[[#This Row],[ID]],Table5[],2,FALSE)</f>
        <v>Yes</v>
      </c>
      <c r="K506" s="6" t="str">
        <f>_xlfn.XLOOKUP(Demo_Data[[#This Row],[ID]],'(Clean)Purchase_Data'!O506,'(Clean)Purchase_Data'!P506)</f>
        <v>Yes</v>
      </c>
      <c r="L506" s="6" t="b">
        <f>Demo_Data[[#This Row],[XLOOKUP_Purchased_Bike]]=Demo_Data[[#This Row],[VLOOKUP_Purchased_Bike]]</f>
        <v>1</v>
      </c>
      <c r="M506" s="6" t="str" cm="1">
        <f t="array" ref="M506">IF(Demo_Data[[#This Row],[Age]]&gt;=60,"Older Adult [60+]",IF(Demo_Data[[#This Row],[Age]]&gt;=31,"Middle-Aged Adult [31-59]",IF(Demo_Data[[#This Row],[Age]]&lt;= 30,"Adult [18-30]",Invalid)))</f>
        <v>Middle-Aged Adult [31-59]</v>
      </c>
      <c r="N506" s="6"/>
    </row>
    <row r="507" spans="1:14" x14ac:dyDescent="0.2">
      <c r="A507" s="6">
        <v>19856</v>
      </c>
      <c r="B507" s="6" t="s">
        <v>1851</v>
      </c>
      <c r="C507" s="6" t="s">
        <v>1852</v>
      </c>
      <c r="D507" s="10">
        <v>60000</v>
      </c>
      <c r="E507" s="6" t="s">
        <v>9</v>
      </c>
      <c r="F507" s="6" t="s">
        <v>20</v>
      </c>
      <c r="G507" s="6" t="s">
        <v>17</v>
      </c>
      <c r="H507" s="7">
        <v>60</v>
      </c>
      <c r="I507" s="6">
        <f>LEN(Demo_Data[[#This Row],[ID]])</f>
        <v>5</v>
      </c>
      <c r="J507" s="6" t="str">
        <f>VLOOKUP(Demo_Data[[#This Row],[ID]],Table5[],2,FALSE)</f>
        <v>No</v>
      </c>
      <c r="K507" s="6" t="str">
        <f>_xlfn.XLOOKUP(Demo_Data[[#This Row],[ID]],'(Clean)Purchase_Data'!O507,'(Clean)Purchase_Data'!P507)</f>
        <v>No</v>
      </c>
      <c r="L507" s="6" t="b">
        <f>Demo_Data[[#This Row],[XLOOKUP_Purchased_Bike]]=Demo_Data[[#This Row],[VLOOKUP_Purchased_Bike]]</f>
        <v>1</v>
      </c>
      <c r="M507" s="6" t="str" cm="1">
        <f t="array" ref="M507">IF(Demo_Data[[#This Row],[Age]]&gt;=60,"Older Adult [60+]",IF(Demo_Data[[#This Row],[Age]]&gt;=31,"Middle-Aged Adult [31-59]",IF(Demo_Data[[#This Row],[Age]]&lt;= 30,"Adult [18-30]",Invalid)))</f>
        <v>Older Adult [60+]</v>
      </c>
      <c r="N507" s="6"/>
    </row>
    <row r="508" spans="1:14" x14ac:dyDescent="0.2">
      <c r="A508" s="6">
        <v>19884</v>
      </c>
      <c r="B508" s="6" t="s">
        <v>1851</v>
      </c>
      <c r="C508" s="6" t="s">
        <v>1855</v>
      </c>
      <c r="D508" s="10">
        <v>60000</v>
      </c>
      <c r="E508" s="6" t="s">
        <v>13</v>
      </c>
      <c r="F508" s="6" t="s">
        <v>10</v>
      </c>
      <c r="G508" s="6" t="s">
        <v>17</v>
      </c>
      <c r="H508" s="7">
        <v>55</v>
      </c>
      <c r="I508" s="6">
        <f>LEN(Demo_Data[[#This Row],[ID]])</f>
        <v>5</v>
      </c>
      <c r="J508" s="6" t="str">
        <f>VLOOKUP(Demo_Data[[#This Row],[ID]],Table5[],2,FALSE)</f>
        <v>Yes</v>
      </c>
      <c r="K508" s="6" t="str">
        <f>_xlfn.XLOOKUP(Demo_Data[[#This Row],[ID]],'(Clean)Purchase_Data'!O508,'(Clean)Purchase_Data'!P508)</f>
        <v>Yes</v>
      </c>
      <c r="L508" s="6" t="b">
        <f>Demo_Data[[#This Row],[XLOOKUP_Purchased_Bike]]=Demo_Data[[#This Row],[VLOOKUP_Purchased_Bike]]</f>
        <v>1</v>
      </c>
      <c r="M508" s="6" t="str" cm="1">
        <f t="array" ref="M508">IF(Demo_Data[[#This Row],[Age]]&gt;=60,"Older Adult [60+]",IF(Demo_Data[[#This Row],[Age]]&gt;=31,"Middle-Aged Adult [31-59]",IF(Demo_Data[[#This Row],[Age]]&lt;= 30,"Adult [18-30]",Invalid)))</f>
        <v>Middle-Aged Adult [31-59]</v>
      </c>
      <c r="N508" s="6"/>
    </row>
    <row r="509" spans="1:14" x14ac:dyDescent="0.2">
      <c r="A509" s="6">
        <v>19889</v>
      </c>
      <c r="B509" s="6" t="s">
        <v>1860</v>
      </c>
      <c r="C509" s="6" t="s">
        <v>1852</v>
      </c>
      <c r="D509" s="10">
        <v>70000</v>
      </c>
      <c r="E509" s="6" t="s">
        <v>24</v>
      </c>
      <c r="F509" s="6" t="s">
        <v>14</v>
      </c>
      <c r="G509" s="6" t="s">
        <v>17</v>
      </c>
      <c r="H509" s="7">
        <v>54</v>
      </c>
      <c r="I509" s="6">
        <f>LEN(Demo_Data[[#This Row],[ID]])</f>
        <v>5</v>
      </c>
      <c r="J509" s="6" t="str">
        <f>VLOOKUP(Demo_Data[[#This Row],[ID]],Table5[],2,FALSE)</f>
        <v>Yes</v>
      </c>
      <c r="K509" s="6" t="str">
        <f>_xlfn.XLOOKUP(Demo_Data[[#This Row],[ID]],'(Clean)Purchase_Data'!O509,'(Clean)Purchase_Data'!P509)</f>
        <v>Yes</v>
      </c>
      <c r="L509" s="6" t="b">
        <f>Demo_Data[[#This Row],[XLOOKUP_Purchased_Bike]]=Demo_Data[[#This Row],[VLOOKUP_Purchased_Bike]]</f>
        <v>1</v>
      </c>
      <c r="M509" s="6" t="str" cm="1">
        <f t="array" ref="M509">IF(Demo_Data[[#This Row],[Age]]&gt;=60,"Older Adult [60+]",IF(Demo_Data[[#This Row],[Age]]&gt;=31,"Middle-Aged Adult [31-59]",IF(Demo_Data[[#This Row],[Age]]&lt;= 30,"Adult [18-30]",Invalid)))</f>
        <v>Middle-Aged Adult [31-59]</v>
      </c>
      <c r="N509" s="6"/>
    </row>
    <row r="510" spans="1:14" x14ac:dyDescent="0.2">
      <c r="A510" s="6">
        <v>19914</v>
      </c>
      <c r="B510" s="6" t="s">
        <v>1851</v>
      </c>
      <c r="C510" s="6" t="s">
        <v>1855</v>
      </c>
      <c r="D510" s="10">
        <v>80000</v>
      </c>
      <c r="E510" s="6" t="s">
        <v>9</v>
      </c>
      <c r="F510" s="6" t="s">
        <v>20</v>
      </c>
      <c r="G510" s="6" t="s">
        <v>21</v>
      </c>
      <c r="H510" s="7">
        <v>62</v>
      </c>
      <c r="I510" s="6">
        <f>LEN(Demo_Data[[#This Row],[ID]])</f>
        <v>5</v>
      </c>
      <c r="J510" s="6" t="str">
        <f>VLOOKUP(Demo_Data[[#This Row],[ID]],Table5[],2,FALSE)</f>
        <v>No</v>
      </c>
      <c r="K510" s="6" t="str">
        <f>_xlfn.XLOOKUP(Demo_Data[[#This Row],[ID]],'(Clean)Purchase_Data'!O510,'(Clean)Purchase_Data'!P510)</f>
        <v>No</v>
      </c>
      <c r="L510" s="6" t="b">
        <f>Demo_Data[[#This Row],[XLOOKUP_Purchased_Bike]]=Demo_Data[[#This Row],[VLOOKUP_Purchased_Bike]]</f>
        <v>1</v>
      </c>
      <c r="M510" s="6" t="str" cm="1">
        <f t="array" ref="M510">IF(Demo_Data[[#This Row],[Age]]&gt;=60,"Older Adult [60+]",IF(Demo_Data[[#This Row],[Age]]&gt;=31,"Middle-Aged Adult [31-59]",IF(Demo_Data[[#This Row],[Age]]&lt;= 30,"Adult [18-30]",Invalid)))</f>
        <v>Older Adult [60+]</v>
      </c>
      <c r="N510" s="6"/>
    </row>
    <row r="511" spans="1:14" x14ac:dyDescent="0.2">
      <c r="A511" s="6">
        <v>20000</v>
      </c>
      <c r="B511" s="6" t="s">
        <v>1851</v>
      </c>
      <c r="C511" s="6" t="s">
        <v>1855</v>
      </c>
      <c r="D511" s="10">
        <v>60000</v>
      </c>
      <c r="E511" s="6" t="s">
        <v>19</v>
      </c>
      <c r="F511" s="6" t="s">
        <v>10</v>
      </c>
      <c r="G511" s="6" t="s">
        <v>17</v>
      </c>
      <c r="H511" s="7">
        <v>35</v>
      </c>
      <c r="I511" s="6">
        <f>LEN(Demo_Data[[#This Row],[ID]])</f>
        <v>5</v>
      </c>
      <c r="J511" s="6" t="str">
        <f>VLOOKUP(Demo_Data[[#This Row],[ID]],Table5[],2,FALSE)</f>
        <v>Yes</v>
      </c>
      <c r="K511" s="6" t="str">
        <f>_xlfn.XLOOKUP(Demo_Data[[#This Row],[ID]],'(Clean)Purchase_Data'!O511,'(Clean)Purchase_Data'!P511)</f>
        <v>Yes</v>
      </c>
      <c r="L511" s="6" t="b">
        <f>Demo_Data[[#This Row],[XLOOKUP_Purchased_Bike]]=Demo_Data[[#This Row],[VLOOKUP_Purchased_Bike]]</f>
        <v>1</v>
      </c>
      <c r="M511" s="6" t="str" cm="1">
        <f t="array" ref="M511">IF(Demo_Data[[#This Row],[Age]]&gt;=60,"Older Adult [60+]",IF(Demo_Data[[#This Row],[Age]]&gt;=31,"Middle-Aged Adult [31-59]",IF(Demo_Data[[#This Row],[Age]]&lt;= 30,"Adult [18-30]",Invalid)))</f>
        <v>Middle-Aged Adult [31-59]</v>
      </c>
      <c r="N511" s="6"/>
    </row>
    <row r="512" spans="1:14" x14ac:dyDescent="0.2">
      <c r="A512" s="6">
        <v>20053</v>
      </c>
      <c r="B512" s="6" t="s">
        <v>1860</v>
      </c>
      <c r="C512" s="6" t="s">
        <v>1855</v>
      </c>
      <c r="D512" s="10">
        <v>40000</v>
      </c>
      <c r="E512" s="6" t="s">
        <v>15</v>
      </c>
      <c r="F512" s="6" t="s">
        <v>18</v>
      </c>
      <c r="G512" s="6" t="s">
        <v>21</v>
      </c>
      <c r="H512" s="7">
        <v>34</v>
      </c>
      <c r="I512" s="6">
        <f>LEN(Demo_Data[[#This Row],[ID]])</f>
        <v>5</v>
      </c>
      <c r="J512" s="6" t="str">
        <f>VLOOKUP(Demo_Data[[#This Row],[ID]],Table5[],2,FALSE)</f>
        <v>No</v>
      </c>
      <c r="K512" s="6" t="str">
        <f>_xlfn.XLOOKUP(Demo_Data[[#This Row],[ID]],'(Clean)Purchase_Data'!O512,'(Clean)Purchase_Data'!P512)</f>
        <v>No</v>
      </c>
      <c r="L512" s="6" t="b">
        <f>Demo_Data[[#This Row],[XLOOKUP_Purchased_Bike]]=Demo_Data[[#This Row],[VLOOKUP_Purchased_Bike]]</f>
        <v>1</v>
      </c>
      <c r="M512" s="6" t="str" cm="1">
        <f t="array" ref="M512">IF(Demo_Data[[#This Row],[Age]]&gt;=60,"Older Adult [60+]",IF(Demo_Data[[#This Row],[Age]]&gt;=31,"Middle-Aged Adult [31-59]",IF(Demo_Data[[#This Row],[Age]]&lt;= 30,"Adult [18-30]",Invalid)))</f>
        <v>Middle-Aged Adult [31-59]</v>
      </c>
      <c r="N512" s="6"/>
    </row>
    <row r="513" spans="1:14" x14ac:dyDescent="0.2">
      <c r="A513" s="6">
        <v>20060</v>
      </c>
      <c r="B513" s="6" t="s">
        <v>1860</v>
      </c>
      <c r="C513" s="6" t="s">
        <v>1852</v>
      </c>
      <c r="D513" s="10">
        <v>30000</v>
      </c>
      <c r="E513" s="6" t="s">
        <v>13</v>
      </c>
      <c r="F513" s="6" t="s">
        <v>22</v>
      </c>
      <c r="G513" s="6" t="s">
        <v>21</v>
      </c>
      <c r="H513" s="7">
        <v>34</v>
      </c>
      <c r="I513" s="6">
        <f>LEN(Demo_Data[[#This Row],[ID]])</f>
        <v>5</v>
      </c>
      <c r="J513" s="6" t="str">
        <f>VLOOKUP(Demo_Data[[#This Row],[ID]],Table5[],2,FALSE)</f>
        <v>Yes</v>
      </c>
      <c r="K513" s="6" t="str">
        <f>_xlfn.XLOOKUP(Demo_Data[[#This Row],[ID]],'(Clean)Purchase_Data'!O513,'(Clean)Purchase_Data'!P513)</f>
        <v>Yes</v>
      </c>
      <c r="L513" s="6" t="b">
        <f>Demo_Data[[#This Row],[XLOOKUP_Purchased_Bike]]=Demo_Data[[#This Row],[VLOOKUP_Purchased_Bike]]</f>
        <v>1</v>
      </c>
      <c r="M513" s="6" t="str" cm="1">
        <f t="array" ref="M513">IF(Demo_Data[[#This Row],[Age]]&gt;=60,"Older Adult [60+]",IF(Demo_Data[[#This Row],[Age]]&gt;=31,"Middle-Aged Adult [31-59]",IF(Demo_Data[[#This Row],[Age]]&lt;= 30,"Adult [18-30]",Invalid)))</f>
        <v>Middle-Aged Adult [31-59]</v>
      </c>
      <c r="N513" s="6"/>
    </row>
    <row r="514" spans="1:14" x14ac:dyDescent="0.2">
      <c r="A514" s="6">
        <v>20076</v>
      </c>
      <c r="B514" s="6" t="s">
        <v>1860</v>
      </c>
      <c r="C514" s="6" t="s">
        <v>1852</v>
      </c>
      <c r="D514" s="10">
        <v>10000</v>
      </c>
      <c r="E514" s="6" t="s">
        <v>13</v>
      </c>
      <c r="F514" s="6" t="s">
        <v>22</v>
      </c>
      <c r="G514" s="6" t="s">
        <v>17</v>
      </c>
      <c r="H514" s="7">
        <v>53</v>
      </c>
      <c r="I514" s="6">
        <f>LEN(Demo_Data[[#This Row],[ID]])</f>
        <v>5</v>
      </c>
      <c r="J514" s="6" t="str">
        <f>VLOOKUP(Demo_Data[[#This Row],[ID]],Table5[],2,FALSE)</f>
        <v>Yes</v>
      </c>
      <c r="K514" s="6" t="str">
        <f>_xlfn.XLOOKUP(Demo_Data[[#This Row],[ID]],'(Clean)Purchase_Data'!O514,'(Clean)Purchase_Data'!P514)</f>
        <v>Yes</v>
      </c>
      <c r="L514" s="6" t="b">
        <f>Demo_Data[[#This Row],[XLOOKUP_Purchased_Bike]]=Demo_Data[[#This Row],[VLOOKUP_Purchased_Bike]]</f>
        <v>1</v>
      </c>
      <c r="M514" s="6" t="str" cm="1">
        <f t="array" ref="M514">IF(Demo_Data[[#This Row],[Age]]&gt;=60,"Older Adult [60+]",IF(Demo_Data[[#This Row],[Age]]&gt;=31,"Middle-Aged Adult [31-59]",IF(Demo_Data[[#This Row],[Age]]&lt;= 30,"Adult [18-30]",Invalid)))</f>
        <v>Middle-Aged Adult [31-59]</v>
      </c>
      <c r="N514" s="6"/>
    </row>
    <row r="515" spans="1:14" x14ac:dyDescent="0.2">
      <c r="A515" s="6">
        <v>20084</v>
      </c>
      <c r="B515" s="6" t="s">
        <v>1851</v>
      </c>
      <c r="C515" s="6" t="s">
        <v>1855</v>
      </c>
      <c r="D515" s="10">
        <v>20000</v>
      </c>
      <c r="E515" s="6" t="s">
        <v>13</v>
      </c>
      <c r="F515" s="6" t="s">
        <v>22</v>
      </c>
      <c r="G515" s="6" t="s">
        <v>17</v>
      </c>
      <c r="H515" s="7">
        <v>53</v>
      </c>
      <c r="I515" s="6">
        <f>LEN(Demo_Data[[#This Row],[ID]])</f>
        <v>5</v>
      </c>
      <c r="J515" s="6" t="str">
        <f>VLOOKUP(Demo_Data[[#This Row],[ID]],Table5[],2,FALSE)</f>
        <v>No</v>
      </c>
      <c r="K515" s="6" t="str">
        <f>_xlfn.XLOOKUP(Demo_Data[[#This Row],[ID]],'(Clean)Purchase_Data'!O515,'(Clean)Purchase_Data'!P515)</f>
        <v>No</v>
      </c>
      <c r="L515" s="6" t="b">
        <f>Demo_Data[[#This Row],[XLOOKUP_Purchased_Bike]]=Demo_Data[[#This Row],[VLOOKUP_Purchased_Bike]]</f>
        <v>1</v>
      </c>
      <c r="M515" s="6" t="str" cm="1">
        <f t="array" ref="M515">IF(Demo_Data[[#This Row],[Age]]&gt;=60,"Older Adult [60+]",IF(Demo_Data[[#This Row],[Age]]&gt;=31,"Middle-Aged Adult [31-59]",IF(Demo_Data[[#This Row],[Age]]&lt;= 30,"Adult [18-30]",Invalid)))</f>
        <v>Middle-Aged Adult [31-59]</v>
      </c>
      <c r="N515" s="6"/>
    </row>
    <row r="516" spans="1:14" x14ac:dyDescent="0.2">
      <c r="A516" s="6">
        <v>20147</v>
      </c>
      <c r="B516" s="6" t="s">
        <v>1851</v>
      </c>
      <c r="C516" s="6" t="s">
        <v>1852</v>
      </c>
      <c r="D516" s="10">
        <v>30000</v>
      </c>
      <c r="E516" s="6" t="s">
        <v>9</v>
      </c>
      <c r="F516" s="6" t="s">
        <v>18</v>
      </c>
      <c r="G516" s="6" t="s">
        <v>21</v>
      </c>
      <c r="H516" s="7">
        <v>65</v>
      </c>
      <c r="I516" s="6">
        <f>LEN(Demo_Data[[#This Row],[ID]])</f>
        <v>5</v>
      </c>
      <c r="J516" s="6" t="str">
        <f>VLOOKUP(Demo_Data[[#This Row],[ID]],Table5[],2,FALSE)</f>
        <v>No</v>
      </c>
      <c r="K516" s="6" t="str">
        <f>_xlfn.XLOOKUP(Demo_Data[[#This Row],[ID]],'(Clean)Purchase_Data'!O516,'(Clean)Purchase_Data'!P516)</f>
        <v>No</v>
      </c>
      <c r="L516" s="6" t="b">
        <f>Demo_Data[[#This Row],[XLOOKUP_Purchased_Bike]]=Demo_Data[[#This Row],[VLOOKUP_Purchased_Bike]]</f>
        <v>1</v>
      </c>
      <c r="M516" s="6" t="str" cm="1">
        <f t="array" ref="M516">IF(Demo_Data[[#This Row],[Age]]&gt;=60,"Older Adult [60+]",IF(Demo_Data[[#This Row],[Age]]&gt;=31,"Middle-Aged Adult [31-59]",IF(Demo_Data[[#This Row],[Age]]&lt;= 30,"Adult [18-30]",Invalid)))</f>
        <v>Older Adult [60+]</v>
      </c>
      <c r="N516" s="6"/>
    </row>
    <row r="517" spans="1:14" x14ac:dyDescent="0.2">
      <c r="A517" s="6">
        <v>20171</v>
      </c>
      <c r="B517" s="6" t="s">
        <v>1851</v>
      </c>
      <c r="C517" s="6" t="s">
        <v>1852</v>
      </c>
      <c r="D517" s="10">
        <v>20000</v>
      </c>
      <c r="E517" s="6" t="s">
        <v>15</v>
      </c>
      <c r="F517" s="6" t="s">
        <v>22</v>
      </c>
      <c r="G517" s="6" t="s">
        <v>21</v>
      </c>
      <c r="H517" s="7">
        <v>46</v>
      </c>
      <c r="I517" s="6">
        <f>LEN(Demo_Data[[#This Row],[ID]])</f>
        <v>5</v>
      </c>
      <c r="J517" s="6" t="str">
        <f>VLOOKUP(Demo_Data[[#This Row],[ID]],Table5[],2,FALSE)</f>
        <v>Yes</v>
      </c>
      <c r="K517" s="6" t="str">
        <f>_xlfn.XLOOKUP(Demo_Data[[#This Row],[ID]],'(Clean)Purchase_Data'!O517,'(Clean)Purchase_Data'!P517)</f>
        <v>Yes</v>
      </c>
      <c r="L517" s="6" t="b">
        <f>Demo_Data[[#This Row],[XLOOKUP_Purchased_Bike]]=Demo_Data[[#This Row],[VLOOKUP_Purchased_Bike]]</f>
        <v>1</v>
      </c>
      <c r="M517" s="6" t="str" cm="1">
        <f t="array" ref="M517">IF(Demo_Data[[#This Row],[Age]]&gt;=60,"Older Adult [60+]",IF(Demo_Data[[#This Row],[Age]]&gt;=31,"Middle-Aged Adult [31-59]",IF(Demo_Data[[#This Row],[Age]]&lt;= 30,"Adult [18-30]",Invalid)))</f>
        <v>Middle-Aged Adult [31-59]</v>
      </c>
      <c r="N517" s="6"/>
    </row>
    <row r="518" spans="1:14" x14ac:dyDescent="0.2">
      <c r="A518" s="6">
        <v>20196</v>
      </c>
      <c r="B518" s="6" t="s">
        <v>1851</v>
      </c>
      <c r="C518" s="6" t="s">
        <v>1855</v>
      </c>
      <c r="D518" s="10">
        <v>60000</v>
      </c>
      <c r="E518" s="6" t="s">
        <v>15</v>
      </c>
      <c r="F518" s="6" t="s">
        <v>14</v>
      </c>
      <c r="G518" s="6" t="s">
        <v>17</v>
      </c>
      <c r="H518" s="7">
        <v>45</v>
      </c>
      <c r="I518" s="6">
        <f>LEN(Demo_Data[[#This Row],[ID]])</f>
        <v>5</v>
      </c>
      <c r="J518" s="6" t="str">
        <f>VLOOKUP(Demo_Data[[#This Row],[ID]],Table5[],2,FALSE)</f>
        <v>Yes</v>
      </c>
      <c r="K518" s="6" t="str">
        <f>_xlfn.XLOOKUP(Demo_Data[[#This Row],[ID]],'(Clean)Purchase_Data'!O518,'(Clean)Purchase_Data'!P518)</f>
        <v>Yes</v>
      </c>
      <c r="L518" s="6" t="b">
        <f>Demo_Data[[#This Row],[XLOOKUP_Purchased_Bike]]=Demo_Data[[#This Row],[VLOOKUP_Purchased_Bike]]</f>
        <v>1</v>
      </c>
      <c r="M518" s="6" t="str" cm="1">
        <f t="array" ref="M518">IF(Demo_Data[[#This Row],[Age]]&gt;=60,"Older Adult [60+]",IF(Demo_Data[[#This Row],[Age]]&gt;=31,"Middle-Aged Adult [31-59]",IF(Demo_Data[[#This Row],[Age]]&lt;= 30,"Adult [18-30]",Invalid)))</f>
        <v>Middle-Aged Adult [31-59]</v>
      </c>
      <c r="N518" s="6"/>
    </row>
    <row r="519" spans="1:14" x14ac:dyDescent="0.2">
      <c r="A519" s="6">
        <v>20228</v>
      </c>
      <c r="B519" s="6" t="s">
        <v>1851</v>
      </c>
      <c r="C519" s="6" t="s">
        <v>1855</v>
      </c>
      <c r="D519" s="10">
        <v>100000</v>
      </c>
      <c r="E519" s="6" t="s">
        <v>19</v>
      </c>
      <c r="F519" s="6" t="s">
        <v>20</v>
      </c>
      <c r="G519" s="6" t="s">
        <v>11</v>
      </c>
      <c r="H519" s="7">
        <v>40</v>
      </c>
      <c r="I519" s="6">
        <f>LEN(Demo_Data[[#This Row],[ID]])</f>
        <v>5</v>
      </c>
      <c r="J519" s="6" t="str">
        <f>VLOOKUP(Demo_Data[[#This Row],[ID]],Table5[],2,FALSE)</f>
        <v>Yes</v>
      </c>
      <c r="K519" s="6" t="str">
        <f>_xlfn.XLOOKUP(Demo_Data[[#This Row],[ID]],'(Clean)Purchase_Data'!O519,'(Clean)Purchase_Data'!P519)</f>
        <v>Yes</v>
      </c>
      <c r="L519" s="6" t="b">
        <f>Demo_Data[[#This Row],[XLOOKUP_Purchased_Bike]]=Demo_Data[[#This Row],[VLOOKUP_Purchased_Bike]]</f>
        <v>1</v>
      </c>
      <c r="M519" s="6" t="str" cm="1">
        <f t="array" ref="M519">IF(Demo_Data[[#This Row],[Age]]&gt;=60,"Older Adult [60+]",IF(Demo_Data[[#This Row],[Age]]&gt;=31,"Middle-Aged Adult [31-59]",IF(Demo_Data[[#This Row],[Age]]&lt;= 30,"Adult [18-30]",Invalid)))</f>
        <v>Middle-Aged Adult [31-59]</v>
      </c>
      <c r="N519" s="6"/>
    </row>
    <row r="520" spans="1:14" x14ac:dyDescent="0.2">
      <c r="A520" s="6">
        <v>20236</v>
      </c>
      <c r="B520" s="6" t="s">
        <v>1860</v>
      </c>
      <c r="C520" s="6" t="s">
        <v>1855</v>
      </c>
      <c r="D520" s="10">
        <v>60000</v>
      </c>
      <c r="E520" s="6" t="s">
        <v>9</v>
      </c>
      <c r="F520" s="6" t="s">
        <v>10</v>
      </c>
      <c r="G520" s="6" t="s">
        <v>11</v>
      </c>
      <c r="H520" s="7">
        <v>43</v>
      </c>
      <c r="I520" s="6">
        <f>LEN(Demo_Data[[#This Row],[ID]])</f>
        <v>5</v>
      </c>
      <c r="J520" s="6" t="str">
        <f>VLOOKUP(Demo_Data[[#This Row],[ID]],Table5[],2,FALSE)</f>
        <v>Yes</v>
      </c>
      <c r="K520" s="6" t="str">
        <f>_xlfn.XLOOKUP(Demo_Data[[#This Row],[ID]],'(Clean)Purchase_Data'!O520,'(Clean)Purchase_Data'!P520)</f>
        <v>Yes</v>
      </c>
      <c r="L520" s="6" t="b">
        <f>Demo_Data[[#This Row],[XLOOKUP_Purchased_Bike]]=Demo_Data[[#This Row],[VLOOKUP_Purchased_Bike]]</f>
        <v>1</v>
      </c>
      <c r="M520" s="6" t="str" cm="1">
        <f t="array" ref="M520">IF(Demo_Data[[#This Row],[Age]]&gt;=60,"Older Adult [60+]",IF(Demo_Data[[#This Row],[Age]]&gt;=31,"Middle-Aged Adult [31-59]",IF(Demo_Data[[#This Row],[Age]]&lt;= 30,"Adult [18-30]",Invalid)))</f>
        <v>Middle-Aged Adult [31-59]</v>
      </c>
      <c r="N520" s="6"/>
    </row>
    <row r="521" spans="1:14" x14ac:dyDescent="0.2">
      <c r="A521" s="6">
        <v>20277</v>
      </c>
      <c r="B521" s="6" t="s">
        <v>1851</v>
      </c>
      <c r="C521" s="6" t="s">
        <v>1852</v>
      </c>
      <c r="D521" s="10">
        <v>30000</v>
      </c>
      <c r="E521" s="6" t="s">
        <v>15</v>
      </c>
      <c r="F521" s="6" t="s">
        <v>18</v>
      </c>
      <c r="G521" s="6" t="s">
        <v>11</v>
      </c>
      <c r="H521" s="7">
        <v>69</v>
      </c>
      <c r="I521" s="6">
        <f>LEN(Demo_Data[[#This Row],[ID]])</f>
        <v>5</v>
      </c>
      <c r="J521" s="6" t="str">
        <f>VLOOKUP(Demo_Data[[#This Row],[ID]],Table5[],2,FALSE)</f>
        <v>No</v>
      </c>
      <c r="K521" s="6" t="str">
        <f>_xlfn.XLOOKUP(Demo_Data[[#This Row],[ID]],'(Clean)Purchase_Data'!O521,'(Clean)Purchase_Data'!P521)</f>
        <v>No</v>
      </c>
      <c r="L521" s="6" t="b">
        <f>Demo_Data[[#This Row],[XLOOKUP_Purchased_Bike]]=Demo_Data[[#This Row],[VLOOKUP_Purchased_Bike]]</f>
        <v>1</v>
      </c>
      <c r="M521" s="6" t="str" cm="1">
        <f t="array" ref="M521">IF(Demo_Data[[#This Row],[Age]]&gt;=60,"Older Adult [60+]",IF(Demo_Data[[#This Row],[Age]]&gt;=31,"Middle-Aged Adult [31-59]",IF(Demo_Data[[#This Row],[Age]]&lt;= 30,"Adult [18-30]",Invalid)))</f>
        <v>Older Adult [60+]</v>
      </c>
      <c r="N521" s="6"/>
    </row>
    <row r="522" spans="1:14" x14ac:dyDescent="0.2">
      <c r="A522" s="6">
        <v>20296</v>
      </c>
      <c r="B522" s="6" t="s">
        <v>1860</v>
      </c>
      <c r="C522" s="6" t="s">
        <v>1852</v>
      </c>
      <c r="D522" s="10">
        <v>60000</v>
      </c>
      <c r="E522" s="6" t="s">
        <v>15</v>
      </c>
      <c r="F522" s="6" t="s">
        <v>14</v>
      </c>
      <c r="G522" s="6" t="s">
        <v>17</v>
      </c>
      <c r="H522" s="7">
        <v>33</v>
      </c>
      <c r="I522" s="6">
        <f>LEN(Demo_Data[[#This Row],[ID]])</f>
        <v>5</v>
      </c>
      <c r="J522" s="6" t="str">
        <f>VLOOKUP(Demo_Data[[#This Row],[ID]],Table5[],2,FALSE)</f>
        <v>Yes</v>
      </c>
      <c r="K522" s="6" t="str">
        <f>_xlfn.XLOOKUP(Demo_Data[[#This Row],[ID]],'(Clean)Purchase_Data'!O522,'(Clean)Purchase_Data'!P522)</f>
        <v>Yes</v>
      </c>
      <c r="L522" s="6" t="b">
        <f>Demo_Data[[#This Row],[XLOOKUP_Purchased_Bike]]=Demo_Data[[#This Row],[VLOOKUP_Purchased_Bike]]</f>
        <v>1</v>
      </c>
      <c r="M522" s="6" t="str" cm="1">
        <f t="array" ref="M522">IF(Demo_Data[[#This Row],[Age]]&gt;=60,"Older Adult [60+]",IF(Demo_Data[[#This Row],[Age]]&gt;=31,"Middle-Aged Adult [31-59]",IF(Demo_Data[[#This Row],[Age]]&lt;= 30,"Adult [18-30]",Invalid)))</f>
        <v>Middle-Aged Adult [31-59]</v>
      </c>
      <c r="N522" s="6"/>
    </row>
    <row r="523" spans="1:14" x14ac:dyDescent="0.2">
      <c r="A523" s="6">
        <v>20310</v>
      </c>
      <c r="B523" s="6" t="s">
        <v>1860</v>
      </c>
      <c r="C523" s="6" t="s">
        <v>1855</v>
      </c>
      <c r="D523" s="10">
        <v>60000</v>
      </c>
      <c r="E523" s="6" t="s">
        <v>15</v>
      </c>
      <c r="F523" s="6" t="s">
        <v>14</v>
      </c>
      <c r="G523" s="6" t="s">
        <v>17</v>
      </c>
      <c r="H523" s="7">
        <v>27</v>
      </c>
      <c r="I523" s="6">
        <f>LEN(Demo_Data[[#This Row],[ID]])</f>
        <v>5</v>
      </c>
      <c r="J523" s="6" t="str">
        <f>VLOOKUP(Demo_Data[[#This Row],[ID]],Table5[],2,FALSE)</f>
        <v>Yes</v>
      </c>
      <c r="K523" s="6" t="str">
        <f>_xlfn.XLOOKUP(Demo_Data[[#This Row],[ID]],'(Clean)Purchase_Data'!O523,'(Clean)Purchase_Data'!P523)</f>
        <v>Yes</v>
      </c>
      <c r="L523" s="6" t="b">
        <f>Demo_Data[[#This Row],[XLOOKUP_Purchased_Bike]]=Demo_Data[[#This Row],[VLOOKUP_Purchased_Bike]]</f>
        <v>1</v>
      </c>
      <c r="M523" s="6" t="str" cm="1">
        <f t="array" ref="M523">IF(Demo_Data[[#This Row],[Age]]&gt;=60,"Older Adult [60+]",IF(Demo_Data[[#This Row],[Age]]&gt;=31,"Middle-Aged Adult [31-59]",IF(Demo_Data[[#This Row],[Age]]&lt;= 30,"Adult [18-30]",Invalid)))</f>
        <v>Adult [18-30]</v>
      </c>
      <c r="N523" s="6"/>
    </row>
    <row r="524" spans="1:14" x14ac:dyDescent="0.2">
      <c r="A524" s="6">
        <v>20339</v>
      </c>
      <c r="B524" s="6" t="s">
        <v>1851</v>
      </c>
      <c r="C524" s="6" t="s">
        <v>1852</v>
      </c>
      <c r="D524" s="10">
        <v>130000</v>
      </c>
      <c r="E524" s="6" t="s">
        <v>9</v>
      </c>
      <c r="F524" s="6" t="s">
        <v>20</v>
      </c>
      <c r="G524" s="6" t="s">
        <v>17</v>
      </c>
      <c r="H524" s="7">
        <v>44</v>
      </c>
      <c r="I524" s="6">
        <f>LEN(Demo_Data[[#This Row],[ID]])</f>
        <v>5</v>
      </c>
      <c r="J524" s="6" t="str">
        <f>VLOOKUP(Demo_Data[[#This Row],[ID]],Table5[],2,FALSE)</f>
        <v>Yes</v>
      </c>
      <c r="K524" s="6" t="str">
        <f>_xlfn.XLOOKUP(Demo_Data[[#This Row],[ID]],'(Clean)Purchase_Data'!O524,'(Clean)Purchase_Data'!P524)</f>
        <v>Yes</v>
      </c>
      <c r="L524" s="6" t="b">
        <f>Demo_Data[[#This Row],[XLOOKUP_Purchased_Bike]]=Demo_Data[[#This Row],[VLOOKUP_Purchased_Bike]]</f>
        <v>1</v>
      </c>
      <c r="M524" s="6" t="str" cm="1">
        <f t="array" ref="M524">IF(Demo_Data[[#This Row],[Age]]&gt;=60,"Older Adult [60+]",IF(Demo_Data[[#This Row],[Age]]&gt;=31,"Middle-Aged Adult [31-59]",IF(Demo_Data[[#This Row],[Age]]&lt;= 30,"Adult [18-30]",Invalid)))</f>
        <v>Middle-Aged Adult [31-59]</v>
      </c>
      <c r="N524" s="6"/>
    </row>
    <row r="525" spans="1:14" x14ac:dyDescent="0.2">
      <c r="A525" s="6">
        <v>20343</v>
      </c>
      <c r="B525" s="6" t="s">
        <v>1851</v>
      </c>
      <c r="C525" s="6" t="s">
        <v>1852</v>
      </c>
      <c r="D525" s="10">
        <v>90000</v>
      </c>
      <c r="E525" s="6" t="s">
        <v>15</v>
      </c>
      <c r="F525" s="6" t="s">
        <v>10</v>
      </c>
      <c r="G525" s="6" t="s">
        <v>17</v>
      </c>
      <c r="H525" s="7">
        <v>45</v>
      </c>
      <c r="I525" s="6">
        <f>LEN(Demo_Data[[#This Row],[ID]])</f>
        <v>5</v>
      </c>
      <c r="J525" s="6" t="str">
        <f>VLOOKUP(Demo_Data[[#This Row],[ID]],Table5[],2,FALSE)</f>
        <v>No</v>
      </c>
      <c r="K525" s="6" t="str">
        <f>_xlfn.XLOOKUP(Demo_Data[[#This Row],[ID]],'(Clean)Purchase_Data'!O525,'(Clean)Purchase_Data'!P525)</f>
        <v>No</v>
      </c>
      <c r="L525" s="6" t="b">
        <f>Demo_Data[[#This Row],[XLOOKUP_Purchased_Bike]]=Demo_Data[[#This Row],[VLOOKUP_Purchased_Bike]]</f>
        <v>1</v>
      </c>
      <c r="M525" s="6" t="str" cm="1">
        <f t="array" ref="M525">IF(Demo_Data[[#This Row],[Age]]&gt;=60,"Older Adult [60+]",IF(Demo_Data[[#This Row],[Age]]&gt;=31,"Middle-Aged Adult [31-59]",IF(Demo_Data[[#This Row],[Age]]&lt;= 30,"Adult [18-30]",Invalid)))</f>
        <v>Middle-Aged Adult [31-59]</v>
      </c>
      <c r="N525" s="6"/>
    </row>
    <row r="526" spans="1:14" x14ac:dyDescent="0.2">
      <c r="A526" s="6">
        <v>20361</v>
      </c>
      <c r="B526" s="6" t="s">
        <v>1851</v>
      </c>
      <c r="C526" s="6" t="s">
        <v>1855</v>
      </c>
      <c r="D526" s="10">
        <v>50000</v>
      </c>
      <c r="E526" s="6" t="s">
        <v>19</v>
      </c>
      <c r="F526" s="6" t="s">
        <v>20</v>
      </c>
      <c r="G526" s="6" t="s">
        <v>17</v>
      </c>
      <c r="H526" s="7">
        <v>69</v>
      </c>
      <c r="I526" s="6">
        <f>LEN(Demo_Data[[#This Row],[ID]])</f>
        <v>5</v>
      </c>
      <c r="J526" s="6" t="str">
        <f>VLOOKUP(Demo_Data[[#This Row],[ID]],Table5[],2,FALSE)</f>
        <v>No</v>
      </c>
      <c r="K526" s="6" t="str">
        <f>_xlfn.XLOOKUP(Demo_Data[[#This Row],[ID]],'(Clean)Purchase_Data'!O526,'(Clean)Purchase_Data'!P526)</f>
        <v>No</v>
      </c>
      <c r="L526" s="6" t="b">
        <f>Demo_Data[[#This Row],[XLOOKUP_Purchased_Bike]]=Demo_Data[[#This Row],[VLOOKUP_Purchased_Bike]]</f>
        <v>1</v>
      </c>
      <c r="M526" s="6" t="str" cm="1">
        <f t="array" ref="M526">IF(Demo_Data[[#This Row],[Age]]&gt;=60,"Older Adult [60+]",IF(Demo_Data[[#This Row],[Age]]&gt;=31,"Middle-Aged Adult [31-59]",IF(Demo_Data[[#This Row],[Age]]&lt;= 30,"Adult [18-30]",Invalid)))</f>
        <v>Older Adult [60+]</v>
      </c>
      <c r="N526" s="6"/>
    </row>
    <row r="527" spans="1:14" x14ac:dyDescent="0.2">
      <c r="A527" s="6">
        <v>20370</v>
      </c>
      <c r="B527" s="6" t="s">
        <v>1851</v>
      </c>
      <c r="C527" s="6" t="s">
        <v>1855</v>
      </c>
      <c r="D527" s="10">
        <v>70000</v>
      </c>
      <c r="E527" s="6" t="s">
        <v>24</v>
      </c>
      <c r="F527" s="6" t="s">
        <v>14</v>
      </c>
      <c r="G527" s="6" t="s">
        <v>17</v>
      </c>
      <c r="H527" s="7">
        <v>52</v>
      </c>
      <c r="I527" s="6">
        <f>LEN(Demo_Data[[#This Row],[ID]])</f>
        <v>5</v>
      </c>
      <c r="J527" s="6" t="str">
        <f>VLOOKUP(Demo_Data[[#This Row],[ID]],Table5[],2,FALSE)</f>
        <v>No</v>
      </c>
      <c r="K527" s="6" t="str">
        <f>_xlfn.XLOOKUP(Demo_Data[[#This Row],[ID]],'(Clean)Purchase_Data'!O527,'(Clean)Purchase_Data'!P527)</f>
        <v>No</v>
      </c>
      <c r="L527" s="6" t="b">
        <f>Demo_Data[[#This Row],[XLOOKUP_Purchased_Bike]]=Demo_Data[[#This Row],[VLOOKUP_Purchased_Bike]]</f>
        <v>1</v>
      </c>
      <c r="M527" s="6" t="str" cm="1">
        <f t="array" ref="M527">IF(Demo_Data[[#This Row],[Age]]&gt;=60,"Older Adult [60+]",IF(Demo_Data[[#This Row],[Age]]&gt;=31,"Middle-Aged Adult [31-59]",IF(Demo_Data[[#This Row],[Age]]&lt;= 30,"Adult [18-30]",Invalid)))</f>
        <v>Middle-Aged Adult [31-59]</v>
      </c>
      <c r="N527" s="6"/>
    </row>
    <row r="528" spans="1:14" x14ac:dyDescent="0.2">
      <c r="A528" s="6">
        <v>20376</v>
      </c>
      <c r="B528" s="6" t="s">
        <v>1860</v>
      </c>
      <c r="C528" s="6" t="s">
        <v>1852</v>
      </c>
      <c r="D528" s="10">
        <v>70000</v>
      </c>
      <c r="E528" s="6" t="s">
        <v>19</v>
      </c>
      <c r="F528" s="6" t="s">
        <v>20</v>
      </c>
      <c r="G528" s="6" t="s">
        <v>17</v>
      </c>
      <c r="H528" s="7">
        <v>52</v>
      </c>
      <c r="I528" s="6">
        <f>LEN(Demo_Data[[#This Row],[ID]])</f>
        <v>5</v>
      </c>
      <c r="J528" s="6" t="str">
        <f>VLOOKUP(Demo_Data[[#This Row],[ID]],Table5[],2,FALSE)</f>
        <v>Yes</v>
      </c>
      <c r="K528" s="6" t="str">
        <f>_xlfn.XLOOKUP(Demo_Data[[#This Row],[ID]],'(Clean)Purchase_Data'!O528,'(Clean)Purchase_Data'!P528)</f>
        <v>Yes</v>
      </c>
      <c r="L528" s="6" t="b">
        <f>Demo_Data[[#This Row],[XLOOKUP_Purchased_Bike]]=Demo_Data[[#This Row],[VLOOKUP_Purchased_Bike]]</f>
        <v>1</v>
      </c>
      <c r="M528" s="6" t="str" cm="1">
        <f t="array" ref="M528">IF(Demo_Data[[#This Row],[Age]]&gt;=60,"Older Adult [60+]",IF(Demo_Data[[#This Row],[Age]]&gt;=31,"Middle-Aged Adult [31-59]",IF(Demo_Data[[#This Row],[Age]]&lt;= 30,"Adult [18-30]",Invalid)))</f>
        <v>Middle-Aged Adult [31-59]</v>
      </c>
      <c r="N528" s="6"/>
    </row>
    <row r="529" spans="1:14" x14ac:dyDescent="0.2">
      <c r="A529" s="6">
        <v>20380</v>
      </c>
      <c r="B529" s="6" t="s">
        <v>1851</v>
      </c>
      <c r="C529" s="6" t="s">
        <v>1852</v>
      </c>
      <c r="D529" s="10">
        <v>60000</v>
      </c>
      <c r="E529" s="6" t="s">
        <v>19</v>
      </c>
      <c r="F529" s="6" t="s">
        <v>20</v>
      </c>
      <c r="G529" s="6" t="s">
        <v>17</v>
      </c>
      <c r="H529" s="7">
        <v>69</v>
      </c>
      <c r="I529" s="6">
        <f>LEN(Demo_Data[[#This Row],[ID]])</f>
        <v>5</v>
      </c>
      <c r="J529" s="6" t="str">
        <f>VLOOKUP(Demo_Data[[#This Row],[ID]],Table5[],2,FALSE)</f>
        <v>No</v>
      </c>
      <c r="K529" s="6" t="str">
        <f>_xlfn.XLOOKUP(Demo_Data[[#This Row],[ID]],'(Clean)Purchase_Data'!O529,'(Clean)Purchase_Data'!P529)</f>
        <v>No</v>
      </c>
      <c r="L529" s="6" t="b">
        <f>Demo_Data[[#This Row],[XLOOKUP_Purchased_Bike]]=Demo_Data[[#This Row],[VLOOKUP_Purchased_Bike]]</f>
        <v>1</v>
      </c>
      <c r="M529" s="6" t="str" cm="1">
        <f t="array" ref="M529">IF(Demo_Data[[#This Row],[Age]]&gt;=60,"Older Adult [60+]",IF(Demo_Data[[#This Row],[Age]]&gt;=31,"Middle-Aged Adult [31-59]",IF(Demo_Data[[#This Row],[Age]]&lt;= 30,"Adult [18-30]",Invalid)))</f>
        <v>Older Adult [60+]</v>
      </c>
      <c r="N529" s="6"/>
    </row>
    <row r="530" spans="1:14" x14ac:dyDescent="0.2">
      <c r="A530" s="6">
        <v>20401</v>
      </c>
      <c r="B530" s="6" t="s">
        <v>1851</v>
      </c>
      <c r="C530" s="6" t="s">
        <v>1852</v>
      </c>
      <c r="D530" s="10">
        <v>50000</v>
      </c>
      <c r="E530" s="6" t="s">
        <v>9</v>
      </c>
      <c r="F530" s="6" t="s">
        <v>20</v>
      </c>
      <c r="G530" s="6" t="s">
        <v>17</v>
      </c>
      <c r="H530" s="7">
        <v>64</v>
      </c>
      <c r="I530" s="6">
        <f>LEN(Demo_Data[[#This Row],[ID]])</f>
        <v>5</v>
      </c>
      <c r="J530" s="6" t="str">
        <f>VLOOKUP(Demo_Data[[#This Row],[ID]],Table5[],2,FALSE)</f>
        <v>Yes</v>
      </c>
      <c r="K530" s="6" t="str">
        <f>_xlfn.XLOOKUP(Demo_Data[[#This Row],[ID]],'(Clean)Purchase_Data'!O530,'(Clean)Purchase_Data'!P530)</f>
        <v>Yes</v>
      </c>
      <c r="L530" s="6" t="b">
        <f>Demo_Data[[#This Row],[XLOOKUP_Purchased_Bike]]=Demo_Data[[#This Row],[VLOOKUP_Purchased_Bike]]</f>
        <v>1</v>
      </c>
      <c r="M530" s="6" t="str" cm="1">
        <f t="array" ref="M530">IF(Demo_Data[[#This Row],[Age]]&gt;=60,"Older Adult [60+]",IF(Demo_Data[[#This Row],[Age]]&gt;=31,"Middle-Aged Adult [31-59]",IF(Demo_Data[[#This Row],[Age]]&lt;= 30,"Adult [18-30]",Invalid)))</f>
        <v>Older Adult [60+]</v>
      </c>
      <c r="N530" s="6"/>
    </row>
    <row r="531" spans="1:14" x14ac:dyDescent="0.2">
      <c r="A531" s="6">
        <v>20414</v>
      </c>
      <c r="B531" s="6" t="s">
        <v>1851</v>
      </c>
      <c r="C531" s="6" t="s">
        <v>1852</v>
      </c>
      <c r="D531" s="10">
        <v>60000</v>
      </c>
      <c r="E531" s="6" t="s">
        <v>15</v>
      </c>
      <c r="F531" s="6" t="s">
        <v>14</v>
      </c>
      <c r="G531" s="6" t="s">
        <v>17</v>
      </c>
      <c r="H531" s="7">
        <v>29</v>
      </c>
      <c r="I531" s="6">
        <f>LEN(Demo_Data[[#This Row],[ID]])</f>
        <v>5</v>
      </c>
      <c r="J531" s="6" t="str">
        <f>VLOOKUP(Demo_Data[[#This Row],[ID]],Table5[],2,FALSE)</f>
        <v>No</v>
      </c>
      <c r="K531" s="6" t="str">
        <f>_xlfn.XLOOKUP(Demo_Data[[#This Row],[ID]],'(Clean)Purchase_Data'!O531,'(Clean)Purchase_Data'!P531)</f>
        <v>No</v>
      </c>
      <c r="L531" s="6" t="b">
        <f>Demo_Data[[#This Row],[XLOOKUP_Purchased_Bike]]=Demo_Data[[#This Row],[VLOOKUP_Purchased_Bike]]</f>
        <v>1</v>
      </c>
      <c r="M531" s="6" t="str" cm="1">
        <f t="array" ref="M531">IF(Demo_Data[[#This Row],[Age]]&gt;=60,"Older Adult [60+]",IF(Demo_Data[[#This Row],[Age]]&gt;=31,"Middle-Aged Adult [31-59]",IF(Demo_Data[[#This Row],[Age]]&lt;= 30,"Adult [18-30]",Invalid)))</f>
        <v>Adult [18-30]</v>
      </c>
      <c r="N531" s="6"/>
    </row>
    <row r="532" spans="1:14" x14ac:dyDescent="0.2">
      <c r="A532" s="6">
        <v>20417</v>
      </c>
      <c r="B532" s="6" t="s">
        <v>1851</v>
      </c>
      <c r="C532" s="6" t="s">
        <v>1855</v>
      </c>
      <c r="D532" s="10">
        <v>30000</v>
      </c>
      <c r="E532" s="6" t="s">
        <v>15</v>
      </c>
      <c r="F532" s="6" t="s">
        <v>18</v>
      </c>
      <c r="G532" s="6" t="s">
        <v>11</v>
      </c>
      <c r="H532" s="7">
        <v>56</v>
      </c>
      <c r="I532" s="6">
        <f>LEN(Demo_Data[[#This Row],[ID]])</f>
        <v>5</v>
      </c>
      <c r="J532" s="6" t="str">
        <f>VLOOKUP(Demo_Data[[#This Row],[ID]],Table5[],2,FALSE)</f>
        <v>No</v>
      </c>
      <c r="K532" s="6" t="str">
        <f>_xlfn.XLOOKUP(Demo_Data[[#This Row],[ID]],'(Clean)Purchase_Data'!O532,'(Clean)Purchase_Data'!P532)</f>
        <v>No</v>
      </c>
      <c r="L532" s="6" t="b">
        <f>Demo_Data[[#This Row],[XLOOKUP_Purchased_Bike]]=Demo_Data[[#This Row],[VLOOKUP_Purchased_Bike]]</f>
        <v>1</v>
      </c>
      <c r="M532" s="6" t="str" cm="1">
        <f t="array" ref="M532">IF(Demo_Data[[#This Row],[Age]]&gt;=60,"Older Adult [60+]",IF(Demo_Data[[#This Row],[Age]]&gt;=31,"Middle-Aged Adult [31-59]",IF(Demo_Data[[#This Row],[Age]]&lt;= 30,"Adult [18-30]",Invalid)))</f>
        <v>Middle-Aged Adult [31-59]</v>
      </c>
      <c r="N532" s="6"/>
    </row>
    <row r="533" spans="1:14" x14ac:dyDescent="0.2">
      <c r="A533" s="6">
        <v>20421</v>
      </c>
      <c r="B533" s="6" t="s">
        <v>1860</v>
      </c>
      <c r="C533" s="6" t="s">
        <v>1852</v>
      </c>
      <c r="D533" s="10">
        <v>40000</v>
      </c>
      <c r="E533" s="6" t="s">
        <v>24</v>
      </c>
      <c r="F533" s="6" t="s">
        <v>18</v>
      </c>
      <c r="G533" s="6" t="s">
        <v>17</v>
      </c>
      <c r="H533" s="7">
        <v>26</v>
      </c>
      <c r="I533" s="6">
        <f>LEN(Demo_Data[[#This Row],[ID]])</f>
        <v>5</v>
      </c>
      <c r="J533" s="6" t="str">
        <f>VLOOKUP(Demo_Data[[#This Row],[ID]],Table5[],2,FALSE)</f>
        <v>No</v>
      </c>
      <c r="K533" s="6" t="str">
        <f>_xlfn.XLOOKUP(Demo_Data[[#This Row],[ID]],'(Clean)Purchase_Data'!O533,'(Clean)Purchase_Data'!P533)</f>
        <v>No</v>
      </c>
      <c r="L533" s="6" t="b">
        <f>Demo_Data[[#This Row],[XLOOKUP_Purchased_Bike]]=Demo_Data[[#This Row],[VLOOKUP_Purchased_Bike]]</f>
        <v>1</v>
      </c>
      <c r="M533" s="6" t="str" cm="1">
        <f t="array" ref="M533">IF(Demo_Data[[#This Row],[Age]]&gt;=60,"Older Adult [60+]",IF(Demo_Data[[#This Row],[Age]]&gt;=31,"Middle-Aged Adult [31-59]",IF(Demo_Data[[#This Row],[Age]]&lt;= 30,"Adult [18-30]",Invalid)))</f>
        <v>Adult [18-30]</v>
      </c>
      <c r="N533" s="6"/>
    </row>
    <row r="534" spans="1:14" x14ac:dyDescent="0.2">
      <c r="A534" s="6">
        <v>20430</v>
      </c>
      <c r="B534" s="6" t="s">
        <v>1851</v>
      </c>
      <c r="C534" s="6" t="s">
        <v>1855</v>
      </c>
      <c r="D534" s="10">
        <v>70000</v>
      </c>
      <c r="E534" s="6" t="s">
        <v>15</v>
      </c>
      <c r="F534" s="6" t="s">
        <v>14</v>
      </c>
      <c r="G534" s="6" t="s">
        <v>11</v>
      </c>
      <c r="H534" s="7">
        <v>52</v>
      </c>
      <c r="I534" s="6">
        <f>LEN(Demo_Data[[#This Row],[ID]])</f>
        <v>5</v>
      </c>
      <c r="J534" s="6" t="str">
        <f>VLOOKUP(Demo_Data[[#This Row],[ID]],Table5[],2,FALSE)</f>
        <v>Yes</v>
      </c>
      <c r="K534" s="6" t="str">
        <f>_xlfn.XLOOKUP(Demo_Data[[#This Row],[ID]],'(Clean)Purchase_Data'!O534,'(Clean)Purchase_Data'!P534)</f>
        <v>Yes</v>
      </c>
      <c r="L534" s="6" t="b">
        <f>Demo_Data[[#This Row],[XLOOKUP_Purchased_Bike]]=Demo_Data[[#This Row],[VLOOKUP_Purchased_Bike]]</f>
        <v>1</v>
      </c>
      <c r="M534" s="6" t="str" cm="1">
        <f t="array" ref="M534">IF(Demo_Data[[#This Row],[Age]]&gt;=60,"Older Adult [60+]",IF(Demo_Data[[#This Row],[Age]]&gt;=31,"Middle-Aged Adult [31-59]",IF(Demo_Data[[#This Row],[Age]]&lt;= 30,"Adult [18-30]",Invalid)))</f>
        <v>Middle-Aged Adult [31-59]</v>
      </c>
      <c r="N534" s="6"/>
    </row>
    <row r="535" spans="1:14" x14ac:dyDescent="0.2">
      <c r="A535" s="6">
        <v>20504</v>
      </c>
      <c r="B535" s="6" t="s">
        <v>1851</v>
      </c>
      <c r="C535" s="6" t="s">
        <v>1852</v>
      </c>
      <c r="D535" s="10">
        <v>40000</v>
      </c>
      <c r="E535" s="6" t="s">
        <v>13</v>
      </c>
      <c r="F535" s="6" t="s">
        <v>10</v>
      </c>
      <c r="G535" s="6" t="s">
        <v>17</v>
      </c>
      <c r="H535" s="7">
        <v>60</v>
      </c>
      <c r="I535" s="6">
        <f>LEN(Demo_Data[[#This Row],[ID]])</f>
        <v>5</v>
      </c>
      <c r="J535" s="6" t="str">
        <f>VLOOKUP(Demo_Data[[#This Row],[ID]],Table5[],2,FALSE)</f>
        <v>No</v>
      </c>
      <c r="K535" s="6" t="str">
        <f>_xlfn.XLOOKUP(Demo_Data[[#This Row],[ID]],'(Clean)Purchase_Data'!O535,'(Clean)Purchase_Data'!P535)</f>
        <v>No</v>
      </c>
      <c r="L535" s="6" t="b">
        <f>Demo_Data[[#This Row],[XLOOKUP_Purchased_Bike]]=Demo_Data[[#This Row],[VLOOKUP_Purchased_Bike]]</f>
        <v>1</v>
      </c>
      <c r="M535" s="6" t="str" cm="1">
        <f t="array" ref="M535">IF(Demo_Data[[#This Row],[Age]]&gt;=60,"Older Adult [60+]",IF(Demo_Data[[#This Row],[Age]]&gt;=31,"Middle-Aged Adult [31-59]",IF(Demo_Data[[#This Row],[Age]]&lt;= 30,"Adult [18-30]",Invalid)))</f>
        <v>Older Adult [60+]</v>
      </c>
      <c r="N535" s="6"/>
    </row>
    <row r="536" spans="1:14" x14ac:dyDescent="0.2">
      <c r="A536" s="6">
        <v>20505</v>
      </c>
      <c r="B536" s="6" t="s">
        <v>1851</v>
      </c>
      <c r="C536" s="6" t="s">
        <v>1852</v>
      </c>
      <c r="D536" s="10">
        <v>40000</v>
      </c>
      <c r="E536" s="6" t="s">
        <v>13</v>
      </c>
      <c r="F536" s="6" t="s">
        <v>10</v>
      </c>
      <c r="G536" s="6" t="s">
        <v>17</v>
      </c>
      <c r="H536" s="7">
        <v>61</v>
      </c>
      <c r="I536" s="6">
        <f>LEN(Demo_Data[[#This Row],[ID]])</f>
        <v>5</v>
      </c>
      <c r="J536" s="6" t="str">
        <f>VLOOKUP(Demo_Data[[#This Row],[ID]],Table5[],2,FALSE)</f>
        <v>No</v>
      </c>
      <c r="K536" s="6" t="str">
        <f>_xlfn.XLOOKUP(Demo_Data[[#This Row],[ID]],'(Clean)Purchase_Data'!O536,'(Clean)Purchase_Data'!P536)</f>
        <v>No</v>
      </c>
      <c r="L536" s="6" t="b">
        <f>Demo_Data[[#This Row],[XLOOKUP_Purchased_Bike]]=Demo_Data[[#This Row],[VLOOKUP_Purchased_Bike]]</f>
        <v>1</v>
      </c>
      <c r="M536" s="6" t="str" cm="1">
        <f t="array" ref="M536">IF(Demo_Data[[#This Row],[Age]]&gt;=60,"Older Adult [60+]",IF(Demo_Data[[#This Row],[Age]]&gt;=31,"Middle-Aged Adult [31-59]",IF(Demo_Data[[#This Row],[Age]]&lt;= 30,"Adult [18-30]",Invalid)))</f>
        <v>Older Adult [60+]</v>
      </c>
      <c r="N536" s="6"/>
    </row>
    <row r="537" spans="1:14" x14ac:dyDescent="0.2">
      <c r="A537" s="6">
        <v>20514</v>
      </c>
      <c r="B537" s="6" t="s">
        <v>1851</v>
      </c>
      <c r="C537" s="6" t="s">
        <v>1852</v>
      </c>
      <c r="D537" s="10">
        <v>70000</v>
      </c>
      <c r="E537" s="6" t="s">
        <v>15</v>
      </c>
      <c r="F537" s="6" t="s">
        <v>10</v>
      </c>
      <c r="G537" s="6" t="s">
        <v>17</v>
      </c>
      <c r="H537" s="7">
        <v>59</v>
      </c>
      <c r="I537" s="6">
        <f>LEN(Demo_Data[[#This Row],[ID]])</f>
        <v>5</v>
      </c>
      <c r="J537" s="6" t="str">
        <f>VLOOKUP(Demo_Data[[#This Row],[ID]],Table5[],2,FALSE)</f>
        <v>No</v>
      </c>
      <c r="K537" s="6" t="str">
        <f>_xlfn.XLOOKUP(Demo_Data[[#This Row],[ID]],'(Clean)Purchase_Data'!O537,'(Clean)Purchase_Data'!P537)</f>
        <v>No</v>
      </c>
      <c r="L537" s="6" t="b">
        <f>Demo_Data[[#This Row],[XLOOKUP_Purchased_Bike]]=Demo_Data[[#This Row],[VLOOKUP_Purchased_Bike]]</f>
        <v>1</v>
      </c>
      <c r="M537" s="6" t="str" cm="1">
        <f t="array" ref="M537">IF(Demo_Data[[#This Row],[Age]]&gt;=60,"Older Adult [60+]",IF(Demo_Data[[#This Row],[Age]]&gt;=31,"Middle-Aged Adult [31-59]",IF(Demo_Data[[#This Row],[Age]]&lt;= 30,"Adult [18-30]",Invalid)))</f>
        <v>Middle-Aged Adult [31-59]</v>
      </c>
      <c r="N537" s="6"/>
    </row>
    <row r="538" spans="1:14" x14ac:dyDescent="0.2">
      <c r="A538" s="6">
        <v>20518</v>
      </c>
      <c r="B538" s="6" t="s">
        <v>1851</v>
      </c>
      <c r="C538" s="6" t="s">
        <v>1852</v>
      </c>
      <c r="D538" s="10">
        <v>70000</v>
      </c>
      <c r="E538" s="6" t="s">
        <v>15</v>
      </c>
      <c r="F538" s="6" t="s">
        <v>10</v>
      </c>
      <c r="G538" s="6" t="s">
        <v>17</v>
      </c>
      <c r="H538" s="7">
        <v>58</v>
      </c>
      <c r="I538" s="6">
        <f>LEN(Demo_Data[[#This Row],[ID]])</f>
        <v>5</v>
      </c>
      <c r="J538" s="6" t="str">
        <f>VLOOKUP(Demo_Data[[#This Row],[ID]],Table5[],2,FALSE)</f>
        <v>No</v>
      </c>
      <c r="K538" s="6" t="str">
        <f>_xlfn.XLOOKUP(Demo_Data[[#This Row],[ID]],'(Clean)Purchase_Data'!O538,'(Clean)Purchase_Data'!P538)</f>
        <v>No</v>
      </c>
      <c r="L538" s="6" t="b">
        <f>Demo_Data[[#This Row],[XLOOKUP_Purchased_Bike]]=Demo_Data[[#This Row],[VLOOKUP_Purchased_Bike]]</f>
        <v>1</v>
      </c>
      <c r="M538" s="6" t="str" cm="1">
        <f t="array" ref="M538">IF(Demo_Data[[#This Row],[Age]]&gt;=60,"Older Adult [60+]",IF(Demo_Data[[#This Row],[Age]]&gt;=31,"Middle-Aged Adult [31-59]",IF(Demo_Data[[#This Row],[Age]]&lt;= 30,"Adult [18-30]",Invalid)))</f>
        <v>Middle-Aged Adult [31-59]</v>
      </c>
      <c r="N538" s="6"/>
    </row>
    <row r="539" spans="1:14" x14ac:dyDescent="0.2">
      <c r="A539" s="6">
        <v>20528</v>
      </c>
      <c r="B539" s="6" t="s">
        <v>1851</v>
      </c>
      <c r="C539" s="6" t="s">
        <v>1855</v>
      </c>
      <c r="D539" s="10">
        <v>40000</v>
      </c>
      <c r="E539" s="6" t="s">
        <v>24</v>
      </c>
      <c r="F539" s="6" t="s">
        <v>14</v>
      </c>
      <c r="G539" s="6" t="s">
        <v>17</v>
      </c>
      <c r="H539" s="7">
        <v>55</v>
      </c>
      <c r="I539" s="6">
        <f>LEN(Demo_Data[[#This Row],[ID]])</f>
        <v>5</v>
      </c>
      <c r="J539" s="6" t="str">
        <f>VLOOKUP(Demo_Data[[#This Row],[ID]],Table5[],2,FALSE)</f>
        <v>No</v>
      </c>
      <c r="K539" s="6" t="str">
        <f>_xlfn.XLOOKUP(Demo_Data[[#This Row],[ID]],'(Clean)Purchase_Data'!O539,'(Clean)Purchase_Data'!P539)</f>
        <v>No</v>
      </c>
      <c r="L539" s="6" t="b">
        <f>Demo_Data[[#This Row],[XLOOKUP_Purchased_Bike]]=Demo_Data[[#This Row],[VLOOKUP_Purchased_Bike]]</f>
        <v>1</v>
      </c>
      <c r="M539" s="6" t="str" cm="1">
        <f t="array" ref="M539">IF(Demo_Data[[#This Row],[Age]]&gt;=60,"Older Adult [60+]",IF(Demo_Data[[#This Row],[Age]]&gt;=31,"Middle-Aged Adult [31-59]",IF(Demo_Data[[#This Row],[Age]]&lt;= 30,"Adult [18-30]",Invalid)))</f>
        <v>Middle-Aged Adult [31-59]</v>
      </c>
      <c r="N539" s="6"/>
    </row>
    <row r="540" spans="1:14" x14ac:dyDescent="0.2">
      <c r="A540" s="6">
        <v>20535</v>
      </c>
      <c r="B540" s="6" t="s">
        <v>1851</v>
      </c>
      <c r="C540" s="6" t="s">
        <v>1852</v>
      </c>
      <c r="D540" s="10">
        <v>70000</v>
      </c>
      <c r="E540" s="6" t="s">
        <v>15</v>
      </c>
      <c r="F540" s="6" t="s">
        <v>10</v>
      </c>
      <c r="G540" s="6" t="s">
        <v>17</v>
      </c>
      <c r="H540" s="7">
        <v>56</v>
      </c>
      <c r="I540" s="6">
        <f>LEN(Demo_Data[[#This Row],[ID]])</f>
        <v>5</v>
      </c>
      <c r="J540" s="6" t="str">
        <f>VLOOKUP(Demo_Data[[#This Row],[ID]],Table5[],2,FALSE)</f>
        <v>No</v>
      </c>
      <c r="K540" s="6" t="str">
        <f>_xlfn.XLOOKUP(Demo_Data[[#This Row],[ID]],'(Clean)Purchase_Data'!O540,'(Clean)Purchase_Data'!P540)</f>
        <v>No</v>
      </c>
      <c r="L540" s="6" t="b">
        <f>Demo_Data[[#This Row],[XLOOKUP_Purchased_Bike]]=Demo_Data[[#This Row],[VLOOKUP_Purchased_Bike]]</f>
        <v>1</v>
      </c>
      <c r="M540" s="6" t="str" cm="1">
        <f t="array" ref="M540">IF(Demo_Data[[#This Row],[Age]]&gt;=60,"Older Adult [60+]",IF(Demo_Data[[#This Row],[Age]]&gt;=31,"Middle-Aged Adult [31-59]",IF(Demo_Data[[#This Row],[Age]]&lt;= 30,"Adult [18-30]",Invalid)))</f>
        <v>Middle-Aged Adult [31-59]</v>
      </c>
      <c r="N540" s="6"/>
    </row>
    <row r="541" spans="1:14" x14ac:dyDescent="0.2">
      <c r="A541" s="6">
        <v>20567</v>
      </c>
      <c r="B541" s="6" t="s">
        <v>1851</v>
      </c>
      <c r="C541" s="6" t="s">
        <v>1855</v>
      </c>
      <c r="D541" s="10">
        <v>130000</v>
      </c>
      <c r="E541" s="6" t="s">
        <v>15</v>
      </c>
      <c r="F541" s="6" t="s">
        <v>10</v>
      </c>
      <c r="G541" s="6" t="s">
        <v>21</v>
      </c>
      <c r="H541" s="7">
        <v>61</v>
      </c>
      <c r="I541" s="6">
        <f>LEN(Demo_Data[[#This Row],[ID]])</f>
        <v>5</v>
      </c>
      <c r="J541" s="6" t="str">
        <f>VLOOKUP(Demo_Data[[#This Row],[ID]],Table5[],2,FALSE)</f>
        <v>Yes</v>
      </c>
      <c r="K541" s="6" t="str">
        <f>_xlfn.XLOOKUP(Demo_Data[[#This Row],[ID]],'(Clean)Purchase_Data'!O541,'(Clean)Purchase_Data'!P541)</f>
        <v>Yes</v>
      </c>
      <c r="L541" s="6" t="b">
        <f>Demo_Data[[#This Row],[XLOOKUP_Purchased_Bike]]=Demo_Data[[#This Row],[VLOOKUP_Purchased_Bike]]</f>
        <v>1</v>
      </c>
      <c r="M541" s="6" t="str" cm="1">
        <f t="array" ref="M541">IF(Demo_Data[[#This Row],[Age]]&gt;=60,"Older Adult [60+]",IF(Demo_Data[[#This Row],[Age]]&gt;=31,"Middle-Aged Adult [31-59]",IF(Demo_Data[[#This Row],[Age]]&lt;= 30,"Adult [18-30]",Invalid)))</f>
        <v>Older Adult [60+]</v>
      </c>
      <c r="N541" s="6"/>
    </row>
    <row r="542" spans="1:14" x14ac:dyDescent="0.2">
      <c r="A542" s="6">
        <v>20598</v>
      </c>
      <c r="B542" s="6" t="s">
        <v>1851</v>
      </c>
      <c r="C542" s="6" t="s">
        <v>1855</v>
      </c>
      <c r="D542" s="10">
        <v>100000</v>
      </c>
      <c r="E542" s="6" t="s">
        <v>24</v>
      </c>
      <c r="F542" s="6" t="s">
        <v>10</v>
      </c>
      <c r="G542" s="6" t="s">
        <v>21</v>
      </c>
      <c r="H542" s="7">
        <v>59</v>
      </c>
      <c r="I542" s="6">
        <f>LEN(Demo_Data[[#This Row],[ID]])</f>
        <v>5</v>
      </c>
      <c r="J542" s="6" t="str">
        <f>VLOOKUP(Demo_Data[[#This Row],[ID]],Table5[],2,FALSE)</f>
        <v>Yes</v>
      </c>
      <c r="K542" s="6" t="str">
        <f>_xlfn.XLOOKUP(Demo_Data[[#This Row],[ID]],'(Clean)Purchase_Data'!O542,'(Clean)Purchase_Data'!P542)</f>
        <v>Yes</v>
      </c>
      <c r="L542" s="6" t="b">
        <f>Demo_Data[[#This Row],[XLOOKUP_Purchased_Bike]]=Demo_Data[[#This Row],[VLOOKUP_Purchased_Bike]]</f>
        <v>1</v>
      </c>
      <c r="M542" s="6" t="str" cm="1">
        <f t="array" ref="M542">IF(Demo_Data[[#This Row],[Age]]&gt;=60,"Older Adult [60+]",IF(Demo_Data[[#This Row],[Age]]&gt;=31,"Middle-Aged Adult [31-59]",IF(Demo_Data[[#This Row],[Age]]&lt;= 30,"Adult [18-30]",Invalid)))</f>
        <v>Middle-Aged Adult [31-59]</v>
      </c>
      <c r="N542" s="6"/>
    </row>
    <row r="543" spans="1:14" x14ac:dyDescent="0.2">
      <c r="A543" s="6">
        <v>20606</v>
      </c>
      <c r="B543" s="6" t="s">
        <v>1851</v>
      </c>
      <c r="C543" s="6" t="s">
        <v>1852</v>
      </c>
      <c r="D543" s="10">
        <v>70000</v>
      </c>
      <c r="E543" s="6" t="s">
        <v>9</v>
      </c>
      <c r="F543" s="6" t="s">
        <v>10</v>
      </c>
      <c r="G543" s="6" t="s">
        <v>11</v>
      </c>
      <c r="H543" s="7">
        <v>32</v>
      </c>
      <c r="I543" s="6">
        <f>LEN(Demo_Data[[#This Row],[ID]])</f>
        <v>5</v>
      </c>
      <c r="J543" s="6" t="str">
        <f>VLOOKUP(Demo_Data[[#This Row],[ID]],Table5[],2,FALSE)</f>
        <v>Yes</v>
      </c>
      <c r="K543" s="6" t="str">
        <f>_xlfn.XLOOKUP(Demo_Data[[#This Row],[ID]],'(Clean)Purchase_Data'!O543,'(Clean)Purchase_Data'!P543)</f>
        <v>Yes</v>
      </c>
      <c r="L543" s="6" t="b">
        <f>Demo_Data[[#This Row],[XLOOKUP_Purchased_Bike]]=Demo_Data[[#This Row],[VLOOKUP_Purchased_Bike]]</f>
        <v>1</v>
      </c>
      <c r="M543" s="6" t="str" cm="1">
        <f t="array" ref="M543">IF(Demo_Data[[#This Row],[Age]]&gt;=60,"Older Adult [60+]",IF(Demo_Data[[#This Row],[Age]]&gt;=31,"Middle-Aged Adult [31-59]",IF(Demo_Data[[#This Row],[Age]]&lt;= 30,"Adult [18-30]",Invalid)))</f>
        <v>Middle-Aged Adult [31-59]</v>
      </c>
      <c r="N543" s="6"/>
    </row>
    <row r="544" spans="1:14" x14ac:dyDescent="0.2">
      <c r="A544" s="6">
        <v>20619</v>
      </c>
      <c r="B544" s="6" t="s">
        <v>1860</v>
      </c>
      <c r="C544" s="6" t="s">
        <v>1855</v>
      </c>
      <c r="D544" s="10">
        <v>80000</v>
      </c>
      <c r="E544" s="6" t="s">
        <v>9</v>
      </c>
      <c r="F544" s="6" t="s">
        <v>10</v>
      </c>
      <c r="G544" s="6" t="s">
        <v>11</v>
      </c>
      <c r="H544" s="7">
        <v>35</v>
      </c>
      <c r="I544" s="6">
        <f>LEN(Demo_Data[[#This Row],[ID]])</f>
        <v>5</v>
      </c>
      <c r="J544" s="6" t="str">
        <f>VLOOKUP(Demo_Data[[#This Row],[ID]],Table5[],2,FALSE)</f>
        <v>No</v>
      </c>
      <c r="K544" s="6" t="str">
        <f>_xlfn.XLOOKUP(Demo_Data[[#This Row],[ID]],'(Clean)Purchase_Data'!O544,'(Clean)Purchase_Data'!P544)</f>
        <v>No</v>
      </c>
      <c r="L544" s="6" t="b">
        <f>Demo_Data[[#This Row],[XLOOKUP_Purchased_Bike]]=Demo_Data[[#This Row],[VLOOKUP_Purchased_Bike]]</f>
        <v>1</v>
      </c>
      <c r="M544" s="6" t="str" cm="1">
        <f t="array" ref="M544">IF(Demo_Data[[#This Row],[Age]]&gt;=60,"Older Adult [60+]",IF(Demo_Data[[#This Row],[Age]]&gt;=31,"Middle-Aged Adult [31-59]",IF(Demo_Data[[#This Row],[Age]]&lt;= 30,"Adult [18-30]",Invalid)))</f>
        <v>Middle-Aged Adult [31-59]</v>
      </c>
      <c r="N544" s="6"/>
    </row>
    <row r="545" spans="1:14" x14ac:dyDescent="0.2">
      <c r="A545" s="6">
        <v>20625</v>
      </c>
      <c r="B545" s="6" t="s">
        <v>1851</v>
      </c>
      <c r="C545" s="6" t="s">
        <v>1855</v>
      </c>
      <c r="D545" s="10">
        <v>100000</v>
      </c>
      <c r="E545" s="6" t="s">
        <v>13</v>
      </c>
      <c r="F545" s="6" t="s">
        <v>20</v>
      </c>
      <c r="G545" s="6" t="s">
        <v>11</v>
      </c>
      <c r="H545" s="7">
        <v>35</v>
      </c>
      <c r="I545" s="6">
        <f>LEN(Demo_Data[[#This Row],[ID]])</f>
        <v>5</v>
      </c>
      <c r="J545" s="6" t="str">
        <f>VLOOKUP(Demo_Data[[#This Row],[ID]],Table5[],2,FALSE)</f>
        <v>Yes</v>
      </c>
      <c r="K545" s="6" t="str">
        <f>_xlfn.XLOOKUP(Demo_Data[[#This Row],[ID]],'(Clean)Purchase_Data'!O545,'(Clean)Purchase_Data'!P545)</f>
        <v>Yes</v>
      </c>
      <c r="L545" s="6" t="b">
        <f>Demo_Data[[#This Row],[XLOOKUP_Purchased_Bike]]=Demo_Data[[#This Row],[VLOOKUP_Purchased_Bike]]</f>
        <v>1</v>
      </c>
      <c r="M545" s="6" t="str" cm="1">
        <f t="array" ref="M545">IF(Demo_Data[[#This Row],[Age]]&gt;=60,"Older Adult [60+]",IF(Demo_Data[[#This Row],[Age]]&gt;=31,"Middle-Aged Adult [31-59]",IF(Demo_Data[[#This Row],[Age]]&lt;= 30,"Adult [18-30]",Invalid)))</f>
        <v>Middle-Aged Adult [31-59]</v>
      </c>
      <c r="N545" s="6"/>
    </row>
    <row r="546" spans="1:14" x14ac:dyDescent="0.2">
      <c r="A546" s="6">
        <v>20657</v>
      </c>
      <c r="B546" s="6" t="s">
        <v>1860</v>
      </c>
      <c r="C546" s="6" t="s">
        <v>1855</v>
      </c>
      <c r="D546" s="10">
        <v>50000</v>
      </c>
      <c r="E546" s="6" t="s">
        <v>9</v>
      </c>
      <c r="F546" s="6" t="s">
        <v>14</v>
      </c>
      <c r="G546" s="6" t="s">
        <v>17</v>
      </c>
      <c r="H546" s="7">
        <v>37</v>
      </c>
      <c r="I546" s="6">
        <f>LEN(Demo_Data[[#This Row],[ID]])</f>
        <v>5</v>
      </c>
      <c r="J546" s="6" t="str">
        <f>VLOOKUP(Demo_Data[[#This Row],[ID]],Table5[],2,FALSE)</f>
        <v>Yes</v>
      </c>
      <c r="K546" s="6" t="str">
        <f>_xlfn.XLOOKUP(Demo_Data[[#This Row],[ID]],'(Clean)Purchase_Data'!O546,'(Clean)Purchase_Data'!P546)</f>
        <v>Yes</v>
      </c>
      <c r="L546" s="6" t="b">
        <f>Demo_Data[[#This Row],[XLOOKUP_Purchased_Bike]]=Demo_Data[[#This Row],[VLOOKUP_Purchased_Bike]]</f>
        <v>1</v>
      </c>
      <c r="M546" s="6" t="str" cm="1">
        <f t="array" ref="M546">IF(Demo_Data[[#This Row],[Age]]&gt;=60,"Older Adult [60+]",IF(Demo_Data[[#This Row],[Age]]&gt;=31,"Middle-Aged Adult [31-59]",IF(Demo_Data[[#This Row],[Age]]&lt;= 30,"Adult [18-30]",Invalid)))</f>
        <v>Middle-Aged Adult [31-59]</v>
      </c>
      <c r="N546" s="6"/>
    </row>
    <row r="547" spans="1:14" x14ac:dyDescent="0.2">
      <c r="A547" s="6">
        <v>20659</v>
      </c>
      <c r="B547" s="6" t="s">
        <v>1851</v>
      </c>
      <c r="C547" s="6" t="s">
        <v>1855</v>
      </c>
      <c r="D547" s="10">
        <v>70000</v>
      </c>
      <c r="E547" s="6" t="s">
        <v>19</v>
      </c>
      <c r="F547" s="6" t="s">
        <v>10</v>
      </c>
      <c r="G547" s="6" t="s">
        <v>17</v>
      </c>
      <c r="H547" s="7">
        <v>35</v>
      </c>
      <c r="I547" s="6">
        <f>LEN(Demo_Data[[#This Row],[ID]])</f>
        <v>5</v>
      </c>
      <c r="J547" s="6" t="str">
        <f>VLOOKUP(Demo_Data[[#This Row],[ID]],Table5[],2,FALSE)</f>
        <v>Yes</v>
      </c>
      <c r="K547" s="6" t="str">
        <f>_xlfn.XLOOKUP(Demo_Data[[#This Row],[ID]],'(Clean)Purchase_Data'!O547,'(Clean)Purchase_Data'!P547)</f>
        <v>Yes</v>
      </c>
      <c r="L547" s="6" t="b">
        <f>Demo_Data[[#This Row],[XLOOKUP_Purchased_Bike]]=Demo_Data[[#This Row],[VLOOKUP_Purchased_Bike]]</f>
        <v>1</v>
      </c>
      <c r="M547" s="6" t="str" cm="1">
        <f t="array" ref="M547">IF(Demo_Data[[#This Row],[Age]]&gt;=60,"Older Adult [60+]",IF(Demo_Data[[#This Row],[Age]]&gt;=31,"Middle-Aged Adult [31-59]",IF(Demo_Data[[#This Row],[Age]]&lt;= 30,"Adult [18-30]",Invalid)))</f>
        <v>Middle-Aged Adult [31-59]</v>
      </c>
      <c r="N547" s="6"/>
    </row>
    <row r="548" spans="1:14" x14ac:dyDescent="0.2">
      <c r="A548" s="6">
        <v>20678</v>
      </c>
      <c r="B548" s="6" t="s">
        <v>1860</v>
      </c>
      <c r="C548" s="6" t="s">
        <v>1852</v>
      </c>
      <c r="D548" s="10">
        <v>60000</v>
      </c>
      <c r="E548" s="6" t="s">
        <v>9</v>
      </c>
      <c r="F548" s="6" t="s">
        <v>14</v>
      </c>
      <c r="G548" s="6" t="s">
        <v>17</v>
      </c>
      <c r="H548" s="7">
        <v>40</v>
      </c>
      <c r="I548" s="6">
        <f>LEN(Demo_Data[[#This Row],[ID]])</f>
        <v>5</v>
      </c>
      <c r="J548" s="6" t="str">
        <f>VLOOKUP(Demo_Data[[#This Row],[ID]],Table5[],2,FALSE)</f>
        <v>Yes</v>
      </c>
      <c r="K548" s="6" t="str">
        <f>_xlfn.XLOOKUP(Demo_Data[[#This Row],[ID]],'(Clean)Purchase_Data'!O548,'(Clean)Purchase_Data'!P548)</f>
        <v>Yes</v>
      </c>
      <c r="L548" s="6" t="b">
        <f>Demo_Data[[#This Row],[XLOOKUP_Purchased_Bike]]=Demo_Data[[#This Row],[VLOOKUP_Purchased_Bike]]</f>
        <v>1</v>
      </c>
      <c r="M548" s="6" t="str" cm="1">
        <f t="array" ref="M548">IF(Demo_Data[[#This Row],[Age]]&gt;=60,"Older Adult [60+]",IF(Demo_Data[[#This Row],[Age]]&gt;=31,"Middle-Aged Adult [31-59]",IF(Demo_Data[[#This Row],[Age]]&lt;= 30,"Adult [18-30]",Invalid)))</f>
        <v>Middle-Aged Adult [31-59]</v>
      </c>
      <c r="N548" s="6"/>
    </row>
    <row r="549" spans="1:14" x14ac:dyDescent="0.2">
      <c r="A549" s="6">
        <v>20698</v>
      </c>
      <c r="B549" s="6" t="s">
        <v>1851</v>
      </c>
      <c r="C549" s="6" t="s">
        <v>1855</v>
      </c>
      <c r="D549" s="10">
        <v>60000</v>
      </c>
      <c r="E549" s="6" t="s">
        <v>9</v>
      </c>
      <c r="F549" s="6" t="s">
        <v>14</v>
      </c>
      <c r="G549" s="6" t="s">
        <v>17</v>
      </c>
      <c r="H549" s="7">
        <v>42</v>
      </c>
      <c r="I549" s="6">
        <f>LEN(Demo_Data[[#This Row],[ID]])</f>
        <v>5</v>
      </c>
      <c r="J549" s="6" t="str">
        <f>VLOOKUP(Demo_Data[[#This Row],[ID]],Table5[],2,FALSE)</f>
        <v>No</v>
      </c>
      <c r="K549" s="6" t="str">
        <f>_xlfn.XLOOKUP(Demo_Data[[#This Row],[ID]],'(Clean)Purchase_Data'!O549,'(Clean)Purchase_Data'!P549)</f>
        <v>No</v>
      </c>
      <c r="L549" s="6" t="b">
        <f>Demo_Data[[#This Row],[XLOOKUP_Purchased_Bike]]=Demo_Data[[#This Row],[VLOOKUP_Purchased_Bike]]</f>
        <v>1</v>
      </c>
      <c r="M549" s="6" t="str" cm="1">
        <f t="array" ref="M549">IF(Demo_Data[[#This Row],[Age]]&gt;=60,"Older Adult [60+]",IF(Demo_Data[[#This Row],[Age]]&gt;=31,"Middle-Aged Adult [31-59]",IF(Demo_Data[[#This Row],[Age]]&lt;= 30,"Adult [18-30]",Invalid)))</f>
        <v>Middle-Aged Adult [31-59]</v>
      </c>
      <c r="N549" s="6"/>
    </row>
    <row r="550" spans="1:14" x14ac:dyDescent="0.2">
      <c r="A550" s="6">
        <v>20711</v>
      </c>
      <c r="B550" s="6" t="s">
        <v>1851</v>
      </c>
      <c r="C550" s="6" t="s">
        <v>1852</v>
      </c>
      <c r="D550" s="10">
        <v>40000</v>
      </c>
      <c r="E550" s="6" t="s">
        <v>9</v>
      </c>
      <c r="F550" s="6" t="s">
        <v>14</v>
      </c>
      <c r="G550" s="6" t="s">
        <v>21</v>
      </c>
      <c r="H550" s="7">
        <v>32</v>
      </c>
      <c r="I550" s="6">
        <f>LEN(Demo_Data[[#This Row],[ID]])</f>
        <v>5</v>
      </c>
      <c r="J550" s="6" t="str">
        <f>VLOOKUP(Demo_Data[[#This Row],[ID]],Table5[],2,FALSE)</f>
        <v>Yes</v>
      </c>
      <c r="K550" s="6" t="str">
        <f>_xlfn.XLOOKUP(Demo_Data[[#This Row],[ID]],'(Clean)Purchase_Data'!O550,'(Clean)Purchase_Data'!P550)</f>
        <v>Yes</v>
      </c>
      <c r="L550" s="6" t="b">
        <f>Demo_Data[[#This Row],[XLOOKUP_Purchased_Bike]]=Demo_Data[[#This Row],[VLOOKUP_Purchased_Bike]]</f>
        <v>1</v>
      </c>
      <c r="M550" s="6" t="str" cm="1">
        <f t="array" ref="M550">IF(Demo_Data[[#This Row],[Age]]&gt;=60,"Older Adult [60+]",IF(Demo_Data[[#This Row],[Age]]&gt;=31,"Middle-Aged Adult [31-59]",IF(Demo_Data[[#This Row],[Age]]&lt;= 30,"Adult [18-30]",Invalid)))</f>
        <v>Middle-Aged Adult [31-59]</v>
      </c>
      <c r="N550" s="6"/>
    </row>
    <row r="551" spans="1:14" x14ac:dyDescent="0.2">
      <c r="A551" s="6">
        <v>20729</v>
      </c>
      <c r="B551" s="6" t="s">
        <v>1851</v>
      </c>
      <c r="C551" s="6" t="s">
        <v>1852</v>
      </c>
      <c r="D551" s="10">
        <v>40000</v>
      </c>
      <c r="E551" s="6" t="s">
        <v>15</v>
      </c>
      <c r="F551" s="6" t="s">
        <v>18</v>
      </c>
      <c r="G551" s="6" t="s">
        <v>21</v>
      </c>
      <c r="H551" s="7">
        <v>34</v>
      </c>
      <c r="I551" s="6">
        <f>LEN(Demo_Data[[#This Row],[ID]])</f>
        <v>5</v>
      </c>
      <c r="J551" s="6" t="str">
        <f>VLOOKUP(Demo_Data[[#This Row],[ID]],Table5[],2,FALSE)</f>
        <v>No</v>
      </c>
      <c r="K551" s="6" t="str">
        <f>_xlfn.XLOOKUP(Demo_Data[[#This Row],[ID]],'(Clean)Purchase_Data'!O551,'(Clean)Purchase_Data'!P551)</f>
        <v>No</v>
      </c>
      <c r="L551" s="6" t="b">
        <f>Demo_Data[[#This Row],[XLOOKUP_Purchased_Bike]]=Demo_Data[[#This Row],[VLOOKUP_Purchased_Bike]]</f>
        <v>1</v>
      </c>
      <c r="M551" s="6" t="str" cm="1">
        <f t="array" ref="M551">IF(Demo_Data[[#This Row],[Age]]&gt;=60,"Older Adult [60+]",IF(Demo_Data[[#This Row],[Age]]&gt;=31,"Middle-Aged Adult [31-59]",IF(Demo_Data[[#This Row],[Age]]&lt;= 30,"Adult [18-30]",Invalid)))</f>
        <v>Middle-Aged Adult [31-59]</v>
      </c>
      <c r="N551" s="6"/>
    </row>
    <row r="552" spans="1:14" x14ac:dyDescent="0.2">
      <c r="A552" s="6">
        <v>20754</v>
      </c>
      <c r="B552" s="6" t="s">
        <v>1851</v>
      </c>
      <c r="C552" s="6" t="s">
        <v>1855</v>
      </c>
      <c r="D552" s="10">
        <v>30000</v>
      </c>
      <c r="E552" s="6" t="s">
        <v>13</v>
      </c>
      <c r="F552" s="6" t="s">
        <v>14</v>
      </c>
      <c r="G552" s="6" t="s">
        <v>17</v>
      </c>
      <c r="H552" s="7">
        <v>51</v>
      </c>
      <c r="I552" s="6">
        <f>LEN(Demo_Data[[#This Row],[ID]])</f>
        <v>5</v>
      </c>
      <c r="J552" s="6" t="str">
        <f>VLOOKUP(Demo_Data[[#This Row],[ID]],Table5[],2,FALSE)</f>
        <v>No</v>
      </c>
      <c r="K552" s="6" t="str">
        <f>_xlfn.XLOOKUP(Demo_Data[[#This Row],[ID]],'(Clean)Purchase_Data'!O552,'(Clean)Purchase_Data'!P552)</f>
        <v>No</v>
      </c>
      <c r="L552" s="6" t="b">
        <f>Demo_Data[[#This Row],[XLOOKUP_Purchased_Bike]]=Demo_Data[[#This Row],[VLOOKUP_Purchased_Bike]]</f>
        <v>1</v>
      </c>
      <c r="M552" s="6" t="str" cm="1">
        <f t="array" ref="M552">IF(Demo_Data[[#This Row],[Age]]&gt;=60,"Older Adult [60+]",IF(Demo_Data[[#This Row],[Age]]&gt;=31,"Middle-Aged Adult [31-59]",IF(Demo_Data[[#This Row],[Age]]&lt;= 30,"Adult [18-30]",Invalid)))</f>
        <v>Middle-Aged Adult [31-59]</v>
      </c>
      <c r="N552" s="6"/>
    </row>
    <row r="553" spans="1:14" x14ac:dyDescent="0.2">
      <c r="A553" s="6">
        <v>20758</v>
      </c>
      <c r="B553" s="6" t="s">
        <v>1851</v>
      </c>
      <c r="C553" s="6" t="s">
        <v>1855</v>
      </c>
      <c r="D553" s="10">
        <v>30000</v>
      </c>
      <c r="E553" s="6" t="s">
        <v>13</v>
      </c>
      <c r="F553" s="6" t="s">
        <v>14</v>
      </c>
      <c r="G553" s="6" t="s">
        <v>17</v>
      </c>
      <c r="H553" s="7">
        <v>50</v>
      </c>
      <c r="I553" s="6">
        <f>LEN(Demo_Data[[#This Row],[ID]])</f>
        <v>5</v>
      </c>
      <c r="J553" s="6" t="str">
        <f>VLOOKUP(Demo_Data[[#This Row],[ID]],Table5[],2,FALSE)</f>
        <v>No</v>
      </c>
      <c r="K553" s="6" t="str">
        <f>_xlfn.XLOOKUP(Demo_Data[[#This Row],[ID]],'(Clean)Purchase_Data'!O553,'(Clean)Purchase_Data'!P553)</f>
        <v>No</v>
      </c>
      <c r="L553" s="6" t="b">
        <f>Demo_Data[[#This Row],[XLOOKUP_Purchased_Bike]]=Demo_Data[[#This Row],[VLOOKUP_Purchased_Bike]]</f>
        <v>1</v>
      </c>
      <c r="M553" s="6" t="str" cm="1">
        <f t="array" ref="M553">IF(Demo_Data[[#This Row],[Age]]&gt;=60,"Older Adult [60+]",IF(Demo_Data[[#This Row],[Age]]&gt;=31,"Middle-Aged Adult [31-59]",IF(Demo_Data[[#This Row],[Age]]&lt;= 30,"Adult [18-30]",Invalid)))</f>
        <v>Middle-Aged Adult [31-59]</v>
      </c>
      <c r="N553" s="6"/>
    </row>
    <row r="554" spans="1:14" x14ac:dyDescent="0.2">
      <c r="A554" s="6">
        <v>20797</v>
      </c>
      <c r="B554" s="6" t="s">
        <v>1851</v>
      </c>
      <c r="C554" s="6" t="s">
        <v>1852</v>
      </c>
      <c r="D554" s="10">
        <v>10000</v>
      </c>
      <c r="E554" s="6" t="s">
        <v>9</v>
      </c>
      <c r="F554" s="6" t="s">
        <v>22</v>
      </c>
      <c r="G554" s="6" t="s">
        <v>21</v>
      </c>
      <c r="H554" s="7">
        <v>48</v>
      </c>
      <c r="I554" s="6">
        <f>LEN(Demo_Data[[#This Row],[ID]])</f>
        <v>5</v>
      </c>
      <c r="J554" s="6" t="str">
        <f>VLOOKUP(Demo_Data[[#This Row],[ID]],Table5[],2,FALSE)</f>
        <v>No</v>
      </c>
      <c r="K554" s="6" t="str">
        <f>_xlfn.XLOOKUP(Demo_Data[[#This Row],[ID]],'(Clean)Purchase_Data'!O554,'(Clean)Purchase_Data'!P554)</f>
        <v>No</v>
      </c>
      <c r="L554" s="6" t="b">
        <f>Demo_Data[[#This Row],[XLOOKUP_Purchased_Bike]]=Demo_Data[[#This Row],[VLOOKUP_Purchased_Bike]]</f>
        <v>1</v>
      </c>
      <c r="M554" s="6" t="str" cm="1">
        <f t="array" ref="M554">IF(Demo_Data[[#This Row],[Age]]&gt;=60,"Older Adult [60+]",IF(Demo_Data[[#This Row],[Age]]&gt;=31,"Middle-Aged Adult [31-59]",IF(Demo_Data[[#This Row],[Age]]&lt;= 30,"Adult [18-30]",Invalid)))</f>
        <v>Middle-Aged Adult [31-59]</v>
      </c>
      <c r="N554" s="6"/>
    </row>
    <row r="555" spans="1:14" x14ac:dyDescent="0.2">
      <c r="A555" s="6">
        <v>20828</v>
      </c>
      <c r="B555" s="6" t="s">
        <v>1851</v>
      </c>
      <c r="C555" s="6" t="s">
        <v>1852</v>
      </c>
      <c r="D555" s="10">
        <v>30000</v>
      </c>
      <c r="E555" s="6" t="s">
        <v>19</v>
      </c>
      <c r="F555" s="6" t="s">
        <v>18</v>
      </c>
      <c r="G555" s="6" t="s">
        <v>21</v>
      </c>
      <c r="H555" s="7">
        <v>45</v>
      </c>
      <c r="I555" s="6">
        <f>LEN(Demo_Data[[#This Row],[ID]])</f>
        <v>5</v>
      </c>
      <c r="J555" s="6" t="str">
        <f>VLOOKUP(Demo_Data[[#This Row],[ID]],Table5[],2,FALSE)</f>
        <v>Yes</v>
      </c>
      <c r="K555" s="6" t="str">
        <f>_xlfn.XLOOKUP(Demo_Data[[#This Row],[ID]],'(Clean)Purchase_Data'!O555,'(Clean)Purchase_Data'!P555)</f>
        <v>Yes</v>
      </c>
      <c r="L555" s="6" t="b">
        <f>Demo_Data[[#This Row],[XLOOKUP_Purchased_Bike]]=Demo_Data[[#This Row],[VLOOKUP_Purchased_Bike]]</f>
        <v>1</v>
      </c>
      <c r="M555" s="6" t="str" cm="1">
        <f t="array" ref="M555">IF(Demo_Data[[#This Row],[Age]]&gt;=60,"Older Adult [60+]",IF(Demo_Data[[#This Row],[Age]]&gt;=31,"Middle-Aged Adult [31-59]",IF(Demo_Data[[#This Row],[Age]]&lt;= 30,"Adult [18-30]",Invalid)))</f>
        <v>Middle-Aged Adult [31-59]</v>
      </c>
      <c r="N555" s="6"/>
    </row>
    <row r="556" spans="1:14" x14ac:dyDescent="0.2">
      <c r="A556" s="6">
        <v>20839</v>
      </c>
      <c r="B556" s="6" t="s">
        <v>1860</v>
      </c>
      <c r="C556" s="6" t="s">
        <v>1852</v>
      </c>
      <c r="D556" s="10">
        <v>30000</v>
      </c>
      <c r="E556" s="6" t="s">
        <v>19</v>
      </c>
      <c r="F556" s="6" t="s">
        <v>18</v>
      </c>
      <c r="G556" s="6" t="s">
        <v>21</v>
      </c>
      <c r="H556" s="7">
        <v>47</v>
      </c>
      <c r="I556" s="6">
        <f>LEN(Demo_Data[[#This Row],[ID]])</f>
        <v>5</v>
      </c>
      <c r="J556" s="6" t="str">
        <f>VLOOKUP(Demo_Data[[#This Row],[ID]],Table5[],2,FALSE)</f>
        <v>Yes</v>
      </c>
      <c r="K556" s="6" t="str">
        <f>_xlfn.XLOOKUP(Demo_Data[[#This Row],[ID]],'(Clean)Purchase_Data'!O556,'(Clean)Purchase_Data'!P556)</f>
        <v>Yes</v>
      </c>
      <c r="L556" s="6" t="b">
        <f>Demo_Data[[#This Row],[XLOOKUP_Purchased_Bike]]=Demo_Data[[#This Row],[VLOOKUP_Purchased_Bike]]</f>
        <v>1</v>
      </c>
      <c r="M556" s="6" t="str" cm="1">
        <f t="array" ref="M556">IF(Demo_Data[[#This Row],[Age]]&gt;=60,"Older Adult [60+]",IF(Demo_Data[[#This Row],[Age]]&gt;=31,"Middle-Aged Adult [31-59]",IF(Demo_Data[[#This Row],[Age]]&lt;= 30,"Adult [18-30]",Invalid)))</f>
        <v>Middle-Aged Adult [31-59]</v>
      </c>
      <c r="N556" s="6"/>
    </row>
    <row r="557" spans="1:14" x14ac:dyDescent="0.2">
      <c r="A557" s="6">
        <v>20851</v>
      </c>
      <c r="B557" s="6" t="s">
        <v>1860</v>
      </c>
      <c r="C557" s="6" t="s">
        <v>1855</v>
      </c>
      <c r="D557" s="10">
        <v>20000</v>
      </c>
      <c r="E557" s="6" t="s">
        <v>15</v>
      </c>
      <c r="F557" s="6" t="s">
        <v>22</v>
      </c>
      <c r="G557" s="6" t="s">
        <v>21</v>
      </c>
      <c r="H557" s="7">
        <v>36</v>
      </c>
      <c r="I557" s="6">
        <f>LEN(Demo_Data[[#This Row],[ID]])</f>
        <v>5</v>
      </c>
      <c r="J557" s="6" t="str">
        <f>VLOOKUP(Demo_Data[[#This Row],[ID]],Table5[],2,FALSE)</f>
        <v>Yes</v>
      </c>
      <c r="K557" s="6" t="str">
        <f>_xlfn.XLOOKUP(Demo_Data[[#This Row],[ID]],'(Clean)Purchase_Data'!O557,'(Clean)Purchase_Data'!P557)</f>
        <v>Yes</v>
      </c>
      <c r="L557" s="6" t="b">
        <f>Demo_Data[[#This Row],[XLOOKUP_Purchased_Bike]]=Demo_Data[[#This Row],[VLOOKUP_Purchased_Bike]]</f>
        <v>1</v>
      </c>
      <c r="M557" s="6" t="str" cm="1">
        <f t="array" ref="M557">IF(Demo_Data[[#This Row],[Age]]&gt;=60,"Older Adult [60+]",IF(Demo_Data[[#This Row],[Age]]&gt;=31,"Middle-Aged Adult [31-59]",IF(Demo_Data[[#This Row],[Age]]&lt;= 30,"Adult [18-30]",Invalid)))</f>
        <v>Middle-Aged Adult [31-59]</v>
      </c>
      <c r="N557" s="6"/>
    </row>
    <row r="558" spans="1:14" x14ac:dyDescent="0.2">
      <c r="A558" s="6">
        <v>20870</v>
      </c>
      <c r="B558" s="6" t="s">
        <v>1860</v>
      </c>
      <c r="C558" s="6" t="s">
        <v>1852</v>
      </c>
      <c r="D558" s="10">
        <v>10000</v>
      </c>
      <c r="E558" s="6" t="s">
        <v>13</v>
      </c>
      <c r="F558" s="6" t="s">
        <v>22</v>
      </c>
      <c r="G558" s="6" t="s">
        <v>21</v>
      </c>
      <c r="H558" s="7">
        <v>38</v>
      </c>
      <c r="I558" s="6">
        <f>LEN(Demo_Data[[#This Row],[ID]])</f>
        <v>5</v>
      </c>
      <c r="J558" s="6" t="str">
        <f>VLOOKUP(Demo_Data[[#This Row],[ID]],Table5[],2,FALSE)</f>
        <v>Yes</v>
      </c>
      <c r="K558" s="6" t="str">
        <f>_xlfn.XLOOKUP(Demo_Data[[#This Row],[ID]],'(Clean)Purchase_Data'!O558,'(Clean)Purchase_Data'!P558)</f>
        <v>Yes</v>
      </c>
      <c r="L558" s="6" t="b">
        <f>Demo_Data[[#This Row],[XLOOKUP_Purchased_Bike]]=Demo_Data[[#This Row],[VLOOKUP_Purchased_Bike]]</f>
        <v>1</v>
      </c>
      <c r="M558" s="6" t="str" cm="1">
        <f t="array" ref="M558">IF(Demo_Data[[#This Row],[Age]]&gt;=60,"Older Adult [60+]",IF(Demo_Data[[#This Row],[Age]]&gt;=31,"Middle-Aged Adult [31-59]",IF(Demo_Data[[#This Row],[Age]]&lt;= 30,"Adult [18-30]",Invalid)))</f>
        <v>Middle-Aged Adult [31-59]</v>
      </c>
      <c r="N558" s="6"/>
    </row>
    <row r="559" spans="1:14" x14ac:dyDescent="0.2">
      <c r="A559" s="6">
        <v>20877</v>
      </c>
      <c r="B559" s="6" t="s">
        <v>1860</v>
      </c>
      <c r="C559" s="6" t="s">
        <v>1855</v>
      </c>
      <c r="D559" s="10">
        <v>30000</v>
      </c>
      <c r="E559" s="6" t="s">
        <v>9</v>
      </c>
      <c r="F559" s="6" t="s">
        <v>18</v>
      </c>
      <c r="G559" s="6" t="s">
        <v>21</v>
      </c>
      <c r="H559" s="7">
        <v>37</v>
      </c>
      <c r="I559" s="6">
        <f>LEN(Demo_Data[[#This Row],[ID]])</f>
        <v>5</v>
      </c>
      <c r="J559" s="6" t="str">
        <f>VLOOKUP(Demo_Data[[#This Row],[ID]],Table5[],2,FALSE)</f>
        <v>Yes</v>
      </c>
      <c r="K559" s="6" t="str">
        <f>_xlfn.XLOOKUP(Demo_Data[[#This Row],[ID]],'(Clean)Purchase_Data'!O559,'(Clean)Purchase_Data'!P559)</f>
        <v>Yes</v>
      </c>
      <c r="L559" s="6" t="b">
        <f>Demo_Data[[#This Row],[XLOOKUP_Purchased_Bike]]=Demo_Data[[#This Row],[VLOOKUP_Purchased_Bike]]</f>
        <v>1</v>
      </c>
      <c r="M559" s="6" t="str" cm="1">
        <f t="array" ref="M559">IF(Demo_Data[[#This Row],[Age]]&gt;=60,"Older Adult [60+]",IF(Demo_Data[[#This Row],[Age]]&gt;=31,"Middle-Aged Adult [31-59]",IF(Demo_Data[[#This Row],[Age]]&lt;= 30,"Adult [18-30]",Invalid)))</f>
        <v>Middle-Aged Adult [31-59]</v>
      </c>
      <c r="N559" s="6"/>
    </row>
    <row r="560" spans="1:14" x14ac:dyDescent="0.2">
      <c r="A560" s="6">
        <v>20897</v>
      </c>
      <c r="B560" s="6" t="s">
        <v>1851</v>
      </c>
      <c r="C560" s="6" t="s">
        <v>1852</v>
      </c>
      <c r="D560" s="10">
        <v>30000</v>
      </c>
      <c r="E560" s="6" t="s">
        <v>9</v>
      </c>
      <c r="F560" s="6" t="s">
        <v>14</v>
      </c>
      <c r="G560" s="6" t="s">
        <v>21</v>
      </c>
      <c r="H560" s="7">
        <v>40</v>
      </c>
      <c r="I560" s="6">
        <f>LEN(Demo_Data[[#This Row],[ID]])</f>
        <v>5</v>
      </c>
      <c r="J560" s="6" t="str">
        <f>VLOOKUP(Demo_Data[[#This Row],[ID]],Table5[],2,FALSE)</f>
        <v>No</v>
      </c>
      <c r="K560" s="6" t="str">
        <f>_xlfn.XLOOKUP(Demo_Data[[#This Row],[ID]],'(Clean)Purchase_Data'!O560,'(Clean)Purchase_Data'!P560)</f>
        <v>No</v>
      </c>
      <c r="L560" s="6" t="b">
        <f>Demo_Data[[#This Row],[XLOOKUP_Purchased_Bike]]=Demo_Data[[#This Row],[VLOOKUP_Purchased_Bike]]</f>
        <v>1</v>
      </c>
      <c r="M560" s="6" t="str" cm="1">
        <f t="array" ref="M560">IF(Demo_Data[[#This Row],[Age]]&gt;=60,"Older Adult [60+]",IF(Demo_Data[[#This Row],[Age]]&gt;=31,"Middle-Aged Adult [31-59]",IF(Demo_Data[[#This Row],[Age]]&lt;= 30,"Adult [18-30]",Invalid)))</f>
        <v>Middle-Aged Adult [31-59]</v>
      </c>
      <c r="N560" s="6"/>
    </row>
    <row r="561" spans="1:14" x14ac:dyDescent="0.2">
      <c r="A561" s="6">
        <v>20919</v>
      </c>
      <c r="B561" s="6" t="s">
        <v>1860</v>
      </c>
      <c r="C561" s="6" t="s">
        <v>1852</v>
      </c>
      <c r="D561" s="10">
        <v>30000</v>
      </c>
      <c r="E561" s="6" t="s">
        <v>15</v>
      </c>
      <c r="F561" s="6" t="s">
        <v>18</v>
      </c>
      <c r="G561" s="6" t="s">
        <v>21</v>
      </c>
      <c r="H561" s="7">
        <v>42</v>
      </c>
      <c r="I561" s="6">
        <f>LEN(Demo_Data[[#This Row],[ID]])</f>
        <v>5</v>
      </c>
      <c r="J561" s="6" t="str">
        <f>VLOOKUP(Demo_Data[[#This Row],[ID]],Table5[],2,FALSE)</f>
        <v>No</v>
      </c>
      <c r="K561" s="6" t="str">
        <f>_xlfn.XLOOKUP(Demo_Data[[#This Row],[ID]],'(Clean)Purchase_Data'!O561,'(Clean)Purchase_Data'!P561)</f>
        <v>No</v>
      </c>
      <c r="L561" s="6" t="b">
        <f>Demo_Data[[#This Row],[XLOOKUP_Purchased_Bike]]=Demo_Data[[#This Row],[VLOOKUP_Purchased_Bike]]</f>
        <v>1</v>
      </c>
      <c r="M561" s="6" t="str" cm="1">
        <f t="array" ref="M561">IF(Demo_Data[[#This Row],[Age]]&gt;=60,"Older Adult [60+]",IF(Demo_Data[[#This Row],[Age]]&gt;=31,"Middle-Aged Adult [31-59]",IF(Demo_Data[[#This Row],[Age]]&lt;= 30,"Adult [18-30]",Invalid)))</f>
        <v>Middle-Aged Adult [31-59]</v>
      </c>
      <c r="N561" s="6"/>
    </row>
    <row r="562" spans="1:14" x14ac:dyDescent="0.2">
      <c r="A562" s="6">
        <v>20923</v>
      </c>
      <c r="B562" s="6" t="s">
        <v>1851</v>
      </c>
      <c r="C562" s="6" t="s">
        <v>1852</v>
      </c>
      <c r="D562" s="10">
        <v>40000</v>
      </c>
      <c r="E562" s="6" t="s">
        <v>9</v>
      </c>
      <c r="F562" s="6" t="s">
        <v>14</v>
      </c>
      <c r="G562" s="6" t="s">
        <v>21</v>
      </c>
      <c r="H562" s="7">
        <v>42</v>
      </c>
      <c r="I562" s="6">
        <f>LEN(Demo_Data[[#This Row],[ID]])</f>
        <v>5</v>
      </c>
      <c r="J562" s="6" t="str">
        <f>VLOOKUP(Demo_Data[[#This Row],[ID]],Table5[],2,FALSE)</f>
        <v>Yes</v>
      </c>
      <c r="K562" s="6" t="str">
        <f>_xlfn.XLOOKUP(Demo_Data[[#This Row],[ID]],'(Clean)Purchase_Data'!O562,'(Clean)Purchase_Data'!P562)</f>
        <v>Yes</v>
      </c>
      <c r="L562" s="6" t="b">
        <f>Demo_Data[[#This Row],[XLOOKUP_Purchased_Bike]]=Demo_Data[[#This Row],[VLOOKUP_Purchased_Bike]]</f>
        <v>1</v>
      </c>
      <c r="M562" s="6" t="str" cm="1">
        <f t="array" ref="M562">IF(Demo_Data[[#This Row],[Age]]&gt;=60,"Older Adult [60+]",IF(Demo_Data[[#This Row],[Age]]&gt;=31,"Middle-Aged Adult [31-59]",IF(Demo_Data[[#This Row],[Age]]&lt;= 30,"Adult [18-30]",Invalid)))</f>
        <v>Middle-Aged Adult [31-59]</v>
      </c>
      <c r="N562" s="6"/>
    </row>
    <row r="563" spans="1:14" x14ac:dyDescent="0.2">
      <c r="A563" s="6">
        <v>20927</v>
      </c>
      <c r="B563" s="6" t="s">
        <v>1860</v>
      </c>
      <c r="C563" s="6" t="s">
        <v>1852</v>
      </c>
      <c r="D563" s="10">
        <v>20000</v>
      </c>
      <c r="E563" s="6" t="s">
        <v>13</v>
      </c>
      <c r="F563" s="6" t="s">
        <v>22</v>
      </c>
      <c r="G563" s="6" t="s">
        <v>21</v>
      </c>
      <c r="H563" s="7">
        <v>27</v>
      </c>
      <c r="I563" s="6">
        <f>LEN(Demo_Data[[#This Row],[ID]])</f>
        <v>5</v>
      </c>
      <c r="J563" s="6" t="str">
        <f>VLOOKUP(Demo_Data[[#This Row],[ID]],Table5[],2,FALSE)</f>
        <v>No</v>
      </c>
      <c r="K563" s="6" t="str">
        <f>_xlfn.XLOOKUP(Demo_Data[[#This Row],[ID]],'(Clean)Purchase_Data'!O563,'(Clean)Purchase_Data'!P563)</f>
        <v>No</v>
      </c>
      <c r="L563" s="6" t="b">
        <f>Demo_Data[[#This Row],[XLOOKUP_Purchased_Bike]]=Demo_Data[[#This Row],[VLOOKUP_Purchased_Bike]]</f>
        <v>1</v>
      </c>
      <c r="M563" s="6" t="str" cm="1">
        <f t="array" ref="M563">IF(Demo_Data[[#This Row],[Age]]&gt;=60,"Older Adult [60+]",IF(Demo_Data[[#This Row],[Age]]&gt;=31,"Middle-Aged Adult [31-59]",IF(Demo_Data[[#This Row],[Age]]&lt;= 30,"Adult [18-30]",Invalid)))</f>
        <v>Adult [18-30]</v>
      </c>
      <c r="N563" s="6"/>
    </row>
    <row r="564" spans="1:14" x14ac:dyDescent="0.2">
      <c r="A564" s="6">
        <v>20942</v>
      </c>
      <c r="B564" s="6" t="s">
        <v>1860</v>
      </c>
      <c r="C564" s="6" t="s">
        <v>1852</v>
      </c>
      <c r="D564" s="10">
        <v>20000</v>
      </c>
      <c r="E564" s="6" t="s">
        <v>13</v>
      </c>
      <c r="F564" s="6" t="s">
        <v>22</v>
      </c>
      <c r="G564" s="6" t="s">
        <v>21</v>
      </c>
      <c r="H564" s="7">
        <v>31</v>
      </c>
      <c r="I564" s="6">
        <f>LEN(Demo_Data[[#This Row],[ID]])</f>
        <v>5</v>
      </c>
      <c r="J564" s="6" t="str">
        <f>VLOOKUP(Demo_Data[[#This Row],[ID]],Table5[],2,FALSE)</f>
        <v>No</v>
      </c>
      <c r="K564" s="6" t="str">
        <f>_xlfn.XLOOKUP(Demo_Data[[#This Row],[ID]],'(Clean)Purchase_Data'!O564,'(Clean)Purchase_Data'!P564)</f>
        <v>No</v>
      </c>
      <c r="L564" s="6" t="b">
        <f>Demo_Data[[#This Row],[XLOOKUP_Purchased_Bike]]=Demo_Data[[#This Row],[VLOOKUP_Purchased_Bike]]</f>
        <v>1</v>
      </c>
      <c r="M564" s="6" t="str" cm="1">
        <f t="array" ref="M564">IF(Demo_Data[[#This Row],[Age]]&gt;=60,"Older Adult [60+]",IF(Demo_Data[[#This Row],[Age]]&gt;=31,"Middle-Aged Adult [31-59]",IF(Demo_Data[[#This Row],[Age]]&lt;= 30,"Adult [18-30]",Invalid)))</f>
        <v>Middle-Aged Adult [31-59]</v>
      </c>
      <c r="N564" s="6"/>
    </row>
    <row r="565" spans="1:14" x14ac:dyDescent="0.2">
      <c r="A565" s="6">
        <v>20946</v>
      </c>
      <c r="B565" s="6" t="s">
        <v>1860</v>
      </c>
      <c r="C565" s="6" t="s">
        <v>1852</v>
      </c>
      <c r="D565" s="10">
        <v>30000</v>
      </c>
      <c r="E565" s="6" t="s">
        <v>15</v>
      </c>
      <c r="F565" s="6" t="s">
        <v>18</v>
      </c>
      <c r="G565" s="6" t="s">
        <v>21</v>
      </c>
      <c r="H565" s="7">
        <v>30</v>
      </c>
      <c r="I565" s="6">
        <f>LEN(Demo_Data[[#This Row],[ID]])</f>
        <v>5</v>
      </c>
      <c r="J565" s="6" t="str">
        <f>VLOOKUP(Demo_Data[[#This Row],[ID]],Table5[],2,FALSE)</f>
        <v>No</v>
      </c>
      <c r="K565" s="6" t="str">
        <f>_xlfn.XLOOKUP(Demo_Data[[#This Row],[ID]],'(Clean)Purchase_Data'!O565,'(Clean)Purchase_Data'!P565)</f>
        <v>No</v>
      </c>
      <c r="L565" s="6" t="b">
        <f>Demo_Data[[#This Row],[XLOOKUP_Purchased_Bike]]=Demo_Data[[#This Row],[VLOOKUP_Purchased_Bike]]</f>
        <v>1</v>
      </c>
      <c r="M565" s="6" t="str" cm="1">
        <f t="array" ref="M565">IF(Demo_Data[[#This Row],[Age]]&gt;=60,"Older Adult [60+]",IF(Demo_Data[[#This Row],[Age]]&gt;=31,"Middle-Aged Adult [31-59]",IF(Demo_Data[[#This Row],[Age]]&lt;= 30,"Adult [18-30]",Invalid)))</f>
        <v>Adult [18-30]</v>
      </c>
      <c r="N565" s="6"/>
    </row>
    <row r="566" spans="1:14" x14ac:dyDescent="0.2">
      <c r="A566" s="6">
        <v>20962</v>
      </c>
      <c r="B566" s="6" t="s">
        <v>1851</v>
      </c>
      <c r="C566" s="6" t="s">
        <v>1852</v>
      </c>
      <c r="D566" s="10">
        <v>20000</v>
      </c>
      <c r="E566" s="6" t="s">
        <v>19</v>
      </c>
      <c r="F566" s="6" t="s">
        <v>18</v>
      </c>
      <c r="G566" s="6" t="s">
        <v>21</v>
      </c>
      <c r="H566" s="7">
        <v>45</v>
      </c>
      <c r="I566" s="6">
        <f>LEN(Demo_Data[[#This Row],[ID]])</f>
        <v>5</v>
      </c>
      <c r="J566" s="6" t="str">
        <f>VLOOKUP(Demo_Data[[#This Row],[ID]],Table5[],2,FALSE)</f>
        <v>No</v>
      </c>
      <c r="K566" s="6" t="str">
        <f>_xlfn.XLOOKUP(Demo_Data[[#This Row],[ID]],'(Clean)Purchase_Data'!O566,'(Clean)Purchase_Data'!P566)</f>
        <v>No</v>
      </c>
      <c r="L566" s="6" t="b">
        <f>Demo_Data[[#This Row],[XLOOKUP_Purchased_Bike]]=Demo_Data[[#This Row],[VLOOKUP_Purchased_Bike]]</f>
        <v>1</v>
      </c>
      <c r="M566" s="6" t="str" cm="1">
        <f t="array" ref="M566">IF(Demo_Data[[#This Row],[Age]]&gt;=60,"Older Adult [60+]",IF(Demo_Data[[#This Row],[Age]]&gt;=31,"Middle-Aged Adult [31-59]",IF(Demo_Data[[#This Row],[Age]]&lt;= 30,"Adult [18-30]",Invalid)))</f>
        <v>Middle-Aged Adult [31-59]</v>
      </c>
      <c r="N566" s="6"/>
    </row>
    <row r="567" spans="1:14" x14ac:dyDescent="0.2">
      <c r="A567" s="6">
        <v>20970</v>
      </c>
      <c r="B567" s="6" t="s">
        <v>1860</v>
      </c>
      <c r="C567" s="6" t="s">
        <v>1855</v>
      </c>
      <c r="D567" s="10">
        <v>10000</v>
      </c>
      <c r="E567" s="6" t="s">
        <v>15</v>
      </c>
      <c r="F567" s="6" t="s">
        <v>22</v>
      </c>
      <c r="G567" s="6" t="s">
        <v>21</v>
      </c>
      <c r="H567" s="7">
        <v>52</v>
      </c>
      <c r="I567" s="6">
        <f>LEN(Demo_Data[[#This Row],[ID]])</f>
        <v>5</v>
      </c>
      <c r="J567" s="6" t="str">
        <f>VLOOKUP(Demo_Data[[#This Row],[ID]],Table5[],2,FALSE)</f>
        <v>Yes</v>
      </c>
      <c r="K567" s="6" t="str">
        <f>_xlfn.XLOOKUP(Demo_Data[[#This Row],[ID]],'(Clean)Purchase_Data'!O567,'(Clean)Purchase_Data'!P567)</f>
        <v>Yes</v>
      </c>
      <c r="L567" s="6" t="b">
        <f>Demo_Data[[#This Row],[XLOOKUP_Purchased_Bike]]=Demo_Data[[#This Row],[VLOOKUP_Purchased_Bike]]</f>
        <v>1</v>
      </c>
      <c r="M567" s="6" t="str" cm="1">
        <f t="array" ref="M567">IF(Demo_Data[[#This Row],[Age]]&gt;=60,"Older Adult [60+]",IF(Demo_Data[[#This Row],[Age]]&gt;=31,"Middle-Aged Adult [31-59]",IF(Demo_Data[[#This Row],[Age]]&lt;= 30,"Adult [18-30]",Invalid)))</f>
        <v>Middle-Aged Adult [31-59]</v>
      </c>
      <c r="N567" s="6"/>
    </row>
    <row r="568" spans="1:14" x14ac:dyDescent="0.2">
      <c r="A568" s="6">
        <v>20974</v>
      </c>
      <c r="B568" s="6" t="s">
        <v>1851</v>
      </c>
      <c r="C568" s="6" t="s">
        <v>1855</v>
      </c>
      <c r="D568" s="10">
        <v>10000</v>
      </c>
      <c r="E568" s="6" t="s">
        <v>9</v>
      </c>
      <c r="F568" s="6" t="s">
        <v>18</v>
      </c>
      <c r="G568" s="6" t="s">
        <v>21</v>
      </c>
      <c r="H568" s="7">
        <v>66</v>
      </c>
      <c r="I568" s="6">
        <f>LEN(Demo_Data[[#This Row],[ID]])</f>
        <v>5</v>
      </c>
      <c r="J568" s="6" t="str">
        <f>VLOOKUP(Demo_Data[[#This Row],[ID]],Table5[],2,FALSE)</f>
        <v>No</v>
      </c>
      <c r="K568" s="6" t="str">
        <f>_xlfn.XLOOKUP(Demo_Data[[#This Row],[ID]],'(Clean)Purchase_Data'!O568,'(Clean)Purchase_Data'!P568)</f>
        <v>No</v>
      </c>
      <c r="L568" s="6" t="b">
        <f>Demo_Data[[#This Row],[XLOOKUP_Purchased_Bike]]=Demo_Data[[#This Row],[VLOOKUP_Purchased_Bike]]</f>
        <v>1</v>
      </c>
      <c r="M568" s="6" t="str" cm="1">
        <f t="array" ref="M568">IF(Demo_Data[[#This Row],[Age]]&gt;=60,"Older Adult [60+]",IF(Demo_Data[[#This Row],[Age]]&gt;=31,"Middle-Aged Adult [31-59]",IF(Demo_Data[[#This Row],[Age]]&lt;= 30,"Adult [18-30]",Invalid)))</f>
        <v>Older Adult [60+]</v>
      </c>
      <c r="N568" s="6"/>
    </row>
    <row r="569" spans="1:14" x14ac:dyDescent="0.2">
      <c r="A569" s="6">
        <v>20977</v>
      </c>
      <c r="B569" s="6" t="s">
        <v>1851</v>
      </c>
      <c r="C569" s="6" t="s">
        <v>1855</v>
      </c>
      <c r="D569" s="10">
        <v>20000</v>
      </c>
      <c r="E569" s="6" t="s">
        <v>9</v>
      </c>
      <c r="F569" s="6" t="s">
        <v>18</v>
      </c>
      <c r="G569" s="6" t="s">
        <v>21</v>
      </c>
      <c r="H569" s="7">
        <v>64</v>
      </c>
      <c r="I569" s="6">
        <f>LEN(Demo_Data[[#This Row],[ID]])</f>
        <v>5</v>
      </c>
      <c r="J569" s="6" t="str">
        <f>VLOOKUP(Demo_Data[[#This Row],[ID]],Table5[],2,FALSE)</f>
        <v>Yes</v>
      </c>
      <c r="K569" s="6" t="str">
        <f>_xlfn.XLOOKUP(Demo_Data[[#This Row],[ID]],'(Clean)Purchase_Data'!O569,'(Clean)Purchase_Data'!P569)</f>
        <v>Yes</v>
      </c>
      <c r="L569" s="6" t="b">
        <f>Demo_Data[[#This Row],[XLOOKUP_Purchased_Bike]]=Demo_Data[[#This Row],[VLOOKUP_Purchased_Bike]]</f>
        <v>1</v>
      </c>
      <c r="M569" s="6" t="str" cm="1">
        <f t="array" ref="M569">IF(Demo_Data[[#This Row],[Age]]&gt;=60,"Older Adult [60+]",IF(Demo_Data[[#This Row],[Age]]&gt;=31,"Middle-Aged Adult [31-59]",IF(Demo_Data[[#This Row],[Age]]&lt;= 30,"Adult [18-30]",Invalid)))</f>
        <v>Older Adult [60+]</v>
      </c>
      <c r="N569" s="6"/>
    </row>
    <row r="570" spans="1:14" x14ac:dyDescent="0.2">
      <c r="A570" s="6">
        <v>20994</v>
      </c>
      <c r="B570" s="6" t="s">
        <v>1851</v>
      </c>
      <c r="C570" s="6" t="s">
        <v>1852</v>
      </c>
      <c r="D570" s="10">
        <v>20000</v>
      </c>
      <c r="E570" s="6" t="s">
        <v>9</v>
      </c>
      <c r="F570" s="6" t="s">
        <v>18</v>
      </c>
      <c r="G570" s="6" t="s">
        <v>11</v>
      </c>
      <c r="H570" s="7">
        <v>26</v>
      </c>
      <c r="I570" s="6">
        <f>LEN(Demo_Data[[#This Row],[ID]])</f>
        <v>5</v>
      </c>
      <c r="J570" s="6" t="str">
        <f>VLOOKUP(Demo_Data[[#This Row],[ID]],Table5[],2,FALSE)</f>
        <v>Yes</v>
      </c>
      <c r="K570" s="6" t="str">
        <f>_xlfn.XLOOKUP(Demo_Data[[#This Row],[ID]],'(Clean)Purchase_Data'!O570,'(Clean)Purchase_Data'!P570)</f>
        <v>Yes</v>
      </c>
      <c r="L570" s="6" t="b">
        <f>Demo_Data[[#This Row],[XLOOKUP_Purchased_Bike]]=Demo_Data[[#This Row],[VLOOKUP_Purchased_Bike]]</f>
        <v>1</v>
      </c>
      <c r="M570" s="6" t="str" cm="1">
        <f t="array" ref="M570">IF(Demo_Data[[#This Row],[Age]]&gt;=60,"Older Adult [60+]",IF(Demo_Data[[#This Row],[Age]]&gt;=31,"Middle-Aged Adult [31-59]",IF(Demo_Data[[#This Row],[Age]]&lt;= 30,"Adult [18-30]",Invalid)))</f>
        <v>Adult [18-30]</v>
      </c>
      <c r="N570" s="6"/>
    </row>
    <row r="571" spans="1:14" x14ac:dyDescent="0.2">
      <c r="A571" s="6">
        <v>21006</v>
      </c>
      <c r="B571" s="6" t="s">
        <v>1860</v>
      </c>
      <c r="C571" s="6" t="s">
        <v>1852</v>
      </c>
      <c r="D571" s="10">
        <v>30000</v>
      </c>
      <c r="E571" s="6" t="s">
        <v>15</v>
      </c>
      <c r="F571" s="6" t="s">
        <v>22</v>
      </c>
      <c r="G571" s="6" t="s">
        <v>21</v>
      </c>
      <c r="H571" s="7">
        <v>46</v>
      </c>
      <c r="I571" s="6">
        <f>LEN(Demo_Data[[#This Row],[ID]])</f>
        <v>5</v>
      </c>
      <c r="J571" s="6" t="str">
        <f>VLOOKUP(Demo_Data[[#This Row],[ID]],Table5[],2,FALSE)</f>
        <v>Yes</v>
      </c>
      <c r="K571" s="6" t="str">
        <f>_xlfn.XLOOKUP(Demo_Data[[#This Row],[ID]],'(Clean)Purchase_Data'!O571,'(Clean)Purchase_Data'!P571)</f>
        <v>Yes</v>
      </c>
      <c r="L571" s="6" t="b">
        <f>Demo_Data[[#This Row],[XLOOKUP_Purchased_Bike]]=Demo_Data[[#This Row],[VLOOKUP_Purchased_Bike]]</f>
        <v>1</v>
      </c>
      <c r="M571" s="6" t="str" cm="1">
        <f t="array" ref="M571">IF(Demo_Data[[#This Row],[Age]]&gt;=60,"Older Adult [60+]",IF(Demo_Data[[#This Row],[Age]]&gt;=31,"Middle-Aged Adult [31-59]",IF(Demo_Data[[#This Row],[Age]]&lt;= 30,"Adult [18-30]",Invalid)))</f>
        <v>Middle-Aged Adult [31-59]</v>
      </c>
      <c r="N571" s="6"/>
    </row>
    <row r="572" spans="1:14" x14ac:dyDescent="0.2">
      <c r="A572" s="6">
        <v>21039</v>
      </c>
      <c r="B572" s="6" t="s">
        <v>1860</v>
      </c>
      <c r="C572" s="6" t="s">
        <v>1852</v>
      </c>
      <c r="D572" s="10">
        <v>50000</v>
      </c>
      <c r="E572" s="6" t="s">
        <v>19</v>
      </c>
      <c r="F572" s="6" t="s">
        <v>14</v>
      </c>
      <c r="G572" s="6" t="s">
        <v>21</v>
      </c>
      <c r="H572" s="7">
        <v>37</v>
      </c>
      <c r="I572" s="6">
        <f>LEN(Demo_Data[[#This Row],[ID]])</f>
        <v>5</v>
      </c>
      <c r="J572" s="6" t="str">
        <f>VLOOKUP(Demo_Data[[#This Row],[ID]],Table5[],2,FALSE)</f>
        <v>Yes</v>
      </c>
      <c r="K572" s="6" t="str">
        <f>_xlfn.XLOOKUP(Demo_Data[[#This Row],[ID]],'(Clean)Purchase_Data'!O572,'(Clean)Purchase_Data'!P572)</f>
        <v>Yes</v>
      </c>
      <c r="L572" s="6" t="b">
        <f>Demo_Data[[#This Row],[XLOOKUP_Purchased_Bike]]=Demo_Data[[#This Row],[VLOOKUP_Purchased_Bike]]</f>
        <v>1</v>
      </c>
      <c r="M572" s="6" t="str" cm="1">
        <f t="array" ref="M572">IF(Demo_Data[[#This Row],[Age]]&gt;=60,"Older Adult [60+]",IF(Demo_Data[[#This Row],[Age]]&gt;=31,"Middle-Aged Adult [31-59]",IF(Demo_Data[[#This Row],[Age]]&lt;= 30,"Adult [18-30]",Invalid)))</f>
        <v>Middle-Aged Adult [31-59]</v>
      </c>
      <c r="N572" s="6"/>
    </row>
    <row r="573" spans="1:14" x14ac:dyDescent="0.2">
      <c r="A573" s="6">
        <v>21094</v>
      </c>
      <c r="B573" s="6" t="s">
        <v>1860</v>
      </c>
      <c r="C573" s="6" t="s">
        <v>1852</v>
      </c>
      <c r="D573" s="10">
        <v>30000</v>
      </c>
      <c r="E573" s="6" t="s">
        <v>15</v>
      </c>
      <c r="F573" s="6" t="s">
        <v>18</v>
      </c>
      <c r="G573" s="6" t="s">
        <v>21</v>
      </c>
      <c r="H573" s="7">
        <v>42</v>
      </c>
      <c r="I573" s="6">
        <f>LEN(Demo_Data[[#This Row],[ID]])</f>
        <v>5</v>
      </c>
      <c r="J573" s="6" t="str">
        <f>VLOOKUP(Demo_Data[[#This Row],[ID]],Table5[],2,FALSE)</f>
        <v>No</v>
      </c>
      <c r="K573" s="6" t="str">
        <f>_xlfn.XLOOKUP(Demo_Data[[#This Row],[ID]],'(Clean)Purchase_Data'!O573,'(Clean)Purchase_Data'!P573)</f>
        <v>No</v>
      </c>
      <c r="L573" s="6" t="b">
        <f>Demo_Data[[#This Row],[XLOOKUP_Purchased_Bike]]=Demo_Data[[#This Row],[VLOOKUP_Purchased_Bike]]</f>
        <v>1</v>
      </c>
      <c r="M573" s="6" t="str" cm="1">
        <f t="array" ref="M573">IF(Demo_Data[[#This Row],[Age]]&gt;=60,"Older Adult [60+]",IF(Demo_Data[[#This Row],[Age]]&gt;=31,"Middle-Aged Adult [31-59]",IF(Demo_Data[[#This Row],[Age]]&lt;= 30,"Adult [18-30]",Invalid)))</f>
        <v>Middle-Aged Adult [31-59]</v>
      </c>
      <c r="N573" s="6"/>
    </row>
    <row r="574" spans="1:14" x14ac:dyDescent="0.2">
      <c r="A574" s="6">
        <v>21108</v>
      </c>
      <c r="B574" s="6" t="s">
        <v>1851</v>
      </c>
      <c r="C574" s="6" t="s">
        <v>1852</v>
      </c>
      <c r="D574" s="10">
        <v>40000</v>
      </c>
      <c r="E574" s="6" t="s">
        <v>9</v>
      </c>
      <c r="F574" s="6" t="s">
        <v>14</v>
      </c>
      <c r="G574" s="6" t="s">
        <v>21</v>
      </c>
      <c r="H574" s="7">
        <v>43</v>
      </c>
      <c r="I574" s="6">
        <f>LEN(Demo_Data[[#This Row],[ID]])</f>
        <v>5</v>
      </c>
      <c r="J574" s="6" t="str">
        <f>VLOOKUP(Demo_Data[[#This Row],[ID]],Table5[],2,FALSE)</f>
        <v>Yes</v>
      </c>
      <c r="K574" s="6" t="str">
        <f>_xlfn.XLOOKUP(Demo_Data[[#This Row],[ID]],'(Clean)Purchase_Data'!O574,'(Clean)Purchase_Data'!P574)</f>
        <v>Yes</v>
      </c>
      <c r="L574" s="6" t="b">
        <f>Demo_Data[[#This Row],[XLOOKUP_Purchased_Bike]]=Demo_Data[[#This Row],[VLOOKUP_Purchased_Bike]]</f>
        <v>1</v>
      </c>
      <c r="M574" s="6" t="str" cm="1">
        <f t="array" ref="M574">IF(Demo_Data[[#This Row],[Age]]&gt;=60,"Older Adult [60+]",IF(Demo_Data[[#This Row],[Age]]&gt;=31,"Middle-Aged Adult [31-59]",IF(Demo_Data[[#This Row],[Age]]&lt;= 30,"Adult [18-30]",Invalid)))</f>
        <v>Middle-Aged Adult [31-59]</v>
      </c>
      <c r="N574" s="6"/>
    </row>
    <row r="575" spans="1:14" x14ac:dyDescent="0.2">
      <c r="A575" s="6">
        <v>21184</v>
      </c>
      <c r="B575" s="6" t="s">
        <v>1860</v>
      </c>
      <c r="C575" s="6" t="s">
        <v>1855</v>
      </c>
      <c r="D575" s="10">
        <v>70000</v>
      </c>
      <c r="E575" s="6" t="s">
        <v>9</v>
      </c>
      <c r="F575" s="6" t="s">
        <v>10</v>
      </c>
      <c r="G575" s="6" t="s">
        <v>11</v>
      </c>
      <c r="H575" s="7">
        <v>38</v>
      </c>
      <c r="I575" s="6">
        <f>LEN(Demo_Data[[#This Row],[ID]])</f>
        <v>5</v>
      </c>
      <c r="J575" s="6" t="str">
        <f>VLOOKUP(Demo_Data[[#This Row],[ID]],Table5[],2,FALSE)</f>
        <v>No</v>
      </c>
      <c r="K575" s="6" t="str">
        <f>_xlfn.XLOOKUP(Demo_Data[[#This Row],[ID]],'(Clean)Purchase_Data'!O575,'(Clean)Purchase_Data'!P575)</f>
        <v>No</v>
      </c>
      <c r="L575" s="6" t="b">
        <f>Demo_Data[[#This Row],[XLOOKUP_Purchased_Bike]]=Demo_Data[[#This Row],[VLOOKUP_Purchased_Bike]]</f>
        <v>1</v>
      </c>
      <c r="M575" s="6" t="str" cm="1">
        <f t="array" ref="M575">IF(Demo_Data[[#This Row],[Age]]&gt;=60,"Older Adult [60+]",IF(Demo_Data[[#This Row],[Age]]&gt;=31,"Middle-Aged Adult [31-59]",IF(Demo_Data[[#This Row],[Age]]&lt;= 30,"Adult [18-30]",Invalid)))</f>
        <v>Middle-Aged Adult [31-59]</v>
      </c>
      <c r="N575" s="6"/>
    </row>
    <row r="576" spans="1:14" x14ac:dyDescent="0.2">
      <c r="A576" s="6">
        <v>21207</v>
      </c>
      <c r="B576" s="6" t="s">
        <v>1851</v>
      </c>
      <c r="C576" s="6" t="s">
        <v>1855</v>
      </c>
      <c r="D576" s="10">
        <v>60000</v>
      </c>
      <c r="E576" s="6" t="s">
        <v>15</v>
      </c>
      <c r="F576" s="6" t="s">
        <v>14</v>
      </c>
      <c r="G576" s="6" t="s">
        <v>11</v>
      </c>
      <c r="H576" s="7">
        <v>46</v>
      </c>
      <c r="I576" s="6">
        <f>LEN(Demo_Data[[#This Row],[ID]])</f>
        <v>5</v>
      </c>
      <c r="J576" s="6" t="str">
        <f>VLOOKUP(Demo_Data[[#This Row],[ID]],Table5[],2,FALSE)</f>
        <v>No</v>
      </c>
      <c r="K576" s="6" t="str">
        <f>_xlfn.XLOOKUP(Demo_Data[[#This Row],[ID]],'(Clean)Purchase_Data'!O576,'(Clean)Purchase_Data'!P576)</f>
        <v>No</v>
      </c>
      <c r="L576" s="6" t="b">
        <f>Demo_Data[[#This Row],[XLOOKUP_Purchased_Bike]]=Demo_Data[[#This Row],[VLOOKUP_Purchased_Bike]]</f>
        <v>1</v>
      </c>
      <c r="M576" s="6" t="str" cm="1">
        <f t="array" ref="M576">IF(Demo_Data[[#This Row],[Age]]&gt;=60,"Older Adult [60+]",IF(Demo_Data[[#This Row],[Age]]&gt;=31,"Middle-Aged Adult [31-59]",IF(Demo_Data[[#This Row],[Age]]&lt;= 30,"Adult [18-30]",Invalid)))</f>
        <v>Middle-Aged Adult [31-59]</v>
      </c>
      <c r="N576" s="6"/>
    </row>
    <row r="577" spans="1:14" x14ac:dyDescent="0.2">
      <c r="A577" s="6">
        <v>21213</v>
      </c>
      <c r="B577" s="6" t="s">
        <v>1860</v>
      </c>
      <c r="C577" s="6" t="s">
        <v>1855</v>
      </c>
      <c r="D577" s="10">
        <v>70000</v>
      </c>
      <c r="E577" s="6" t="s">
        <v>9</v>
      </c>
      <c r="F577" s="6" t="s">
        <v>10</v>
      </c>
      <c r="G577" s="6" t="s">
        <v>11</v>
      </c>
      <c r="H577" s="7">
        <v>41</v>
      </c>
      <c r="I577" s="6">
        <f>LEN(Demo_Data[[#This Row],[ID]])</f>
        <v>5</v>
      </c>
      <c r="J577" s="6" t="str">
        <f>VLOOKUP(Demo_Data[[#This Row],[ID]],Table5[],2,FALSE)</f>
        <v>No</v>
      </c>
      <c r="K577" s="6" t="str">
        <f>_xlfn.XLOOKUP(Demo_Data[[#This Row],[ID]],'(Clean)Purchase_Data'!O577,'(Clean)Purchase_Data'!P577)</f>
        <v>No</v>
      </c>
      <c r="L577" s="6" t="b">
        <f>Demo_Data[[#This Row],[XLOOKUP_Purchased_Bike]]=Demo_Data[[#This Row],[VLOOKUP_Purchased_Bike]]</f>
        <v>1</v>
      </c>
      <c r="M577" s="6" t="str" cm="1">
        <f t="array" ref="M577">IF(Demo_Data[[#This Row],[Age]]&gt;=60,"Older Adult [60+]",IF(Demo_Data[[#This Row],[Age]]&gt;=31,"Middle-Aged Adult [31-59]",IF(Demo_Data[[#This Row],[Age]]&lt;= 30,"Adult [18-30]",Invalid)))</f>
        <v>Middle-Aged Adult [31-59]</v>
      </c>
      <c r="N577" s="6"/>
    </row>
    <row r="578" spans="1:14" x14ac:dyDescent="0.2">
      <c r="A578" s="6">
        <v>21260</v>
      </c>
      <c r="B578" s="6" t="s">
        <v>1860</v>
      </c>
      <c r="C578" s="6" t="s">
        <v>1852</v>
      </c>
      <c r="D578" s="10">
        <v>40000</v>
      </c>
      <c r="E578" s="6" t="s">
        <v>13</v>
      </c>
      <c r="F578" s="6" t="s">
        <v>14</v>
      </c>
      <c r="G578" s="6" t="s">
        <v>17</v>
      </c>
      <c r="H578" s="7">
        <v>30</v>
      </c>
      <c r="I578" s="6">
        <f>LEN(Demo_Data[[#This Row],[ID]])</f>
        <v>5</v>
      </c>
      <c r="J578" s="6" t="str">
        <f>VLOOKUP(Demo_Data[[#This Row],[ID]],Table5[],2,FALSE)</f>
        <v>No</v>
      </c>
      <c r="K578" s="6" t="str">
        <f>_xlfn.XLOOKUP(Demo_Data[[#This Row],[ID]],'(Clean)Purchase_Data'!O578,'(Clean)Purchase_Data'!P578)</f>
        <v>No</v>
      </c>
      <c r="L578" s="6" t="b">
        <f>Demo_Data[[#This Row],[XLOOKUP_Purchased_Bike]]=Demo_Data[[#This Row],[VLOOKUP_Purchased_Bike]]</f>
        <v>1</v>
      </c>
      <c r="M578" s="6" t="str" cm="1">
        <f t="array" ref="M578">IF(Demo_Data[[#This Row],[Age]]&gt;=60,"Older Adult [60+]",IF(Demo_Data[[#This Row],[Age]]&gt;=31,"Middle-Aged Adult [31-59]",IF(Demo_Data[[#This Row],[Age]]&lt;= 30,"Adult [18-30]",Invalid)))</f>
        <v>Adult [18-30]</v>
      </c>
      <c r="N578" s="6"/>
    </row>
    <row r="579" spans="1:14" x14ac:dyDescent="0.2">
      <c r="A579" s="6">
        <v>21266</v>
      </c>
      <c r="B579" s="6" t="s">
        <v>1860</v>
      </c>
      <c r="C579" s="6" t="s">
        <v>1852</v>
      </c>
      <c r="D579" s="10">
        <v>80000</v>
      </c>
      <c r="E579" s="6" t="s">
        <v>9</v>
      </c>
      <c r="F579" s="6" t="s">
        <v>20</v>
      </c>
      <c r="G579" s="6" t="s">
        <v>17</v>
      </c>
      <c r="H579" s="7">
        <v>34</v>
      </c>
      <c r="I579" s="6">
        <f>LEN(Demo_Data[[#This Row],[ID]])</f>
        <v>5</v>
      </c>
      <c r="J579" s="6" t="str">
        <f>VLOOKUP(Demo_Data[[#This Row],[ID]],Table5[],2,FALSE)</f>
        <v>Yes</v>
      </c>
      <c r="K579" s="6" t="str">
        <f>_xlfn.XLOOKUP(Demo_Data[[#This Row],[ID]],'(Clean)Purchase_Data'!O579,'(Clean)Purchase_Data'!P579)</f>
        <v>Yes</v>
      </c>
      <c r="L579" s="6" t="b">
        <f>Demo_Data[[#This Row],[XLOOKUP_Purchased_Bike]]=Demo_Data[[#This Row],[VLOOKUP_Purchased_Bike]]</f>
        <v>1</v>
      </c>
      <c r="M579" s="6" t="str" cm="1">
        <f t="array" ref="M579">IF(Demo_Data[[#This Row],[Age]]&gt;=60,"Older Adult [60+]",IF(Demo_Data[[#This Row],[Age]]&gt;=31,"Middle-Aged Adult [31-59]",IF(Demo_Data[[#This Row],[Age]]&lt;= 30,"Adult [18-30]",Invalid)))</f>
        <v>Middle-Aged Adult [31-59]</v>
      </c>
      <c r="N579" s="6"/>
    </row>
    <row r="580" spans="1:14" x14ac:dyDescent="0.2">
      <c r="A580" s="6">
        <v>21306</v>
      </c>
      <c r="B580" s="6" t="s">
        <v>1860</v>
      </c>
      <c r="C580" s="6" t="s">
        <v>1855</v>
      </c>
      <c r="D580" s="10">
        <v>60000</v>
      </c>
      <c r="E580" s="6" t="s">
        <v>13</v>
      </c>
      <c r="F580" s="6" t="s">
        <v>10</v>
      </c>
      <c r="G580" s="6" t="s">
        <v>17</v>
      </c>
      <c r="H580" s="7">
        <v>51</v>
      </c>
      <c r="I580" s="6">
        <f>LEN(Demo_Data[[#This Row],[ID]])</f>
        <v>5</v>
      </c>
      <c r="J580" s="6" t="str">
        <f>VLOOKUP(Demo_Data[[#This Row],[ID]],Table5[],2,FALSE)</f>
        <v>No</v>
      </c>
      <c r="K580" s="6" t="str">
        <f>_xlfn.XLOOKUP(Demo_Data[[#This Row],[ID]],'(Clean)Purchase_Data'!O580,'(Clean)Purchase_Data'!P580)</f>
        <v>No</v>
      </c>
      <c r="L580" s="6" t="b">
        <f>Demo_Data[[#This Row],[XLOOKUP_Purchased_Bike]]=Demo_Data[[#This Row],[VLOOKUP_Purchased_Bike]]</f>
        <v>1</v>
      </c>
      <c r="M580" s="6" t="str" cm="1">
        <f t="array" ref="M580">IF(Demo_Data[[#This Row],[Age]]&gt;=60,"Older Adult [60+]",IF(Demo_Data[[#This Row],[Age]]&gt;=31,"Middle-Aged Adult [31-59]",IF(Demo_Data[[#This Row],[Age]]&lt;= 30,"Adult [18-30]",Invalid)))</f>
        <v>Middle-Aged Adult [31-59]</v>
      </c>
      <c r="N580" s="6"/>
    </row>
    <row r="581" spans="1:14" x14ac:dyDescent="0.2">
      <c r="A581" s="6">
        <v>21365</v>
      </c>
      <c r="B581" s="6" t="s">
        <v>1851</v>
      </c>
      <c r="C581" s="6" t="s">
        <v>1852</v>
      </c>
      <c r="D581" s="10">
        <v>10000</v>
      </c>
      <c r="E581" s="6" t="s">
        <v>24</v>
      </c>
      <c r="F581" s="6" t="s">
        <v>18</v>
      </c>
      <c r="G581" s="6" t="s">
        <v>11</v>
      </c>
      <c r="H581" s="7">
        <v>58</v>
      </c>
      <c r="I581" s="6">
        <f>LEN(Demo_Data[[#This Row],[ID]])</f>
        <v>5</v>
      </c>
      <c r="J581" s="6" t="str">
        <f>VLOOKUP(Demo_Data[[#This Row],[ID]],Table5[],2,FALSE)</f>
        <v>No</v>
      </c>
      <c r="K581" s="6" t="str">
        <f>_xlfn.XLOOKUP(Demo_Data[[#This Row],[ID]],'(Clean)Purchase_Data'!O581,'(Clean)Purchase_Data'!P581)</f>
        <v>No</v>
      </c>
      <c r="L581" s="6" t="b">
        <f>Demo_Data[[#This Row],[XLOOKUP_Purchased_Bike]]=Demo_Data[[#This Row],[VLOOKUP_Purchased_Bike]]</f>
        <v>1</v>
      </c>
      <c r="M581" s="6" t="str" cm="1">
        <f t="array" ref="M581">IF(Demo_Data[[#This Row],[Age]]&gt;=60,"Older Adult [60+]",IF(Demo_Data[[#This Row],[Age]]&gt;=31,"Middle-Aged Adult [31-59]",IF(Demo_Data[[#This Row],[Age]]&lt;= 30,"Adult [18-30]",Invalid)))</f>
        <v>Middle-Aged Adult [31-59]</v>
      </c>
      <c r="N581" s="6"/>
    </row>
    <row r="582" spans="1:14" x14ac:dyDescent="0.2">
      <c r="A582" s="6">
        <v>21375</v>
      </c>
      <c r="B582" s="6" t="s">
        <v>1860</v>
      </c>
      <c r="C582" s="6" t="s">
        <v>1855</v>
      </c>
      <c r="D582" s="10">
        <v>20000</v>
      </c>
      <c r="E582" s="6" t="s">
        <v>24</v>
      </c>
      <c r="F582" s="6" t="s">
        <v>18</v>
      </c>
      <c r="G582" s="6" t="s">
        <v>11</v>
      </c>
      <c r="H582" s="7">
        <v>57</v>
      </c>
      <c r="I582" s="6">
        <f>LEN(Demo_Data[[#This Row],[ID]])</f>
        <v>5</v>
      </c>
      <c r="J582" s="6" t="str">
        <f>VLOOKUP(Demo_Data[[#This Row],[ID]],Table5[],2,FALSE)</f>
        <v>No</v>
      </c>
      <c r="K582" s="6" t="str">
        <f>_xlfn.XLOOKUP(Demo_Data[[#This Row],[ID]],'(Clean)Purchase_Data'!O582,'(Clean)Purchase_Data'!P582)</f>
        <v>No</v>
      </c>
      <c r="L582" s="6" t="b">
        <f>Demo_Data[[#This Row],[XLOOKUP_Purchased_Bike]]=Demo_Data[[#This Row],[VLOOKUP_Purchased_Bike]]</f>
        <v>1</v>
      </c>
      <c r="M582" s="6" t="str" cm="1">
        <f t="array" ref="M582">IF(Demo_Data[[#This Row],[Age]]&gt;=60,"Older Adult [60+]",IF(Demo_Data[[#This Row],[Age]]&gt;=31,"Middle-Aged Adult [31-59]",IF(Demo_Data[[#This Row],[Age]]&lt;= 30,"Adult [18-30]",Invalid)))</f>
        <v>Middle-Aged Adult [31-59]</v>
      </c>
      <c r="N582" s="6"/>
    </row>
    <row r="583" spans="1:14" x14ac:dyDescent="0.2">
      <c r="A583" s="6">
        <v>21417</v>
      </c>
      <c r="B583" s="6" t="s">
        <v>1860</v>
      </c>
      <c r="C583" s="6" t="s">
        <v>1852</v>
      </c>
      <c r="D583" s="10">
        <v>60000</v>
      </c>
      <c r="E583" s="6" t="s">
        <v>15</v>
      </c>
      <c r="F583" s="6" t="s">
        <v>10</v>
      </c>
      <c r="G583" s="6" t="s">
        <v>17</v>
      </c>
      <c r="H583" s="7">
        <v>32</v>
      </c>
      <c r="I583" s="6">
        <f>LEN(Demo_Data[[#This Row],[ID]])</f>
        <v>5</v>
      </c>
      <c r="J583" s="6" t="str">
        <f>VLOOKUP(Demo_Data[[#This Row],[ID]],Table5[],2,FALSE)</f>
        <v>Yes</v>
      </c>
      <c r="K583" s="6" t="str">
        <f>_xlfn.XLOOKUP(Demo_Data[[#This Row],[ID]],'(Clean)Purchase_Data'!O583,'(Clean)Purchase_Data'!P583)</f>
        <v>Yes</v>
      </c>
      <c r="L583" s="6" t="b">
        <f>Demo_Data[[#This Row],[XLOOKUP_Purchased_Bike]]=Demo_Data[[#This Row],[VLOOKUP_Purchased_Bike]]</f>
        <v>1</v>
      </c>
      <c r="M583" s="6" t="str" cm="1">
        <f t="array" ref="M583">IF(Demo_Data[[#This Row],[Age]]&gt;=60,"Older Adult [60+]",IF(Demo_Data[[#This Row],[Age]]&gt;=31,"Middle-Aged Adult [31-59]",IF(Demo_Data[[#This Row],[Age]]&lt;= 30,"Adult [18-30]",Invalid)))</f>
        <v>Middle-Aged Adult [31-59]</v>
      </c>
      <c r="N583" s="6"/>
    </row>
    <row r="584" spans="1:14" x14ac:dyDescent="0.2">
      <c r="A584" s="6">
        <v>21441</v>
      </c>
      <c r="B584" s="6" t="s">
        <v>1851</v>
      </c>
      <c r="C584" s="6" t="s">
        <v>1855</v>
      </c>
      <c r="D584" s="10">
        <v>50000</v>
      </c>
      <c r="E584" s="6" t="s">
        <v>9</v>
      </c>
      <c r="F584" s="6" t="s">
        <v>20</v>
      </c>
      <c r="G584" s="6" t="s">
        <v>17</v>
      </c>
      <c r="H584" s="7">
        <v>64</v>
      </c>
      <c r="I584" s="6">
        <f>LEN(Demo_Data[[#This Row],[ID]])</f>
        <v>5</v>
      </c>
      <c r="J584" s="6" t="str">
        <f>VLOOKUP(Demo_Data[[#This Row],[ID]],Table5[],2,FALSE)</f>
        <v>No</v>
      </c>
      <c r="K584" s="6" t="str">
        <f>_xlfn.XLOOKUP(Demo_Data[[#This Row],[ID]],'(Clean)Purchase_Data'!O584,'(Clean)Purchase_Data'!P584)</f>
        <v>No</v>
      </c>
      <c r="L584" s="6" t="b">
        <f>Demo_Data[[#This Row],[XLOOKUP_Purchased_Bike]]=Demo_Data[[#This Row],[VLOOKUP_Purchased_Bike]]</f>
        <v>1</v>
      </c>
      <c r="M584" s="6" t="str" cm="1">
        <f t="array" ref="M584">IF(Demo_Data[[#This Row],[Age]]&gt;=60,"Older Adult [60+]",IF(Demo_Data[[#This Row],[Age]]&gt;=31,"Middle-Aged Adult [31-59]",IF(Demo_Data[[#This Row],[Age]]&lt;= 30,"Adult [18-30]",Invalid)))</f>
        <v>Older Adult [60+]</v>
      </c>
      <c r="N584" s="6"/>
    </row>
    <row r="585" spans="1:14" x14ac:dyDescent="0.2">
      <c r="A585" s="6">
        <v>21451</v>
      </c>
      <c r="B585" s="6" t="s">
        <v>1851</v>
      </c>
      <c r="C585" s="6" t="s">
        <v>1852</v>
      </c>
      <c r="D585" s="10">
        <v>40000</v>
      </c>
      <c r="E585" s="6" t="s">
        <v>13</v>
      </c>
      <c r="F585" s="6" t="s">
        <v>10</v>
      </c>
      <c r="G585" s="6" t="s">
        <v>17</v>
      </c>
      <c r="H585" s="7">
        <v>61</v>
      </c>
      <c r="I585" s="6">
        <f>LEN(Demo_Data[[#This Row],[ID]])</f>
        <v>5</v>
      </c>
      <c r="J585" s="6" t="str">
        <f>VLOOKUP(Demo_Data[[#This Row],[ID]],Table5[],2,FALSE)</f>
        <v>No</v>
      </c>
      <c r="K585" s="6" t="str">
        <f>_xlfn.XLOOKUP(Demo_Data[[#This Row],[ID]],'(Clean)Purchase_Data'!O585,'(Clean)Purchase_Data'!P585)</f>
        <v>No</v>
      </c>
      <c r="L585" s="6" t="b">
        <f>Demo_Data[[#This Row],[XLOOKUP_Purchased_Bike]]=Demo_Data[[#This Row],[VLOOKUP_Purchased_Bike]]</f>
        <v>1</v>
      </c>
      <c r="M585" s="6" t="str" cm="1">
        <f t="array" ref="M585">IF(Demo_Data[[#This Row],[Age]]&gt;=60,"Older Adult [60+]",IF(Demo_Data[[#This Row],[Age]]&gt;=31,"Middle-Aged Adult [31-59]",IF(Demo_Data[[#This Row],[Age]]&lt;= 30,"Adult [18-30]",Invalid)))</f>
        <v>Older Adult [60+]</v>
      </c>
      <c r="N585" s="6"/>
    </row>
    <row r="586" spans="1:14" x14ac:dyDescent="0.2">
      <c r="A586" s="6">
        <v>21471</v>
      </c>
      <c r="B586" s="6" t="s">
        <v>1851</v>
      </c>
      <c r="C586" s="6" t="s">
        <v>1855</v>
      </c>
      <c r="D586" s="10">
        <v>70000</v>
      </c>
      <c r="E586" s="6" t="s">
        <v>15</v>
      </c>
      <c r="F586" s="6" t="s">
        <v>10</v>
      </c>
      <c r="G586" s="6" t="s">
        <v>17</v>
      </c>
      <c r="H586" s="7">
        <v>59</v>
      </c>
      <c r="I586" s="6">
        <f>LEN(Demo_Data[[#This Row],[ID]])</f>
        <v>5</v>
      </c>
      <c r="J586" s="6" t="str">
        <f>VLOOKUP(Demo_Data[[#This Row],[ID]],Table5[],2,FALSE)</f>
        <v>No</v>
      </c>
      <c r="K586" s="6" t="str">
        <f>_xlfn.XLOOKUP(Demo_Data[[#This Row],[ID]],'(Clean)Purchase_Data'!O586,'(Clean)Purchase_Data'!P586)</f>
        <v>No</v>
      </c>
      <c r="L586" s="6" t="b">
        <f>Demo_Data[[#This Row],[XLOOKUP_Purchased_Bike]]=Demo_Data[[#This Row],[VLOOKUP_Purchased_Bike]]</f>
        <v>1</v>
      </c>
      <c r="M586" s="6" t="str" cm="1">
        <f t="array" ref="M586">IF(Demo_Data[[#This Row],[Age]]&gt;=60,"Older Adult [60+]",IF(Demo_Data[[#This Row],[Age]]&gt;=31,"Middle-Aged Adult [31-59]",IF(Demo_Data[[#This Row],[Age]]&lt;= 30,"Adult [18-30]",Invalid)))</f>
        <v>Middle-Aged Adult [31-59]</v>
      </c>
      <c r="N586" s="6"/>
    </row>
    <row r="587" spans="1:14" x14ac:dyDescent="0.2">
      <c r="A587" s="6">
        <v>21554</v>
      </c>
      <c r="B587" s="6" t="s">
        <v>1860</v>
      </c>
      <c r="C587" s="6" t="s">
        <v>1852</v>
      </c>
      <c r="D587" s="10">
        <v>80000</v>
      </c>
      <c r="E587" s="6" t="s">
        <v>9</v>
      </c>
      <c r="F587" s="6" t="s">
        <v>10</v>
      </c>
      <c r="G587" s="6" t="s">
        <v>11</v>
      </c>
      <c r="H587" s="7">
        <v>33</v>
      </c>
      <c r="I587" s="6">
        <f>LEN(Demo_Data[[#This Row],[ID]])</f>
        <v>5</v>
      </c>
      <c r="J587" s="6" t="str">
        <f>VLOOKUP(Demo_Data[[#This Row],[ID]],Table5[],2,FALSE)</f>
        <v>No</v>
      </c>
      <c r="K587" s="6" t="str">
        <f>_xlfn.XLOOKUP(Demo_Data[[#This Row],[ID]],'(Clean)Purchase_Data'!O587,'(Clean)Purchase_Data'!P587)</f>
        <v>No</v>
      </c>
      <c r="L587" s="6" t="b">
        <f>Demo_Data[[#This Row],[XLOOKUP_Purchased_Bike]]=Demo_Data[[#This Row],[VLOOKUP_Purchased_Bike]]</f>
        <v>1</v>
      </c>
      <c r="M587" s="6" t="str" cm="1">
        <f t="array" ref="M587">IF(Demo_Data[[#This Row],[Age]]&gt;=60,"Older Adult [60+]",IF(Demo_Data[[#This Row],[Age]]&gt;=31,"Middle-Aged Adult [31-59]",IF(Demo_Data[[#This Row],[Age]]&lt;= 30,"Adult [18-30]",Invalid)))</f>
        <v>Middle-Aged Adult [31-59]</v>
      </c>
      <c r="N587" s="6"/>
    </row>
    <row r="588" spans="1:14" x14ac:dyDescent="0.2">
      <c r="A588" s="6">
        <v>21557</v>
      </c>
      <c r="B588" s="6" t="s">
        <v>1860</v>
      </c>
      <c r="C588" s="6" t="s">
        <v>1852</v>
      </c>
      <c r="D588" s="10">
        <v>110000</v>
      </c>
      <c r="E588" s="6" t="s">
        <v>15</v>
      </c>
      <c r="F588" s="6" t="s">
        <v>20</v>
      </c>
      <c r="G588" s="6" t="s">
        <v>11</v>
      </c>
      <c r="H588" s="7">
        <v>32</v>
      </c>
      <c r="I588" s="6">
        <f>LEN(Demo_Data[[#This Row],[ID]])</f>
        <v>5</v>
      </c>
      <c r="J588" s="6" t="str">
        <f>VLOOKUP(Demo_Data[[#This Row],[ID]],Table5[],2,FALSE)</f>
        <v>Yes</v>
      </c>
      <c r="K588" s="6" t="str">
        <f>_xlfn.XLOOKUP(Demo_Data[[#This Row],[ID]],'(Clean)Purchase_Data'!O588,'(Clean)Purchase_Data'!P588)</f>
        <v>Yes</v>
      </c>
      <c r="L588" s="6" t="b">
        <f>Demo_Data[[#This Row],[XLOOKUP_Purchased_Bike]]=Demo_Data[[#This Row],[VLOOKUP_Purchased_Bike]]</f>
        <v>1</v>
      </c>
      <c r="M588" s="6" t="str" cm="1">
        <f t="array" ref="M588">IF(Demo_Data[[#This Row],[Age]]&gt;=60,"Older Adult [60+]",IF(Demo_Data[[#This Row],[Age]]&gt;=31,"Middle-Aged Adult [31-59]",IF(Demo_Data[[#This Row],[Age]]&lt;= 30,"Adult [18-30]",Invalid)))</f>
        <v>Middle-Aged Adult [31-59]</v>
      </c>
      <c r="N588" s="6"/>
    </row>
    <row r="589" spans="1:14" x14ac:dyDescent="0.2">
      <c r="A589" s="6">
        <v>21560</v>
      </c>
      <c r="B589" s="6" t="s">
        <v>1851</v>
      </c>
      <c r="C589" s="6" t="s">
        <v>1855</v>
      </c>
      <c r="D589" s="10">
        <v>120000</v>
      </c>
      <c r="E589" s="6" t="s">
        <v>24</v>
      </c>
      <c r="F589" s="6" t="s">
        <v>10</v>
      </c>
      <c r="G589" s="6" t="s">
        <v>11</v>
      </c>
      <c r="H589" s="7">
        <v>32</v>
      </c>
      <c r="I589" s="6">
        <f>LEN(Demo_Data[[#This Row],[ID]])</f>
        <v>5</v>
      </c>
      <c r="J589" s="6" t="str">
        <f>VLOOKUP(Demo_Data[[#This Row],[ID]],Table5[],2,FALSE)</f>
        <v>Yes</v>
      </c>
      <c r="K589" s="6" t="str">
        <f>_xlfn.XLOOKUP(Demo_Data[[#This Row],[ID]],'(Clean)Purchase_Data'!O589,'(Clean)Purchase_Data'!P589)</f>
        <v>Yes</v>
      </c>
      <c r="L589" s="6" t="b">
        <f>Demo_Data[[#This Row],[XLOOKUP_Purchased_Bike]]=Demo_Data[[#This Row],[VLOOKUP_Purchased_Bike]]</f>
        <v>1</v>
      </c>
      <c r="M589" s="6" t="str" cm="1">
        <f t="array" ref="M589">IF(Demo_Data[[#This Row],[Age]]&gt;=60,"Older Adult [60+]",IF(Demo_Data[[#This Row],[Age]]&gt;=31,"Middle-Aged Adult [31-59]",IF(Demo_Data[[#This Row],[Age]]&lt;= 30,"Adult [18-30]",Invalid)))</f>
        <v>Middle-Aged Adult [31-59]</v>
      </c>
      <c r="N589" s="6"/>
    </row>
    <row r="590" spans="1:14" x14ac:dyDescent="0.2">
      <c r="A590" s="6">
        <v>21561</v>
      </c>
      <c r="B590" s="6" t="s">
        <v>1860</v>
      </c>
      <c r="C590" s="6" t="s">
        <v>1855</v>
      </c>
      <c r="D590" s="10">
        <v>90000</v>
      </c>
      <c r="E590" s="6" t="s">
        <v>9</v>
      </c>
      <c r="F590" s="6" t="s">
        <v>10</v>
      </c>
      <c r="G590" s="6" t="s">
        <v>11</v>
      </c>
      <c r="H590" s="7">
        <v>34</v>
      </c>
      <c r="I590" s="6">
        <f>LEN(Demo_Data[[#This Row],[ID]])</f>
        <v>5</v>
      </c>
      <c r="J590" s="6" t="str">
        <f>VLOOKUP(Demo_Data[[#This Row],[ID]],Table5[],2,FALSE)</f>
        <v>Yes</v>
      </c>
      <c r="K590" s="6" t="str">
        <f>_xlfn.XLOOKUP(Demo_Data[[#This Row],[ID]],'(Clean)Purchase_Data'!O590,'(Clean)Purchase_Data'!P590)</f>
        <v>Yes</v>
      </c>
      <c r="L590" s="6" t="b">
        <f>Demo_Data[[#This Row],[XLOOKUP_Purchased_Bike]]=Demo_Data[[#This Row],[VLOOKUP_Purchased_Bike]]</f>
        <v>1</v>
      </c>
      <c r="M590" s="6" t="str" cm="1">
        <f t="array" ref="M590">IF(Demo_Data[[#This Row],[Age]]&gt;=60,"Older Adult [60+]",IF(Demo_Data[[#This Row],[Age]]&gt;=31,"Middle-Aged Adult [31-59]",IF(Demo_Data[[#This Row],[Age]]&lt;= 30,"Adult [18-30]",Invalid)))</f>
        <v>Middle-Aged Adult [31-59]</v>
      </c>
      <c r="N590" s="6"/>
    </row>
    <row r="591" spans="1:14" x14ac:dyDescent="0.2">
      <c r="A591" s="6">
        <v>21564</v>
      </c>
      <c r="B591" s="6" t="s">
        <v>1860</v>
      </c>
      <c r="C591" s="6" t="s">
        <v>1852</v>
      </c>
      <c r="D591" s="10">
        <v>80000</v>
      </c>
      <c r="E591" s="6" t="s">
        <v>9</v>
      </c>
      <c r="F591" s="6" t="s">
        <v>10</v>
      </c>
      <c r="G591" s="6" t="s">
        <v>11</v>
      </c>
      <c r="H591" s="7">
        <v>35</v>
      </c>
      <c r="I591" s="6">
        <f>LEN(Demo_Data[[#This Row],[ID]])</f>
        <v>5</v>
      </c>
      <c r="J591" s="6" t="str">
        <f>VLOOKUP(Demo_Data[[#This Row],[ID]],Table5[],2,FALSE)</f>
        <v>No</v>
      </c>
      <c r="K591" s="6" t="str">
        <f>_xlfn.XLOOKUP(Demo_Data[[#This Row],[ID]],'(Clean)Purchase_Data'!O591,'(Clean)Purchase_Data'!P591)</f>
        <v>No</v>
      </c>
      <c r="L591" s="6" t="b">
        <f>Demo_Data[[#This Row],[XLOOKUP_Purchased_Bike]]=Demo_Data[[#This Row],[VLOOKUP_Purchased_Bike]]</f>
        <v>1</v>
      </c>
      <c r="M591" s="6" t="str" cm="1">
        <f t="array" ref="M591">IF(Demo_Data[[#This Row],[Age]]&gt;=60,"Older Adult [60+]",IF(Demo_Data[[#This Row],[Age]]&gt;=31,"Middle-Aged Adult [31-59]",IF(Demo_Data[[#This Row],[Age]]&lt;= 30,"Adult [18-30]",Invalid)))</f>
        <v>Middle-Aged Adult [31-59]</v>
      </c>
      <c r="N591" s="6"/>
    </row>
    <row r="592" spans="1:14" x14ac:dyDescent="0.2">
      <c r="A592" s="6">
        <v>21568</v>
      </c>
      <c r="B592" s="6" t="s">
        <v>1851</v>
      </c>
      <c r="C592" s="6" t="s">
        <v>1852</v>
      </c>
      <c r="D592" s="10">
        <v>100000</v>
      </c>
      <c r="E592" s="6" t="s">
        <v>13</v>
      </c>
      <c r="F592" s="6" t="s">
        <v>20</v>
      </c>
      <c r="G592" s="6" t="s">
        <v>11</v>
      </c>
      <c r="H592" s="7">
        <v>34</v>
      </c>
      <c r="I592" s="6">
        <f>LEN(Demo_Data[[#This Row],[ID]])</f>
        <v>5</v>
      </c>
      <c r="J592" s="6" t="str">
        <f>VLOOKUP(Demo_Data[[#This Row],[ID]],Table5[],2,FALSE)</f>
        <v>Yes</v>
      </c>
      <c r="K592" s="6" t="str">
        <f>_xlfn.XLOOKUP(Demo_Data[[#This Row],[ID]],'(Clean)Purchase_Data'!O592,'(Clean)Purchase_Data'!P592)</f>
        <v>Yes</v>
      </c>
      <c r="L592" s="6" t="b">
        <f>Demo_Data[[#This Row],[XLOOKUP_Purchased_Bike]]=Demo_Data[[#This Row],[VLOOKUP_Purchased_Bike]]</f>
        <v>1</v>
      </c>
      <c r="M592" s="6" t="str" cm="1">
        <f t="array" ref="M592">IF(Demo_Data[[#This Row],[Age]]&gt;=60,"Older Adult [60+]",IF(Demo_Data[[#This Row],[Age]]&gt;=31,"Middle-Aged Adult [31-59]",IF(Demo_Data[[#This Row],[Age]]&lt;= 30,"Adult [18-30]",Invalid)))</f>
        <v>Middle-Aged Adult [31-59]</v>
      </c>
      <c r="N592" s="6"/>
    </row>
    <row r="593" spans="1:14" x14ac:dyDescent="0.2">
      <c r="A593" s="6">
        <v>21583</v>
      </c>
      <c r="B593" s="6" t="s">
        <v>1851</v>
      </c>
      <c r="C593" s="6" t="s">
        <v>1852</v>
      </c>
      <c r="D593" s="10">
        <v>50000</v>
      </c>
      <c r="E593" s="6" t="s">
        <v>9</v>
      </c>
      <c r="F593" s="6" t="s">
        <v>14</v>
      </c>
      <c r="G593" s="6" t="s">
        <v>17</v>
      </c>
      <c r="H593" s="7">
        <v>34</v>
      </c>
      <c r="I593" s="6">
        <f>LEN(Demo_Data[[#This Row],[ID]])</f>
        <v>5</v>
      </c>
      <c r="J593" s="6" t="str">
        <f>VLOOKUP(Demo_Data[[#This Row],[ID]],Table5[],2,FALSE)</f>
        <v>Yes</v>
      </c>
      <c r="K593" s="6" t="str">
        <f>_xlfn.XLOOKUP(Demo_Data[[#This Row],[ID]],'(Clean)Purchase_Data'!O593,'(Clean)Purchase_Data'!P593)</f>
        <v>Yes</v>
      </c>
      <c r="L593" s="6" t="b">
        <f>Demo_Data[[#This Row],[XLOOKUP_Purchased_Bike]]=Demo_Data[[#This Row],[VLOOKUP_Purchased_Bike]]</f>
        <v>1</v>
      </c>
      <c r="M593" s="6" t="str" cm="1">
        <f t="array" ref="M593">IF(Demo_Data[[#This Row],[Age]]&gt;=60,"Older Adult [60+]",IF(Demo_Data[[#This Row],[Age]]&gt;=31,"Middle-Aged Adult [31-59]",IF(Demo_Data[[#This Row],[Age]]&lt;= 30,"Adult [18-30]",Invalid)))</f>
        <v>Middle-Aged Adult [31-59]</v>
      </c>
      <c r="N593" s="6"/>
    </row>
    <row r="594" spans="1:14" x14ac:dyDescent="0.2">
      <c r="A594" s="6">
        <v>21587</v>
      </c>
      <c r="B594" s="6" t="s">
        <v>1851</v>
      </c>
      <c r="C594" s="6" t="s">
        <v>1852</v>
      </c>
      <c r="D594" s="10">
        <v>60000</v>
      </c>
      <c r="E594" s="6" t="s">
        <v>19</v>
      </c>
      <c r="F594" s="6" t="s">
        <v>14</v>
      </c>
      <c r="G594" s="6" t="s">
        <v>17</v>
      </c>
      <c r="H594" s="7">
        <v>34</v>
      </c>
      <c r="I594" s="6">
        <f>LEN(Demo_Data[[#This Row],[ID]])</f>
        <v>5</v>
      </c>
      <c r="J594" s="6" t="str">
        <f>VLOOKUP(Demo_Data[[#This Row],[ID]],Table5[],2,FALSE)</f>
        <v>Yes</v>
      </c>
      <c r="K594" s="6" t="str">
        <f>_xlfn.XLOOKUP(Demo_Data[[#This Row],[ID]],'(Clean)Purchase_Data'!O594,'(Clean)Purchase_Data'!P594)</f>
        <v>Yes</v>
      </c>
      <c r="L594" s="6" t="b">
        <f>Demo_Data[[#This Row],[XLOOKUP_Purchased_Bike]]=Demo_Data[[#This Row],[VLOOKUP_Purchased_Bike]]</f>
        <v>1</v>
      </c>
      <c r="M594" s="6" t="str" cm="1">
        <f t="array" ref="M594">IF(Demo_Data[[#This Row],[Age]]&gt;=60,"Older Adult [60+]",IF(Demo_Data[[#This Row],[Age]]&gt;=31,"Middle-Aged Adult [31-59]",IF(Demo_Data[[#This Row],[Age]]&lt;= 30,"Adult [18-30]",Invalid)))</f>
        <v>Middle-Aged Adult [31-59]</v>
      </c>
      <c r="N594" s="6"/>
    </row>
    <row r="595" spans="1:14" x14ac:dyDescent="0.2">
      <c r="A595" s="6">
        <v>21599</v>
      </c>
      <c r="B595" s="6" t="s">
        <v>1851</v>
      </c>
      <c r="C595" s="6" t="s">
        <v>1852</v>
      </c>
      <c r="D595" s="10">
        <v>60000</v>
      </c>
      <c r="E595" s="6" t="s">
        <v>19</v>
      </c>
      <c r="F595" s="6" t="s">
        <v>10</v>
      </c>
      <c r="G595" s="6" t="s">
        <v>17</v>
      </c>
      <c r="H595" s="7">
        <v>36</v>
      </c>
      <c r="I595" s="6">
        <f>LEN(Demo_Data[[#This Row],[ID]])</f>
        <v>5</v>
      </c>
      <c r="J595" s="6" t="str">
        <f>VLOOKUP(Demo_Data[[#This Row],[ID]],Table5[],2,FALSE)</f>
        <v>Yes</v>
      </c>
      <c r="K595" s="6" t="str">
        <f>_xlfn.XLOOKUP(Demo_Data[[#This Row],[ID]],'(Clean)Purchase_Data'!O595,'(Clean)Purchase_Data'!P595)</f>
        <v>Yes</v>
      </c>
      <c r="L595" s="6" t="b">
        <f>Demo_Data[[#This Row],[XLOOKUP_Purchased_Bike]]=Demo_Data[[#This Row],[VLOOKUP_Purchased_Bike]]</f>
        <v>1</v>
      </c>
      <c r="M595" s="6" t="str" cm="1">
        <f t="array" ref="M595">IF(Demo_Data[[#This Row],[Age]]&gt;=60,"Older Adult [60+]",IF(Demo_Data[[#This Row],[Age]]&gt;=31,"Middle-Aged Adult [31-59]",IF(Demo_Data[[#This Row],[Age]]&lt;= 30,"Adult [18-30]",Invalid)))</f>
        <v>Middle-Aged Adult [31-59]</v>
      </c>
      <c r="N595" s="6"/>
    </row>
    <row r="596" spans="1:14" x14ac:dyDescent="0.2">
      <c r="A596" s="6">
        <v>21613</v>
      </c>
      <c r="B596" s="6" t="s">
        <v>1860</v>
      </c>
      <c r="C596" s="6" t="s">
        <v>1855</v>
      </c>
      <c r="D596" s="10">
        <v>50000</v>
      </c>
      <c r="E596" s="6" t="s">
        <v>9</v>
      </c>
      <c r="F596" s="6" t="s">
        <v>14</v>
      </c>
      <c r="G596" s="6" t="s">
        <v>17</v>
      </c>
      <c r="H596" s="7">
        <v>39</v>
      </c>
      <c r="I596" s="6">
        <f>LEN(Demo_Data[[#This Row],[ID]])</f>
        <v>5</v>
      </c>
      <c r="J596" s="6" t="str">
        <f>VLOOKUP(Demo_Data[[#This Row],[ID]],Table5[],2,FALSE)</f>
        <v>Yes</v>
      </c>
      <c r="K596" s="6" t="str">
        <f>_xlfn.XLOOKUP(Demo_Data[[#This Row],[ID]],'(Clean)Purchase_Data'!O596,'(Clean)Purchase_Data'!P596)</f>
        <v>Yes</v>
      </c>
      <c r="L596" s="6" t="b">
        <f>Demo_Data[[#This Row],[XLOOKUP_Purchased_Bike]]=Demo_Data[[#This Row],[VLOOKUP_Purchased_Bike]]</f>
        <v>1</v>
      </c>
      <c r="M596" s="6" t="str" cm="1">
        <f t="array" ref="M596">IF(Demo_Data[[#This Row],[Age]]&gt;=60,"Older Adult [60+]",IF(Demo_Data[[#This Row],[Age]]&gt;=31,"Middle-Aged Adult [31-59]",IF(Demo_Data[[#This Row],[Age]]&lt;= 30,"Adult [18-30]",Invalid)))</f>
        <v>Middle-Aged Adult [31-59]</v>
      </c>
      <c r="N596" s="6"/>
    </row>
    <row r="597" spans="1:14" x14ac:dyDescent="0.2">
      <c r="A597" s="6">
        <v>21660</v>
      </c>
      <c r="B597" s="6" t="s">
        <v>1851</v>
      </c>
      <c r="C597" s="6" t="s">
        <v>1852</v>
      </c>
      <c r="D597" s="10">
        <v>60000</v>
      </c>
      <c r="E597" s="6" t="s">
        <v>19</v>
      </c>
      <c r="F597" s="6" t="s">
        <v>10</v>
      </c>
      <c r="G597" s="6" t="s">
        <v>17</v>
      </c>
      <c r="H597" s="7">
        <v>43</v>
      </c>
      <c r="I597" s="6">
        <f>LEN(Demo_Data[[#This Row],[ID]])</f>
        <v>5</v>
      </c>
      <c r="J597" s="6" t="str">
        <f>VLOOKUP(Demo_Data[[#This Row],[ID]],Table5[],2,FALSE)</f>
        <v>Yes</v>
      </c>
      <c r="K597" s="6" t="str">
        <f>_xlfn.XLOOKUP(Demo_Data[[#This Row],[ID]],'(Clean)Purchase_Data'!O597,'(Clean)Purchase_Data'!P597)</f>
        <v>Yes</v>
      </c>
      <c r="L597" s="6" t="b">
        <f>Demo_Data[[#This Row],[XLOOKUP_Purchased_Bike]]=Demo_Data[[#This Row],[VLOOKUP_Purchased_Bike]]</f>
        <v>1</v>
      </c>
      <c r="M597" s="6" t="str" cm="1">
        <f t="array" ref="M597">IF(Demo_Data[[#This Row],[Age]]&gt;=60,"Older Adult [60+]",IF(Demo_Data[[#This Row],[Age]]&gt;=31,"Middle-Aged Adult [31-59]",IF(Demo_Data[[#This Row],[Age]]&lt;= 30,"Adult [18-30]",Invalid)))</f>
        <v>Middle-Aged Adult [31-59]</v>
      </c>
      <c r="N597" s="6"/>
    </row>
    <row r="598" spans="1:14" x14ac:dyDescent="0.2">
      <c r="A598" s="6">
        <v>21693</v>
      </c>
      <c r="B598" s="6" t="s">
        <v>1860</v>
      </c>
      <c r="C598" s="6" t="s">
        <v>1852</v>
      </c>
      <c r="D598" s="10">
        <v>60000</v>
      </c>
      <c r="E598" s="6" t="s">
        <v>19</v>
      </c>
      <c r="F598" s="6" t="s">
        <v>14</v>
      </c>
      <c r="G598" s="6" t="s">
        <v>17</v>
      </c>
      <c r="H598" s="7">
        <v>40</v>
      </c>
      <c r="I598" s="6">
        <f>LEN(Demo_Data[[#This Row],[ID]])</f>
        <v>5</v>
      </c>
      <c r="J598" s="6" t="str">
        <f>VLOOKUP(Demo_Data[[#This Row],[ID]],Table5[],2,FALSE)</f>
        <v>No</v>
      </c>
      <c r="K598" s="6" t="str">
        <f>_xlfn.XLOOKUP(Demo_Data[[#This Row],[ID]],'(Clean)Purchase_Data'!O598,'(Clean)Purchase_Data'!P598)</f>
        <v>No</v>
      </c>
      <c r="L598" s="6" t="b">
        <f>Demo_Data[[#This Row],[XLOOKUP_Purchased_Bike]]=Demo_Data[[#This Row],[VLOOKUP_Purchased_Bike]]</f>
        <v>1</v>
      </c>
      <c r="M598" s="6" t="str" cm="1">
        <f t="array" ref="M598">IF(Demo_Data[[#This Row],[Age]]&gt;=60,"Older Adult [60+]",IF(Demo_Data[[#This Row],[Age]]&gt;=31,"Middle-Aged Adult [31-59]",IF(Demo_Data[[#This Row],[Age]]&lt;= 30,"Adult [18-30]",Invalid)))</f>
        <v>Middle-Aged Adult [31-59]</v>
      </c>
      <c r="N598" s="6"/>
    </row>
    <row r="599" spans="1:14" x14ac:dyDescent="0.2">
      <c r="A599" s="6">
        <v>21695</v>
      </c>
      <c r="B599" s="6" t="s">
        <v>1851</v>
      </c>
      <c r="C599" s="6" t="s">
        <v>1855</v>
      </c>
      <c r="D599" s="10">
        <v>60000</v>
      </c>
      <c r="E599" s="6" t="s">
        <v>19</v>
      </c>
      <c r="F599" s="6" t="s">
        <v>14</v>
      </c>
      <c r="G599" s="6" t="s">
        <v>17</v>
      </c>
      <c r="H599" s="7">
        <v>39</v>
      </c>
      <c r="I599" s="6">
        <f>LEN(Demo_Data[[#This Row],[ID]])</f>
        <v>5</v>
      </c>
      <c r="J599" s="6" t="str">
        <f>VLOOKUP(Demo_Data[[#This Row],[ID]],Table5[],2,FALSE)</f>
        <v>Yes</v>
      </c>
      <c r="K599" s="6" t="str">
        <f>_xlfn.XLOOKUP(Demo_Data[[#This Row],[ID]],'(Clean)Purchase_Data'!O599,'(Clean)Purchase_Data'!P599)</f>
        <v>Yes</v>
      </c>
      <c r="L599" s="6" t="b">
        <f>Demo_Data[[#This Row],[XLOOKUP_Purchased_Bike]]=Demo_Data[[#This Row],[VLOOKUP_Purchased_Bike]]</f>
        <v>1</v>
      </c>
      <c r="M599" s="6" t="str" cm="1">
        <f t="array" ref="M599">IF(Demo_Data[[#This Row],[Age]]&gt;=60,"Older Adult [60+]",IF(Demo_Data[[#This Row],[Age]]&gt;=31,"Middle-Aged Adult [31-59]",IF(Demo_Data[[#This Row],[Age]]&lt;= 30,"Adult [18-30]",Invalid)))</f>
        <v>Middle-Aged Adult [31-59]</v>
      </c>
      <c r="N599" s="6"/>
    </row>
    <row r="600" spans="1:14" x14ac:dyDescent="0.2">
      <c r="A600" s="6">
        <v>21713</v>
      </c>
      <c r="B600" s="6" t="s">
        <v>1860</v>
      </c>
      <c r="C600" s="6" t="s">
        <v>1855</v>
      </c>
      <c r="D600" s="10">
        <v>80000</v>
      </c>
      <c r="E600" s="6" t="s">
        <v>19</v>
      </c>
      <c r="F600" s="6" t="s">
        <v>14</v>
      </c>
      <c r="G600" s="6" t="s">
        <v>17</v>
      </c>
      <c r="H600" s="7">
        <v>47</v>
      </c>
      <c r="I600" s="6">
        <f>LEN(Demo_Data[[#This Row],[ID]])</f>
        <v>5</v>
      </c>
      <c r="J600" s="6" t="str">
        <f>VLOOKUP(Demo_Data[[#This Row],[ID]],Table5[],2,FALSE)</f>
        <v>No</v>
      </c>
      <c r="K600" s="6" t="str">
        <f>_xlfn.XLOOKUP(Demo_Data[[#This Row],[ID]],'(Clean)Purchase_Data'!O600,'(Clean)Purchase_Data'!P600)</f>
        <v>No</v>
      </c>
      <c r="L600" s="6" t="b">
        <f>Demo_Data[[#This Row],[XLOOKUP_Purchased_Bike]]=Demo_Data[[#This Row],[VLOOKUP_Purchased_Bike]]</f>
        <v>1</v>
      </c>
      <c r="M600" s="6" t="str" cm="1">
        <f t="array" ref="M600">IF(Demo_Data[[#This Row],[Age]]&gt;=60,"Older Adult [60+]",IF(Demo_Data[[#This Row],[Age]]&gt;=31,"Middle-Aged Adult [31-59]",IF(Demo_Data[[#This Row],[Age]]&lt;= 30,"Adult [18-30]",Invalid)))</f>
        <v>Middle-Aged Adult [31-59]</v>
      </c>
      <c r="N600" s="6"/>
    </row>
    <row r="601" spans="1:14" x14ac:dyDescent="0.2">
      <c r="A601" s="6">
        <v>21714</v>
      </c>
      <c r="B601" s="6" t="s">
        <v>1860</v>
      </c>
      <c r="C601" s="6" t="s">
        <v>1852</v>
      </c>
      <c r="D601" s="10">
        <v>80000</v>
      </c>
      <c r="E601" s="6" t="s">
        <v>19</v>
      </c>
      <c r="F601" s="6" t="s">
        <v>14</v>
      </c>
      <c r="G601" s="6" t="s">
        <v>17</v>
      </c>
      <c r="H601" s="7">
        <v>47</v>
      </c>
      <c r="I601" s="6">
        <f>LEN(Demo_Data[[#This Row],[ID]])</f>
        <v>5</v>
      </c>
      <c r="J601" s="6" t="str">
        <f>VLOOKUP(Demo_Data[[#This Row],[ID]],Table5[],2,FALSE)</f>
        <v>No</v>
      </c>
      <c r="K601" s="6" t="str">
        <f>_xlfn.XLOOKUP(Demo_Data[[#This Row],[ID]],'(Clean)Purchase_Data'!O601,'(Clean)Purchase_Data'!P601)</f>
        <v>No</v>
      </c>
      <c r="L601" s="6" t="b">
        <f>Demo_Data[[#This Row],[XLOOKUP_Purchased_Bike]]=Demo_Data[[#This Row],[VLOOKUP_Purchased_Bike]]</f>
        <v>1</v>
      </c>
      <c r="M601" s="6" t="str" cm="1">
        <f t="array" ref="M601">IF(Demo_Data[[#This Row],[Age]]&gt;=60,"Older Adult [60+]",IF(Demo_Data[[#This Row],[Age]]&gt;=31,"Middle-Aged Adult [31-59]",IF(Demo_Data[[#This Row],[Age]]&lt;= 30,"Adult [18-30]",Invalid)))</f>
        <v>Middle-Aged Adult [31-59]</v>
      </c>
      <c r="N601" s="6"/>
    </row>
    <row r="602" spans="1:14" x14ac:dyDescent="0.2">
      <c r="A602" s="6">
        <v>21717</v>
      </c>
      <c r="B602" s="6" t="s">
        <v>1851</v>
      </c>
      <c r="C602" s="6" t="s">
        <v>1855</v>
      </c>
      <c r="D602" s="10">
        <v>40000</v>
      </c>
      <c r="E602" s="6" t="s">
        <v>15</v>
      </c>
      <c r="F602" s="6" t="s">
        <v>18</v>
      </c>
      <c r="G602" s="6" t="s">
        <v>17</v>
      </c>
      <c r="H602" s="7">
        <v>47</v>
      </c>
      <c r="I602" s="6">
        <f>LEN(Demo_Data[[#This Row],[ID]])</f>
        <v>5</v>
      </c>
      <c r="J602" s="6" t="str">
        <f>VLOOKUP(Demo_Data[[#This Row],[ID]],Table5[],2,FALSE)</f>
        <v>No</v>
      </c>
      <c r="K602" s="6" t="str">
        <f>_xlfn.XLOOKUP(Demo_Data[[#This Row],[ID]],'(Clean)Purchase_Data'!O602,'(Clean)Purchase_Data'!P602)</f>
        <v>No</v>
      </c>
      <c r="L602" s="6" t="b">
        <f>Demo_Data[[#This Row],[XLOOKUP_Purchased_Bike]]=Demo_Data[[#This Row],[VLOOKUP_Purchased_Bike]]</f>
        <v>1</v>
      </c>
      <c r="M602" s="6" t="str" cm="1">
        <f t="array" ref="M602">IF(Demo_Data[[#This Row],[Age]]&gt;=60,"Older Adult [60+]",IF(Demo_Data[[#This Row],[Age]]&gt;=31,"Middle-Aged Adult [31-59]",IF(Demo_Data[[#This Row],[Age]]&lt;= 30,"Adult [18-30]",Invalid)))</f>
        <v>Middle-Aged Adult [31-59]</v>
      </c>
      <c r="N602" s="6"/>
    </row>
    <row r="603" spans="1:14" x14ac:dyDescent="0.2">
      <c r="A603" s="6">
        <v>21738</v>
      </c>
      <c r="B603" s="6" t="s">
        <v>1851</v>
      </c>
      <c r="C603" s="6" t="s">
        <v>1855</v>
      </c>
      <c r="D603" s="10">
        <v>20000</v>
      </c>
      <c r="E603" s="6" t="s">
        <v>19</v>
      </c>
      <c r="F603" s="6" t="s">
        <v>18</v>
      </c>
      <c r="G603" s="6" t="s">
        <v>21</v>
      </c>
      <c r="H603" s="7">
        <v>43</v>
      </c>
      <c r="I603" s="6">
        <f>LEN(Demo_Data[[#This Row],[ID]])</f>
        <v>5</v>
      </c>
      <c r="J603" s="6" t="str">
        <f>VLOOKUP(Demo_Data[[#This Row],[ID]],Table5[],2,FALSE)</f>
        <v>No</v>
      </c>
      <c r="K603" s="6" t="str">
        <f>_xlfn.XLOOKUP(Demo_Data[[#This Row],[ID]],'(Clean)Purchase_Data'!O603,'(Clean)Purchase_Data'!P603)</f>
        <v>No</v>
      </c>
      <c r="L603" s="6" t="b">
        <f>Demo_Data[[#This Row],[XLOOKUP_Purchased_Bike]]=Demo_Data[[#This Row],[VLOOKUP_Purchased_Bike]]</f>
        <v>1</v>
      </c>
      <c r="M603" s="6" t="str" cm="1">
        <f t="array" ref="M603">IF(Demo_Data[[#This Row],[Age]]&gt;=60,"Older Adult [60+]",IF(Demo_Data[[#This Row],[Age]]&gt;=31,"Middle-Aged Adult [31-59]",IF(Demo_Data[[#This Row],[Age]]&lt;= 30,"Adult [18-30]",Invalid)))</f>
        <v>Middle-Aged Adult [31-59]</v>
      </c>
      <c r="N603" s="6"/>
    </row>
    <row r="604" spans="1:14" x14ac:dyDescent="0.2">
      <c r="A604" s="6">
        <v>21741</v>
      </c>
      <c r="B604" s="6" t="s">
        <v>1851</v>
      </c>
      <c r="C604" s="6" t="s">
        <v>1852</v>
      </c>
      <c r="D604" s="10">
        <v>70000</v>
      </c>
      <c r="E604" s="6" t="s">
        <v>15</v>
      </c>
      <c r="F604" s="6" t="s">
        <v>10</v>
      </c>
      <c r="G604" s="6" t="s">
        <v>17</v>
      </c>
      <c r="H604" s="7">
        <v>50</v>
      </c>
      <c r="I604" s="6">
        <f>LEN(Demo_Data[[#This Row],[ID]])</f>
        <v>5</v>
      </c>
      <c r="J604" s="6" t="str">
        <f>VLOOKUP(Demo_Data[[#This Row],[ID]],Table5[],2,FALSE)</f>
        <v>Yes</v>
      </c>
      <c r="K604" s="6" t="str">
        <f>_xlfn.XLOOKUP(Demo_Data[[#This Row],[ID]],'(Clean)Purchase_Data'!O604,'(Clean)Purchase_Data'!P604)</f>
        <v>Yes</v>
      </c>
      <c r="L604" s="6" t="b">
        <f>Demo_Data[[#This Row],[XLOOKUP_Purchased_Bike]]=Demo_Data[[#This Row],[VLOOKUP_Purchased_Bike]]</f>
        <v>1</v>
      </c>
      <c r="M604" s="6" t="str" cm="1">
        <f t="array" ref="M604">IF(Demo_Data[[#This Row],[Age]]&gt;=60,"Older Adult [60+]",IF(Demo_Data[[#This Row],[Age]]&gt;=31,"Middle-Aged Adult [31-59]",IF(Demo_Data[[#This Row],[Age]]&lt;= 30,"Adult [18-30]",Invalid)))</f>
        <v>Middle-Aged Adult [31-59]</v>
      </c>
      <c r="N604" s="6"/>
    </row>
    <row r="605" spans="1:14" x14ac:dyDescent="0.2">
      <c r="A605" s="6">
        <v>21751</v>
      </c>
      <c r="B605" s="6" t="s">
        <v>1851</v>
      </c>
      <c r="C605" s="6" t="s">
        <v>1855</v>
      </c>
      <c r="D605" s="10">
        <v>60000</v>
      </c>
      <c r="E605" s="6" t="s">
        <v>19</v>
      </c>
      <c r="F605" s="6" t="s">
        <v>20</v>
      </c>
      <c r="G605" s="6" t="s">
        <v>17</v>
      </c>
      <c r="H605" s="7">
        <v>63</v>
      </c>
      <c r="I605" s="6">
        <f>LEN(Demo_Data[[#This Row],[ID]])</f>
        <v>5</v>
      </c>
      <c r="J605" s="6" t="str">
        <f>VLOOKUP(Demo_Data[[#This Row],[ID]],Table5[],2,FALSE)</f>
        <v>No</v>
      </c>
      <c r="K605" s="6" t="str">
        <f>_xlfn.XLOOKUP(Demo_Data[[#This Row],[ID]],'(Clean)Purchase_Data'!O605,'(Clean)Purchase_Data'!P605)</f>
        <v>No</v>
      </c>
      <c r="L605" s="6" t="b">
        <f>Demo_Data[[#This Row],[XLOOKUP_Purchased_Bike]]=Demo_Data[[#This Row],[VLOOKUP_Purchased_Bike]]</f>
        <v>1</v>
      </c>
      <c r="M605" s="6" t="str" cm="1">
        <f t="array" ref="M605">IF(Demo_Data[[#This Row],[Age]]&gt;=60,"Older Adult [60+]",IF(Demo_Data[[#This Row],[Age]]&gt;=31,"Middle-Aged Adult [31-59]",IF(Demo_Data[[#This Row],[Age]]&lt;= 30,"Adult [18-30]",Invalid)))</f>
        <v>Older Adult [60+]</v>
      </c>
      <c r="N605" s="6"/>
    </row>
    <row r="606" spans="1:14" x14ac:dyDescent="0.2">
      <c r="A606" s="6">
        <v>21752</v>
      </c>
      <c r="B606" s="6" t="s">
        <v>1851</v>
      </c>
      <c r="C606" s="6" t="s">
        <v>1855</v>
      </c>
      <c r="D606" s="10">
        <v>60000</v>
      </c>
      <c r="E606" s="6" t="s">
        <v>19</v>
      </c>
      <c r="F606" s="6" t="s">
        <v>20</v>
      </c>
      <c r="G606" s="6" t="s">
        <v>17</v>
      </c>
      <c r="H606" s="7">
        <v>64</v>
      </c>
      <c r="I606" s="6">
        <f>LEN(Demo_Data[[#This Row],[ID]])</f>
        <v>5</v>
      </c>
      <c r="J606" s="6" t="str">
        <f>VLOOKUP(Demo_Data[[#This Row],[ID]],Table5[],2,FALSE)</f>
        <v>No</v>
      </c>
      <c r="K606" s="6" t="str">
        <f>_xlfn.XLOOKUP(Demo_Data[[#This Row],[ID]],'(Clean)Purchase_Data'!O606,'(Clean)Purchase_Data'!P606)</f>
        <v>No</v>
      </c>
      <c r="L606" s="6" t="b">
        <f>Demo_Data[[#This Row],[XLOOKUP_Purchased_Bike]]=Demo_Data[[#This Row],[VLOOKUP_Purchased_Bike]]</f>
        <v>1</v>
      </c>
      <c r="M606" s="6" t="str" cm="1">
        <f t="array" ref="M606">IF(Demo_Data[[#This Row],[Age]]&gt;=60,"Older Adult [60+]",IF(Demo_Data[[#This Row],[Age]]&gt;=31,"Middle-Aged Adult [31-59]",IF(Demo_Data[[#This Row],[Age]]&lt;= 30,"Adult [18-30]",Invalid)))</f>
        <v>Older Adult [60+]</v>
      </c>
      <c r="N606" s="6"/>
    </row>
    <row r="607" spans="1:14" x14ac:dyDescent="0.2">
      <c r="A607" s="6">
        <v>21770</v>
      </c>
      <c r="B607" s="6" t="s">
        <v>1851</v>
      </c>
      <c r="C607" s="6" t="s">
        <v>1855</v>
      </c>
      <c r="D607" s="10">
        <v>60000</v>
      </c>
      <c r="E607" s="6" t="s">
        <v>9</v>
      </c>
      <c r="F607" s="6" t="s">
        <v>20</v>
      </c>
      <c r="G607" s="6" t="s">
        <v>17</v>
      </c>
      <c r="H607" s="7">
        <v>60</v>
      </c>
      <c r="I607" s="6">
        <f>LEN(Demo_Data[[#This Row],[ID]])</f>
        <v>5</v>
      </c>
      <c r="J607" s="6" t="str">
        <f>VLOOKUP(Demo_Data[[#This Row],[ID]],Table5[],2,FALSE)</f>
        <v>No</v>
      </c>
      <c r="K607" s="6" t="str">
        <f>_xlfn.XLOOKUP(Demo_Data[[#This Row],[ID]],'(Clean)Purchase_Data'!O607,'(Clean)Purchase_Data'!P607)</f>
        <v>No</v>
      </c>
      <c r="L607" s="6" t="b">
        <f>Demo_Data[[#This Row],[XLOOKUP_Purchased_Bike]]=Demo_Data[[#This Row],[VLOOKUP_Purchased_Bike]]</f>
        <v>1</v>
      </c>
      <c r="M607" s="6" t="str" cm="1">
        <f t="array" ref="M607">IF(Demo_Data[[#This Row],[Age]]&gt;=60,"Older Adult [60+]",IF(Demo_Data[[#This Row],[Age]]&gt;=31,"Middle-Aged Adult [31-59]",IF(Demo_Data[[#This Row],[Age]]&lt;= 30,"Adult [18-30]",Invalid)))</f>
        <v>Older Adult [60+]</v>
      </c>
      <c r="N607" s="6"/>
    </row>
    <row r="608" spans="1:14" x14ac:dyDescent="0.2">
      <c r="A608" s="6">
        <v>21801</v>
      </c>
      <c r="B608" s="6" t="s">
        <v>1851</v>
      </c>
      <c r="C608" s="6" t="s">
        <v>1852</v>
      </c>
      <c r="D608" s="10">
        <v>70000</v>
      </c>
      <c r="E608" s="6" t="s">
        <v>15</v>
      </c>
      <c r="F608" s="6" t="s">
        <v>10</v>
      </c>
      <c r="G608" s="6" t="s">
        <v>17</v>
      </c>
      <c r="H608" s="7">
        <v>55</v>
      </c>
      <c r="I608" s="6">
        <f>LEN(Demo_Data[[#This Row],[ID]])</f>
        <v>5</v>
      </c>
      <c r="J608" s="6" t="str">
        <f>VLOOKUP(Demo_Data[[#This Row],[ID]],Table5[],2,FALSE)</f>
        <v>No</v>
      </c>
      <c r="K608" s="6" t="str">
        <f>_xlfn.XLOOKUP(Demo_Data[[#This Row],[ID]],'(Clean)Purchase_Data'!O608,'(Clean)Purchase_Data'!P608)</f>
        <v>No</v>
      </c>
      <c r="L608" s="6" t="b">
        <f>Demo_Data[[#This Row],[XLOOKUP_Purchased_Bike]]=Demo_Data[[#This Row],[VLOOKUP_Purchased_Bike]]</f>
        <v>1</v>
      </c>
      <c r="M608" s="6" t="str" cm="1">
        <f t="array" ref="M608">IF(Demo_Data[[#This Row],[Age]]&gt;=60,"Older Adult [60+]",IF(Demo_Data[[#This Row],[Age]]&gt;=31,"Middle-Aged Adult [31-59]",IF(Demo_Data[[#This Row],[Age]]&lt;= 30,"Adult [18-30]",Invalid)))</f>
        <v>Middle-Aged Adult [31-59]</v>
      </c>
      <c r="N608" s="6"/>
    </row>
    <row r="609" spans="1:14" x14ac:dyDescent="0.2">
      <c r="A609" s="6">
        <v>21891</v>
      </c>
      <c r="B609" s="6" t="s">
        <v>1851</v>
      </c>
      <c r="C609" s="6" t="s">
        <v>1852</v>
      </c>
      <c r="D609" s="10">
        <v>110000</v>
      </c>
      <c r="E609" s="6" t="s">
        <v>13</v>
      </c>
      <c r="F609" s="6" t="s">
        <v>20</v>
      </c>
      <c r="G609" s="6" t="s">
        <v>11</v>
      </c>
      <c r="H609" s="7">
        <v>34</v>
      </c>
      <c r="I609" s="6">
        <f>LEN(Demo_Data[[#This Row],[ID]])</f>
        <v>5</v>
      </c>
      <c r="J609" s="6" t="str">
        <f>VLOOKUP(Demo_Data[[#This Row],[ID]],Table5[],2,FALSE)</f>
        <v>Yes</v>
      </c>
      <c r="K609" s="6" t="str">
        <f>_xlfn.XLOOKUP(Demo_Data[[#This Row],[ID]],'(Clean)Purchase_Data'!O609,'(Clean)Purchase_Data'!P609)</f>
        <v>Yes</v>
      </c>
      <c r="L609" s="6" t="b">
        <f>Demo_Data[[#This Row],[XLOOKUP_Purchased_Bike]]=Demo_Data[[#This Row],[VLOOKUP_Purchased_Bike]]</f>
        <v>1</v>
      </c>
      <c r="M609" s="6" t="str" cm="1">
        <f t="array" ref="M609">IF(Demo_Data[[#This Row],[Age]]&gt;=60,"Older Adult [60+]",IF(Demo_Data[[#This Row],[Age]]&gt;=31,"Middle-Aged Adult [31-59]",IF(Demo_Data[[#This Row],[Age]]&lt;= 30,"Adult [18-30]",Invalid)))</f>
        <v>Middle-Aged Adult [31-59]</v>
      </c>
      <c r="N609" s="6"/>
    </row>
    <row r="610" spans="1:14" x14ac:dyDescent="0.2">
      <c r="A610" s="6">
        <v>21940</v>
      </c>
      <c r="B610" s="6" t="s">
        <v>1851</v>
      </c>
      <c r="C610" s="6" t="s">
        <v>1855</v>
      </c>
      <c r="D610" s="10">
        <v>90000</v>
      </c>
      <c r="E610" s="6" t="s">
        <v>19</v>
      </c>
      <c r="F610" s="6" t="s">
        <v>10</v>
      </c>
      <c r="G610" s="6" t="s">
        <v>17</v>
      </c>
      <c r="H610" s="7">
        <v>47</v>
      </c>
      <c r="I610" s="6">
        <f>LEN(Demo_Data[[#This Row],[ID]])</f>
        <v>5</v>
      </c>
      <c r="J610" s="6" t="str">
        <f>VLOOKUP(Demo_Data[[#This Row],[ID]],Table5[],2,FALSE)</f>
        <v>Yes</v>
      </c>
      <c r="K610" s="6" t="str">
        <f>_xlfn.XLOOKUP(Demo_Data[[#This Row],[ID]],'(Clean)Purchase_Data'!O610,'(Clean)Purchase_Data'!P610)</f>
        <v>Yes</v>
      </c>
      <c r="L610" s="6" t="b">
        <f>Demo_Data[[#This Row],[XLOOKUP_Purchased_Bike]]=Demo_Data[[#This Row],[VLOOKUP_Purchased_Bike]]</f>
        <v>1</v>
      </c>
      <c r="M610" s="6" t="str" cm="1">
        <f t="array" ref="M610">IF(Demo_Data[[#This Row],[Age]]&gt;=60,"Older Adult [60+]",IF(Demo_Data[[#This Row],[Age]]&gt;=31,"Middle-Aged Adult [31-59]",IF(Demo_Data[[#This Row],[Age]]&lt;= 30,"Adult [18-30]",Invalid)))</f>
        <v>Middle-Aged Adult [31-59]</v>
      </c>
      <c r="N610" s="6"/>
    </row>
    <row r="611" spans="1:14" x14ac:dyDescent="0.2">
      <c r="A611" s="6">
        <v>21974</v>
      </c>
      <c r="B611" s="6" t="s">
        <v>1860</v>
      </c>
      <c r="C611" s="6" t="s">
        <v>1852</v>
      </c>
      <c r="D611" s="10">
        <v>70000</v>
      </c>
      <c r="E611" s="6" t="s">
        <v>9</v>
      </c>
      <c r="F611" s="6" t="s">
        <v>10</v>
      </c>
      <c r="G611" s="6" t="s">
        <v>11</v>
      </c>
      <c r="H611" s="7">
        <v>42</v>
      </c>
      <c r="I611" s="6">
        <f>LEN(Demo_Data[[#This Row],[ID]])</f>
        <v>5</v>
      </c>
      <c r="J611" s="6" t="str">
        <f>VLOOKUP(Demo_Data[[#This Row],[ID]],Table5[],2,FALSE)</f>
        <v>Yes</v>
      </c>
      <c r="K611" s="6" t="str">
        <f>_xlfn.XLOOKUP(Demo_Data[[#This Row],[ID]],'(Clean)Purchase_Data'!O611,'(Clean)Purchase_Data'!P611)</f>
        <v>Yes</v>
      </c>
      <c r="L611" s="6" t="b">
        <f>Demo_Data[[#This Row],[XLOOKUP_Purchased_Bike]]=Demo_Data[[#This Row],[VLOOKUP_Purchased_Bike]]</f>
        <v>1</v>
      </c>
      <c r="M611" s="6" t="str" cm="1">
        <f t="array" ref="M611">IF(Demo_Data[[#This Row],[Age]]&gt;=60,"Older Adult [60+]",IF(Demo_Data[[#This Row],[Age]]&gt;=31,"Middle-Aged Adult [31-59]",IF(Demo_Data[[#This Row],[Age]]&lt;= 30,"Adult [18-30]",Invalid)))</f>
        <v>Middle-Aged Adult [31-59]</v>
      </c>
      <c r="N611" s="6"/>
    </row>
    <row r="612" spans="1:14" x14ac:dyDescent="0.2">
      <c r="A612" s="6">
        <v>21980</v>
      </c>
      <c r="B612" s="6" t="s">
        <v>1860</v>
      </c>
      <c r="C612" s="6" t="s">
        <v>1852</v>
      </c>
      <c r="D612" s="10">
        <v>60000</v>
      </c>
      <c r="E612" s="6" t="s">
        <v>9</v>
      </c>
      <c r="F612" s="6" t="s">
        <v>10</v>
      </c>
      <c r="G612" s="6" t="s">
        <v>11</v>
      </c>
      <c r="H612" s="7">
        <v>44</v>
      </c>
      <c r="I612" s="6">
        <f>LEN(Demo_Data[[#This Row],[ID]])</f>
        <v>5</v>
      </c>
      <c r="J612" s="6" t="str">
        <f>VLOOKUP(Demo_Data[[#This Row],[ID]],Table5[],2,FALSE)</f>
        <v>Yes</v>
      </c>
      <c r="K612" s="6" t="str">
        <f>_xlfn.XLOOKUP(Demo_Data[[#This Row],[ID]],'(Clean)Purchase_Data'!O612,'(Clean)Purchase_Data'!P612)</f>
        <v>Yes</v>
      </c>
      <c r="L612" s="6" t="b">
        <f>Demo_Data[[#This Row],[XLOOKUP_Purchased_Bike]]=Demo_Data[[#This Row],[VLOOKUP_Purchased_Bike]]</f>
        <v>1</v>
      </c>
      <c r="M612" s="6" t="str" cm="1">
        <f t="array" ref="M612">IF(Demo_Data[[#This Row],[Age]]&gt;=60,"Older Adult [60+]",IF(Demo_Data[[#This Row],[Age]]&gt;=31,"Middle-Aged Adult [31-59]",IF(Demo_Data[[#This Row],[Age]]&lt;= 30,"Adult [18-30]",Invalid)))</f>
        <v>Middle-Aged Adult [31-59]</v>
      </c>
      <c r="N612" s="6"/>
    </row>
    <row r="613" spans="1:14" x14ac:dyDescent="0.2">
      <c r="A613" s="6">
        <v>22005</v>
      </c>
      <c r="B613" s="6" t="s">
        <v>1851</v>
      </c>
      <c r="C613" s="6" t="s">
        <v>1852</v>
      </c>
      <c r="D613" s="10">
        <v>70000</v>
      </c>
      <c r="E613" s="6" t="s">
        <v>15</v>
      </c>
      <c r="F613" s="6" t="s">
        <v>14</v>
      </c>
      <c r="G613" s="6" t="s">
        <v>11</v>
      </c>
      <c r="H613" s="7">
        <v>46</v>
      </c>
      <c r="I613" s="6">
        <f>LEN(Demo_Data[[#This Row],[ID]])</f>
        <v>5</v>
      </c>
      <c r="J613" s="6" t="str">
        <f>VLOOKUP(Demo_Data[[#This Row],[ID]],Table5[],2,FALSE)</f>
        <v>No</v>
      </c>
      <c r="K613" s="6" t="str">
        <f>_xlfn.XLOOKUP(Demo_Data[[#This Row],[ID]],'(Clean)Purchase_Data'!O613,'(Clean)Purchase_Data'!P613)</f>
        <v>No</v>
      </c>
      <c r="L613" s="6" t="b">
        <f>Demo_Data[[#This Row],[XLOOKUP_Purchased_Bike]]=Demo_Data[[#This Row],[VLOOKUP_Purchased_Bike]]</f>
        <v>1</v>
      </c>
      <c r="M613" s="6" t="str" cm="1">
        <f t="array" ref="M613">IF(Demo_Data[[#This Row],[Age]]&gt;=60,"Older Adult [60+]",IF(Demo_Data[[#This Row],[Age]]&gt;=31,"Middle-Aged Adult [31-59]",IF(Demo_Data[[#This Row],[Age]]&lt;= 30,"Adult [18-30]",Invalid)))</f>
        <v>Middle-Aged Adult [31-59]</v>
      </c>
      <c r="N613" s="6"/>
    </row>
    <row r="614" spans="1:14" x14ac:dyDescent="0.2">
      <c r="A614" s="6">
        <v>22006</v>
      </c>
      <c r="B614" s="6" t="s">
        <v>1851</v>
      </c>
      <c r="C614" s="6" t="s">
        <v>1855</v>
      </c>
      <c r="D614" s="10">
        <v>70000</v>
      </c>
      <c r="E614" s="6" t="s">
        <v>15</v>
      </c>
      <c r="F614" s="6" t="s">
        <v>14</v>
      </c>
      <c r="G614" s="6" t="s">
        <v>11</v>
      </c>
      <c r="H614" s="7">
        <v>46</v>
      </c>
      <c r="I614" s="6">
        <f>LEN(Demo_Data[[#This Row],[ID]])</f>
        <v>5</v>
      </c>
      <c r="J614" s="6" t="str">
        <f>VLOOKUP(Demo_Data[[#This Row],[ID]],Table5[],2,FALSE)</f>
        <v>No</v>
      </c>
      <c r="K614" s="6" t="str">
        <f>_xlfn.XLOOKUP(Demo_Data[[#This Row],[ID]],'(Clean)Purchase_Data'!O614,'(Clean)Purchase_Data'!P614)</f>
        <v>No</v>
      </c>
      <c r="L614" s="6" t="b">
        <f>Demo_Data[[#This Row],[XLOOKUP_Purchased_Bike]]=Demo_Data[[#This Row],[VLOOKUP_Purchased_Bike]]</f>
        <v>1</v>
      </c>
      <c r="M614" s="6" t="str" cm="1">
        <f t="array" ref="M614">IF(Demo_Data[[#This Row],[Age]]&gt;=60,"Older Adult [60+]",IF(Demo_Data[[#This Row],[Age]]&gt;=31,"Middle-Aged Adult [31-59]",IF(Demo_Data[[#This Row],[Age]]&lt;= 30,"Adult [18-30]",Invalid)))</f>
        <v>Middle-Aged Adult [31-59]</v>
      </c>
      <c r="N614" s="6"/>
    </row>
    <row r="615" spans="1:14" x14ac:dyDescent="0.2">
      <c r="A615" s="6">
        <v>22010</v>
      </c>
      <c r="B615" s="6" t="s">
        <v>1860</v>
      </c>
      <c r="C615" s="6" t="s">
        <v>1855</v>
      </c>
      <c r="D615" s="10">
        <v>40000</v>
      </c>
      <c r="E615" s="6" t="s">
        <v>13</v>
      </c>
      <c r="F615" s="6" t="s">
        <v>14</v>
      </c>
      <c r="G615" s="6" t="s">
        <v>17</v>
      </c>
      <c r="H615" s="7">
        <v>31</v>
      </c>
      <c r="I615" s="6">
        <f>LEN(Demo_Data[[#This Row],[ID]])</f>
        <v>5</v>
      </c>
      <c r="J615" s="6" t="str">
        <f>VLOOKUP(Demo_Data[[#This Row],[ID]],Table5[],2,FALSE)</f>
        <v>No</v>
      </c>
      <c r="K615" s="6" t="str">
        <f>_xlfn.XLOOKUP(Demo_Data[[#This Row],[ID]],'(Clean)Purchase_Data'!O615,'(Clean)Purchase_Data'!P615)</f>
        <v>No</v>
      </c>
      <c r="L615" s="6" t="b">
        <f>Demo_Data[[#This Row],[XLOOKUP_Purchased_Bike]]=Demo_Data[[#This Row],[VLOOKUP_Purchased_Bike]]</f>
        <v>1</v>
      </c>
      <c r="M615" s="6" t="str" cm="1">
        <f t="array" ref="M615">IF(Demo_Data[[#This Row],[Age]]&gt;=60,"Older Adult [60+]",IF(Demo_Data[[#This Row],[Age]]&gt;=31,"Middle-Aged Adult [31-59]",IF(Demo_Data[[#This Row],[Age]]&lt;= 30,"Adult [18-30]",Invalid)))</f>
        <v>Middle-Aged Adult [31-59]</v>
      </c>
      <c r="N615" s="6"/>
    </row>
    <row r="616" spans="1:14" x14ac:dyDescent="0.2">
      <c r="A616" s="6">
        <v>22014</v>
      </c>
      <c r="B616" s="6" t="s">
        <v>1860</v>
      </c>
      <c r="C616" s="6" t="s">
        <v>1855</v>
      </c>
      <c r="D616" s="10">
        <v>30000</v>
      </c>
      <c r="E616" s="6" t="s">
        <v>13</v>
      </c>
      <c r="F616" s="6" t="s">
        <v>14</v>
      </c>
      <c r="G616" s="6" t="s">
        <v>17</v>
      </c>
      <c r="H616" s="7">
        <v>26</v>
      </c>
      <c r="I616" s="6">
        <f>LEN(Demo_Data[[#This Row],[ID]])</f>
        <v>5</v>
      </c>
      <c r="J616" s="6" t="str">
        <f>VLOOKUP(Demo_Data[[#This Row],[ID]],Table5[],2,FALSE)</f>
        <v>No</v>
      </c>
      <c r="K616" s="6" t="str">
        <f>_xlfn.XLOOKUP(Demo_Data[[#This Row],[ID]],'(Clean)Purchase_Data'!O616,'(Clean)Purchase_Data'!P616)</f>
        <v>No</v>
      </c>
      <c r="L616" s="6" t="b">
        <f>Demo_Data[[#This Row],[XLOOKUP_Purchased_Bike]]=Demo_Data[[#This Row],[VLOOKUP_Purchased_Bike]]</f>
        <v>1</v>
      </c>
      <c r="M616" s="6" t="str" cm="1">
        <f t="array" ref="M616">IF(Demo_Data[[#This Row],[Age]]&gt;=60,"Older Adult [60+]",IF(Demo_Data[[#This Row],[Age]]&gt;=31,"Middle-Aged Adult [31-59]",IF(Demo_Data[[#This Row],[Age]]&lt;= 30,"Adult [18-30]",Invalid)))</f>
        <v>Adult [18-30]</v>
      </c>
      <c r="N616" s="6"/>
    </row>
    <row r="617" spans="1:14" x14ac:dyDescent="0.2">
      <c r="A617" s="6">
        <v>22042</v>
      </c>
      <c r="B617" s="6" t="s">
        <v>1851</v>
      </c>
      <c r="C617" s="6" t="s">
        <v>1852</v>
      </c>
      <c r="D617" s="10">
        <v>70000</v>
      </c>
      <c r="E617" s="6" t="s">
        <v>15</v>
      </c>
      <c r="F617" s="6" t="s">
        <v>14</v>
      </c>
      <c r="G617" s="6" t="s">
        <v>17</v>
      </c>
      <c r="H617" s="7">
        <v>34</v>
      </c>
      <c r="I617" s="6">
        <f>LEN(Demo_Data[[#This Row],[ID]])</f>
        <v>5</v>
      </c>
      <c r="J617" s="6" t="str">
        <f>VLOOKUP(Demo_Data[[#This Row],[ID]],Table5[],2,FALSE)</f>
        <v>Yes</v>
      </c>
      <c r="K617" s="6" t="str">
        <f>_xlfn.XLOOKUP(Demo_Data[[#This Row],[ID]],'(Clean)Purchase_Data'!O617,'(Clean)Purchase_Data'!P617)</f>
        <v>Yes</v>
      </c>
      <c r="L617" s="6" t="b">
        <f>Demo_Data[[#This Row],[XLOOKUP_Purchased_Bike]]=Demo_Data[[#This Row],[VLOOKUP_Purchased_Bike]]</f>
        <v>1</v>
      </c>
      <c r="M617" s="6" t="str" cm="1">
        <f t="array" ref="M617">IF(Demo_Data[[#This Row],[Age]]&gt;=60,"Older Adult [60+]",IF(Demo_Data[[#This Row],[Age]]&gt;=31,"Middle-Aged Adult [31-59]",IF(Demo_Data[[#This Row],[Age]]&lt;= 30,"Adult [18-30]",Invalid)))</f>
        <v>Middle-Aged Adult [31-59]</v>
      </c>
      <c r="N617" s="6"/>
    </row>
    <row r="618" spans="1:14" x14ac:dyDescent="0.2">
      <c r="A618" s="6">
        <v>22046</v>
      </c>
      <c r="B618" s="6" t="s">
        <v>1860</v>
      </c>
      <c r="C618" s="6" t="s">
        <v>1852</v>
      </c>
      <c r="D618" s="10">
        <v>80000</v>
      </c>
      <c r="E618" s="6" t="s">
        <v>9</v>
      </c>
      <c r="F618" s="6" t="s">
        <v>20</v>
      </c>
      <c r="G618" s="6" t="s">
        <v>17</v>
      </c>
      <c r="H618" s="7">
        <v>38</v>
      </c>
      <c r="I618" s="6">
        <f>LEN(Demo_Data[[#This Row],[ID]])</f>
        <v>5</v>
      </c>
      <c r="J618" s="6" t="str">
        <f>VLOOKUP(Demo_Data[[#This Row],[ID]],Table5[],2,FALSE)</f>
        <v>Yes</v>
      </c>
      <c r="K618" s="6" t="str">
        <f>_xlfn.XLOOKUP(Demo_Data[[#This Row],[ID]],'(Clean)Purchase_Data'!O618,'(Clean)Purchase_Data'!P618)</f>
        <v>Yes</v>
      </c>
      <c r="L618" s="6" t="b">
        <f>Demo_Data[[#This Row],[XLOOKUP_Purchased_Bike]]=Demo_Data[[#This Row],[VLOOKUP_Purchased_Bike]]</f>
        <v>1</v>
      </c>
      <c r="M618" s="6" t="str" cm="1">
        <f t="array" ref="M618">IF(Demo_Data[[#This Row],[Age]]&gt;=60,"Older Adult [60+]",IF(Demo_Data[[#This Row],[Age]]&gt;=31,"Middle-Aged Adult [31-59]",IF(Demo_Data[[#This Row],[Age]]&lt;= 30,"Adult [18-30]",Invalid)))</f>
        <v>Middle-Aged Adult [31-59]</v>
      </c>
      <c r="N618" s="6"/>
    </row>
    <row r="619" spans="1:14" x14ac:dyDescent="0.2">
      <c r="A619" s="6">
        <v>22050</v>
      </c>
      <c r="B619" s="6" t="s">
        <v>1860</v>
      </c>
      <c r="C619" s="6" t="s">
        <v>1855</v>
      </c>
      <c r="D619" s="10">
        <v>90000</v>
      </c>
      <c r="E619" s="6" t="s">
        <v>9</v>
      </c>
      <c r="F619" s="6" t="s">
        <v>20</v>
      </c>
      <c r="G619" s="6" t="s">
        <v>17</v>
      </c>
      <c r="H619" s="7">
        <v>38</v>
      </c>
      <c r="I619" s="6">
        <f>LEN(Demo_Data[[#This Row],[ID]])</f>
        <v>5</v>
      </c>
      <c r="J619" s="6" t="str">
        <f>VLOOKUP(Demo_Data[[#This Row],[ID]],Table5[],2,FALSE)</f>
        <v>Yes</v>
      </c>
      <c r="K619" s="6" t="str">
        <f>_xlfn.XLOOKUP(Demo_Data[[#This Row],[ID]],'(Clean)Purchase_Data'!O619,'(Clean)Purchase_Data'!P619)</f>
        <v>Yes</v>
      </c>
      <c r="L619" s="6" t="b">
        <f>Demo_Data[[#This Row],[XLOOKUP_Purchased_Bike]]=Demo_Data[[#This Row],[VLOOKUP_Purchased_Bike]]</f>
        <v>1</v>
      </c>
      <c r="M619" s="6" t="str" cm="1">
        <f t="array" ref="M619">IF(Demo_Data[[#This Row],[Age]]&gt;=60,"Older Adult [60+]",IF(Demo_Data[[#This Row],[Age]]&gt;=31,"Middle-Aged Adult [31-59]",IF(Demo_Data[[#This Row],[Age]]&lt;= 30,"Adult [18-30]",Invalid)))</f>
        <v>Middle-Aged Adult [31-59]</v>
      </c>
      <c r="N619" s="6"/>
    </row>
    <row r="620" spans="1:14" x14ac:dyDescent="0.2">
      <c r="A620" s="6">
        <v>22088</v>
      </c>
      <c r="B620" s="6" t="s">
        <v>1851</v>
      </c>
      <c r="C620" s="6" t="s">
        <v>1852</v>
      </c>
      <c r="D620" s="10">
        <v>130000</v>
      </c>
      <c r="E620" s="6" t="s">
        <v>9</v>
      </c>
      <c r="F620" s="6" t="s">
        <v>20</v>
      </c>
      <c r="G620" s="6" t="s">
        <v>17</v>
      </c>
      <c r="H620" s="7">
        <v>45</v>
      </c>
      <c r="I620" s="6">
        <f>LEN(Demo_Data[[#This Row],[ID]])</f>
        <v>5</v>
      </c>
      <c r="J620" s="6" t="str">
        <f>VLOOKUP(Demo_Data[[#This Row],[ID]],Table5[],2,FALSE)</f>
        <v>Yes</v>
      </c>
      <c r="K620" s="6" t="str">
        <f>_xlfn.XLOOKUP(Demo_Data[[#This Row],[ID]],'(Clean)Purchase_Data'!O620,'(Clean)Purchase_Data'!P620)</f>
        <v>Yes</v>
      </c>
      <c r="L620" s="6" t="b">
        <f>Demo_Data[[#This Row],[XLOOKUP_Purchased_Bike]]=Demo_Data[[#This Row],[VLOOKUP_Purchased_Bike]]</f>
        <v>1</v>
      </c>
      <c r="M620" s="6" t="str" cm="1">
        <f t="array" ref="M620">IF(Demo_Data[[#This Row],[Age]]&gt;=60,"Older Adult [60+]",IF(Demo_Data[[#This Row],[Age]]&gt;=31,"Middle-Aged Adult [31-59]",IF(Demo_Data[[#This Row],[Age]]&lt;= 30,"Adult [18-30]",Invalid)))</f>
        <v>Middle-Aged Adult [31-59]</v>
      </c>
      <c r="N620" s="6"/>
    </row>
    <row r="621" spans="1:14" x14ac:dyDescent="0.2">
      <c r="A621" s="6">
        <v>22118</v>
      </c>
      <c r="B621" s="6" t="s">
        <v>1860</v>
      </c>
      <c r="C621" s="6" t="s">
        <v>1852</v>
      </c>
      <c r="D621" s="10">
        <v>70000</v>
      </c>
      <c r="E621" s="6" t="s">
        <v>19</v>
      </c>
      <c r="F621" s="6" t="s">
        <v>20</v>
      </c>
      <c r="G621" s="6" t="s">
        <v>17</v>
      </c>
      <c r="H621" s="7">
        <v>53</v>
      </c>
      <c r="I621" s="6">
        <f>LEN(Demo_Data[[#This Row],[ID]])</f>
        <v>5</v>
      </c>
      <c r="J621" s="6" t="str">
        <f>VLOOKUP(Demo_Data[[#This Row],[ID]],Table5[],2,FALSE)</f>
        <v>Yes</v>
      </c>
      <c r="K621" s="6" t="str">
        <f>_xlfn.XLOOKUP(Demo_Data[[#This Row],[ID]],'(Clean)Purchase_Data'!O621,'(Clean)Purchase_Data'!P621)</f>
        <v>Yes</v>
      </c>
      <c r="L621" s="6" t="b">
        <f>Demo_Data[[#This Row],[XLOOKUP_Purchased_Bike]]=Demo_Data[[#This Row],[VLOOKUP_Purchased_Bike]]</f>
        <v>1</v>
      </c>
      <c r="M621" s="6" t="str" cm="1">
        <f t="array" ref="M621">IF(Demo_Data[[#This Row],[Age]]&gt;=60,"Older Adult [60+]",IF(Demo_Data[[#This Row],[Age]]&gt;=31,"Middle-Aged Adult [31-59]",IF(Demo_Data[[#This Row],[Age]]&lt;= 30,"Adult [18-30]",Invalid)))</f>
        <v>Middle-Aged Adult [31-59]</v>
      </c>
      <c r="N621" s="6"/>
    </row>
    <row r="622" spans="1:14" x14ac:dyDescent="0.2">
      <c r="A622" s="6">
        <v>22127</v>
      </c>
      <c r="B622" s="6" t="s">
        <v>1851</v>
      </c>
      <c r="C622" s="6" t="s">
        <v>1855</v>
      </c>
      <c r="D622" s="10">
        <v>60000</v>
      </c>
      <c r="E622" s="6" t="s">
        <v>19</v>
      </c>
      <c r="F622" s="6" t="s">
        <v>20</v>
      </c>
      <c r="G622" s="6" t="s">
        <v>17</v>
      </c>
      <c r="H622" s="7">
        <v>67</v>
      </c>
      <c r="I622" s="6">
        <f>LEN(Demo_Data[[#This Row],[ID]])</f>
        <v>5</v>
      </c>
      <c r="J622" s="6" t="str">
        <f>VLOOKUP(Demo_Data[[#This Row],[ID]],Table5[],2,FALSE)</f>
        <v>No</v>
      </c>
      <c r="K622" s="6" t="str">
        <f>_xlfn.XLOOKUP(Demo_Data[[#This Row],[ID]],'(Clean)Purchase_Data'!O622,'(Clean)Purchase_Data'!P622)</f>
        <v>No</v>
      </c>
      <c r="L622" s="6" t="b">
        <f>Demo_Data[[#This Row],[XLOOKUP_Purchased_Bike]]=Demo_Data[[#This Row],[VLOOKUP_Purchased_Bike]]</f>
        <v>1</v>
      </c>
      <c r="M622" s="6" t="str" cm="1">
        <f t="array" ref="M622">IF(Demo_Data[[#This Row],[Age]]&gt;=60,"Older Adult [60+]",IF(Demo_Data[[#This Row],[Age]]&gt;=31,"Middle-Aged Adult [31-59]",IF(Demo_Data[[#This Row],[Age]]&lt;= 30,"Adult [18-30]",Invalid)))</f>
        <v>Older Adult [60+]</v>
      </c>
      <c r="N622" s="6"/>
    </row>
    <row r="623" spans="1:14" x14ac:dyDescent="0.2">
      <c r="A623" s="6">
        <v>22155</v>
      </c>
      <c r="B623" s="6" t="s">
        <v>1851</v>
      </c>
      <c r="C623" s="6" t="s">
        <v>1855</v>
      </c>
      <c r="D623" s="10">
        <v>20000</v>
      </c>
      <c r="E623" s="6" t="s">
        <v>24</v>
      </c>
      <c r="F623" s="6" t="s">
        <v>18</v>
      </c>
      <c r="G623" s="6" t="s">
        <v>11</v>
      </c>
      <c r="H623" s="7">
        <v>58</v>
      </c>
      <c r="I623" s="6">
        <f>LEN(Demo_Data[[#This Row],[ID]])</f>
        <v>5</v>
      </c>
      <c r="J623" s="6" t="str">
        <f>VLOOKUP(Demo_Data[[#This Row],[ID]],Table5[],2,FALSE)</f>
        <v>No</v>
      </c>
      <c r="K623" s="6" t="str">
        <f>_xlfn.XLOOKUP(Demo_Data[[#This Row],[ID]],'(Clean)Purchase_Data'!O623,'(Clean)Purchase_Data'!P623)</f>
        <v>No</v>
      </c>
      <c r="L623" s="6" t="b">
        <f>Demo_Data[[#This Row],[XLOOKUP_Purchased_Bike]]=Demo_Data[[#This Row],[VLOOKUP_Purchased_Bike]]</f>
        <v>1</v>
      </c>
      <c r="M623" s="6" t="str" cm="1">
        <f t="array" ref="M623">IF(Demo_Data[[#This Row],[Age]]&gt;=60,"Older Adult [60+]",IF(Demo_Data[[#This Row],[Age]]&gt;=31,"Middle-Aged Adult [31-59]",IF(Demo_Data[[#This Row],[Age]]&lt;= 30,"Adult [18-30]",Invalid)))</f>
        <v>Middle-Aged Adult [31-59]</v>
      </c>
      <c r="N623" s="6"/>
    </row>
    <row r="624" spans="1:14" x14ac:dyDescent="0.2">
      <c r="A624" s="6">
        <v>22170</v>
      </c>
      <c r="B624" s="6" t="s">
        <v>1851</v>
      </c>
      <c r="C624" s="6" t="s">
        <v>1852</v>
      </c>
      <c r="D624" s="10">
        <v>30000</v>
      </c>
      <c r="E624" s="6" t="s">
        <v>15</v>
      </c>
      <c r="F624" s="6" t="s">
        <v>18</v>
      </c>
      <c r="G624" s="6" t="s">
        <v>11</v>
      </c>
      <c r="H624" s="7">
        <v>55</v>
      </c>
      <c r="I624" s="6">
        <f>LEN(Demo_Data[[#This Row],[ID]])</f>
        <v>5</v>
      </c>
      <c r="J624" s="6" t="str">
        <f>VLOOKUP(Demo_Data[[#This Row],[ID]],Table5[],2,FALSE)</f>
        <v>Yes</v>
      </c>
      <c r="K624" s="6" t="str">
        <f>_xlfn.XLOOKUP(Demo_Data[[#This Row],[ID]],'(Clean)Purchase_Data'!O624,'(Clean)Purchase_Data'!P624)</f>
        <v>Yes</v>
      </c>
      <c r="L624" s="6" t="b">
        <f>Demo_Data[[#This Row],[XLOOKUP_Purchased_Bike]]=Demo_Data[[#This Row],[VLOOKUP_Purchased_Bike]]</f>
        <v>1</v>
      </c>
      <c r="M624" s="6" t="str" cm="1">
        <f t="array" ref="M624">IF(Demo_Data[[#This Row],[Age]]&gt;=60,"Older Adult [60+]",IF(Demo_Data[[#This Row],[Age]]&gt;=31,"Middle-Aged Adult [31-59]",IF(Demo_Data[[#This Row],[Age]]&lt;= 30,"Adult [18-30]",Invalid)))</f>
        <v>Middle-Aged Adult [31-59]</v>
      </c>
      <c r="N624" s="6"/>
    </row>
    <row r="625" spans="1:14" x14ac:dyDescent="0.2">
      <c r="A625" s="6">
        <v>22173</v>
      </c>
      <c r="B625" s="6" t="s">
        <v>1851</v>
      </c>
      <c r="C625" s="6" t="s">
        <v>1852</v>
      </c>
      <c r="D625" s="10">
        <v>30000</v>
      </c>
      <c r="E625" s="6" t="s">
        <v>13</v>
      </c>
      <c r="F625" s="6" t="s">
        <v>14</v>
      </c>
      <c r="G625" s="6" t="s">
        <v>11</v>
      </c>
      <c r="H625" s="7">
        <v>54</v>
      </c>
      <c r="I625" s="6">
        <f>LEN(Demo_Data[[#This Row],[ID]])</f>
        <v>5</v>
      </c>
      <c r="J625" s="6" t="str">
        <f>VLOOKUP(Demo_Data[[#This Row],[ID]],Table5[],2,FALSE)</f>
        <v>Yes</v>
      </c>
      <c r="K625" s="6" t="str">
        <f>_xlfn.XLOOKUP(Demo_Data[[#This Row],[ID]],'(Clean)Purchase_Data'!O625,'(Clean)Purchase_Data'!P625)</f>
        <v>Yes</v>
      </c>
      <c r="L625" s="6" t="b">
        <f>Demo_Data[[#This Row],[XLOOKUP_Purchased_Bike]]=Demo_Data[[#This Row],[VLOOKUP_Purchased_Bike]]</f>
        <v>1</v>
      </c>
      <c r="M625" s="6" t="str" cm="1">
        <f t="array" ref="M625">IF(Demo_Data[[#This Row],[Age]]&gt;=60,"Older Adult [60+]",IF(Demo_Data[[#This Row],[Age]]&gt;=31,"Middle-Aged Adult [31-59]",IF(Demo_Data[[#This Row],[Age]]&lt;= 30,"Adult [18-30]",Invalid)))</f>
        <v>Middle-Aged Adult [31-59]</v>
      </c>
      <c r="N625" s="6"/>
    </row>
    <row r="626" spans="1:14" x14ac:dyDescent="0.2">
      <c r="A626" s="6">
        <v>22174</v>
      </c>
      <c r="B626" s="6" t="s">
        <v>1851</v>
      </c>
      <c r="C626" s="6" t="s">
        <v>1855</v>
      </c>
      <c r="D626" s="10">
        <v>30000</v>
      </c>
      <c r="E626" s="6" t="s">
        <v>13</v>
      </c>
      <c r="F626" s="6" t="s">
        <v>14</v>
      </c>
      <c r="G626" s="6" t="s">
        <v>11</v>
      </c>
      <c r="H626" s="7">
        <v>54</v>
      </c>
      <c r="I626" s="6">
        <f>LEN(Demo_Data[[#This Row],[ID]])</f>
        <v>5</v>
      </c>
      <c r="J626" s="6" t="str">
        <f>VLOOKUP(Demo_Data[[#This Row],[ID]],Table5[],2,FALSE)</f>
        <v>Yes</v>
      </c>
      <c r="K626" s="6" t="str">
        <f>_xlfn.XLOOKUP(Demo_Data[[#This Row],[ID]],'(Clean)Purchase_Data'!O626,'(Clean)Purchase_Data'!P626)</f>
        <v>Yes</v>
      </c>
      <c r="L626" s="6" t="b">
        <f>Demo_Data[[#This Row],[XLOOKUP_Purchased_Bike]]=Demo_Data[[#This Row],[VLOOKUP_Purchased_Bike]]</f>
        <v>1</v>
      </c>
      <c r="M626" s="6" t="str" cm="1">
        <f t="array" ref="M626">IF(Demo_Data[[#This Row],[Age]]&gt;=60,"Older Adult [60+]",IF(Demo_Data[[#This Row],[Age]]&gt;=31,"Middle-Aged Adult [31-59]",IF(Demo_Data[[#This Row],[Age]]&lt;= 30,"Adult [18-30]",Invalid)))</f>
        <v>Middle-Aged Adult [31-59]</v>
      </c>
      <c r="N626" s="6"/>
    </row>
    <row r="627" spans="1:14" x14ac:dyDescent="0.2">
      <c r="A627" s="6">
        <v>22175</v>
      </c>
      <c r="B627" s="6" t="s">
        <v>1851</v>
      </c>
      <c r="C627" s="6" t="s">
        <v>1852</v>
      </c>
      <c r="D627" s="10">
        <v>30000</v>
      </c>
      <c r="E627" s="6" t="s">
        <v>13</v>
      </c>
      <c r="F627" s="6" t="s">
        <v>14</v>
      </c>
      <c r="G627" s="6" t="s">
        <v>11</v>
      </c>
      <c r="H627" s="7">
        <v>53</v>
      </c>
      <c r="I627" s="6">
        <f>LEN(Demo_Data[[#This Row],[ID]])</f>
        <v>5</v>
      </c>
      <c r="J627" s="6" t="str">
        <f>VLOOKUP(Demo_Data[[#This Row],[ID]],Table5[],2,FALSE)</f>
        <v>Yes</v>
      </c>
      <c r="K627" s="6" t="str">
        <f>_xlfn.XLOOKUP(Demo_Data[[#This Row],[ID]],'(Clean)Purchase_Data'!O627,'(Clean)Purchase_Data'!P627)</f>
        <v>Yes</v>
      </c>
      <c r="L627" s="6" t="b">
        <f>Demo_Data[[#This Row],[XLOOKUP_Purchased_Bike]]=Demo_Data[[#This Row],[VLOOKUP_Purchased_Bike]]</f>
        <v>1</v>
      </c>
      <c r="M627" s="6" t="str" cm="1">
        <f t="array" ref="M627">IF(Demo_Data[[#This Row],[Age]]&gt;=60,"Older Adult [60+]",IF(Demo_Data[[#This Row],[Age]]&gt;=31,"Middle-Aged Adult [31-59]",IF(Demo_Data[[#This Row],[Age]]&lt;= 30,"Adult [18-30]",Invalid)))</f>
        <v>Middle-Aged Adult [31-59]</v>
      </c>
      <c r="N627" s="6"/>
    </row>
    <row r="628" spans="1:14" x14ac:dyDescent="0.2">
      <c r="A628" s="6">
        <v>22204</v>
      </c>
      <c r="B628" s="6" t="s">
        <v>1851</v>
      </c>
      <c r="C628" s="6" t="s">
        <v>1855</v>
      </c>
      <c r="D628" s="10">
        <v>110000</v>
      </c>
      <c r="E628" s="6" t="s">
        <v>9</v>
      </c>
      <c r="F628" s="6" t="s">
        <v>20</v>
      </c>
      <c r="G628" s="6" t="s">
        <v>11</v>
      </c>
      <c r="H628" s="7">
        <v>48</v>
      </c>
      <c r="I628" s="6">
        <f>LEN(Demo_Data[[#This Row],[ID]])</f>
        <v>5</v>
      </c>
      <c r="J628" s="6" t="str">
        <f>VLOOKUP(Demo_Data[[#This Row],[ID]],Table5[],2,FALSE)</f>
        <v>No</v>
      </c>
      <c r="K628" s="6" t="str">
        <f>_xlfn.XLOOKUP(Demo_Data[[#This Row],[ID]],'(Clean)Purchase_Data'!O628,'(Clean)Purchase_Data'!P628)</f>
        <v>No</v>
      </c>
      <c r="L628" s="6" t="b">
        <f>Demo_Data[[#This Row],[XLOOKUP_Purchased_Bike]]=Demo_Data[[#This Row],[VLOOKUP_Purchased_Bike]]</f>
        <v>1</v>
      </c>
      <c r="M628" s="6" t="str" cm="1">
        <f t="array" ref="M628">IF(Demo_Data[[#This Row],[Age]]&gt;=60,"Older Adult [60+]",IF(Demo_Data[[#This Row],[Age]]&gt;=31,"Middle-Aged Adult [31-59]",IF(Demo_Data[[#This Row],[Age]]&lt;= 30,"Adult [18-30]",Invalid)))</f>
        <v>Middle-Aged Adult [31-59]</v>
      </c>
      <c r="N628" s="6"/>
    </row>
    <row r="629" spans="1:14" x14ac:dyDescent="0.2">
      <c r="A629" s="6">
        <v>22211</v>
      </c>
      <c r="B629" s="6" t="s">
        <v>1851</v>
      </c>
      <c r="C629" s="6" t="s">
        <v>1855</v>
      </c>
      <c r="D629" s="10">
        <v>60000</v>
      </c>
      <c r="E629" s="6" t="s">
        <v>15</v>
      </c>
      <c r="F629" s="6" t="s">
        <v>10</v>
      </c>
      <c r="G629" s="6" t="s">
        <v>17</v>
      </c>
      <c r="H629" s="7">
        <v>32</v>
      </c>
      <c r="I629" s="6">
        <f>LEN(Demo_Data[[#This Row],[ID]])</f>
        <v>5</v>
      </c>
      <c r="J629" s="6" t="str">
        <f>VLOOKUP(Demo_Data[[#This Row],[ID]],Table5[],2,FALSE)</f>
        <v>No</v>
      </c>
      <c r="K629" s="6" t="str">
        <f>_xlfn.XLOOKUP(Demo_Data[[#This Row],[ID]],'(Clean)Purchase_Data'!O629,'(Clean)Purchase_Data'!P629)</f>
        <v>No</v>
      </c>
      <c r="L629" s="6" t="b">
        <f>Demo_Data[[#This Row],[XLOOKUP_Purchased_Bike]]=Demo_Data[[#This Row],[VLOOKUP_Purchased_Bike]]</f>
        <v>1</v>
      </c>
      <c r="M629" s="6" t="str" cm="1">
        <f t="array" ref="M629">IF(Demo_Data[[#This Row],[Age]]&gt;=60,"Older Adult [60+]",IF(Demo_Data[[#This Row],[Age]]&gt;=31,"Middle-Aged Adult [31-59]",IF(Demo_Data[[#This Row],[Age]]&lt;= 30,"Adult [18-30]",Invalid)))</f>
        <v>Middle-Aged Adult [31-59]</v>
      </c>
      <c r="N629" s="6"/>
    </row>
    <row r="630" spans="1:14" x14ac:dyDescent="0.2">
      <c r="A630" s="6">
        <v>22219</v>
      </c>
      <c r="B630" s="6" t="s">
        <v>1851</v>
      </c>
      <c r="C630" s="6" t="s">
        <v>1852</v>
      </c>
      <c r="D630" s="10">
        <v>60000</v>
      </c>
      <c r="E630" s="6" t="s">
        <v>13</v>
      </c>
      <c r="F630" s="6" t="s">
        <v>10</v>
      </c>
      <c r="G630" s="6" t="s">
        <v>17</v>
      </c>
      <c r="H630" s="7">
        <v>49</v>
      </c>
      <c r="I630" s="6">
        <f>LEN(Demo_Data[[#This Row],[ID]])</f>
        <v>5</v>
      </c>
      <c r="J630" s="6" t="str">
        <f>VLOOKUP(Demo_Data[[#This Row],[ID]],Table5[],2,FALSE)</f>
        <v>No</v>
      </c>
      <c r="K630" s="6" t="str">
        <f>_xlfn.XLOOKUP(Demo_Data[[#This Row],[ID]],'(Clean)Purchase_Data'!O630,'(Clean)Purchase_Data'!P630)</f>
        <v>No</v>
      </c>
      <c r="L630" s="6" t="b">
        <f>Demo_Data[[#This Row],[XLOOKUP_Purchased_Bike]]=Demo_Data[[#This Row],[VLOOKUP_Purchased_Bike]]</f>
        <v>1</v>
      </c>
      <c r="M630" s="6" t="str" cm="1">
        <f t="array" ref="M630">IF(Demo_Data[[#This Row],[Age]]&gt;=60,"Older Adult [60+]",IF(Demo_Data[[#This Row],[Age]]&gt;=31,"Middle-Aged Adult [31-59]",IF(Demo_Data[[#This Row],[Age]]&lt;= 30,"Adult [18-30]",Invalid)))</f>
        <v>Middle-Aged Adult [31-59]</v>
      </c>
      <c r="N630" s="6"/>
    </row>
    <row r="631" spans="1:14" x14ac:dyDescent="0.2">
      <c r="A631" s="6">
        <v>22220</v>
      </c>
      <c r="B631" s="6" t="s">
        <v>1851</v>
      </c>
      <c r="C631" s="6" t="s">
        <v>1855</v>
      </c>
      <c r="D631" s="10">
        <v>60000</v>
      </c>
      <c r="E631" s="6" t="s">
        <v>13</v>
      </c>
      <c r="F631" s="6" t="s">
        <v>10</v>
      </c>
      <c r="G631" s="6" t="s">
        <v>17</v>
      </c>
      <c r="H631" s="7">
        <v>49</v>
      </c>
      <c r="I631" s="6">
        <f>LEN(Demo_Data[[#This Row],[ID]])</f>
        <v>5</v>
      </c>
      <c r="J631" s="6" t="str">
        <f>VLOOKUP(Demo_Data[[#This Row],[ID]],Table5[],2,FALSE)</f>
        <v>Yes</v>
      </c>
      <c r="K631" s="6" t="str">
        <f>_xlfn.XLOOKUP(Demo_Data[[#This Row],[ID]],'(Clean)Purchase_Data'!O631,'(Clean)Purchase_Data'!P631)</f>
        <v>Yes</v>
      </c>
      <c r="L631" s="6" t="b">
        <f>Demo_Data[[#This Row],[XLOOKUP_Purchased_Bike]]=Demo_Data[[#This Row],[VLOOKUP_Purchased_Bike]]</f>
        <v>1</v>
      </c>
      <c r="M631" s="6" t="str" cm="1">
        <f t="array" ref="M631">IF(Demo_Data[[#This Row],[Age]]&gt;=60,"Older Adult [60+]",IF(Demo_Data[[#This Row],[Age]]&gt;=31,"Middle-Aged Adult [31-59]",IF(Demo_Data[[#This Row],[Age]]&lt;= 30,"Adult [18-30]",Invalid)))</f>
        <v>Middle-Aged Adult [31-59]</v>
      </c>
      <c r="N631" s="6"/>
    </row>
    <row r="632" spans="1:14" x14ac:dyDescent="0.2">
      <c r="A632" s="6">
        <v>22221</v>
      </c>
      <c r="B632" s="6" t="s">
        <v>1851</v>
      </c>
      <c r="C632" s="6" t="s">
        <v>1855</v>
      </c>
      <c r="D632" s="10">
        <v>60000</v>
      </c>
      <c r="E632" s="6" t="s">
        <v>13</v>
      </c>
      <c r="F632" s="6" t="s">
        <v>10</v>
      </c>
      <c r="G632" s="6" t="s">
        <v>17</v>
      </c>
      <c r="H632" s="7">
        <v>48</v>
      </c>
      <c r="I632" s="6">
        <f>LEN(Demo_Data[[#This Row],[ID]])</f>
        <v>5</v>
      </c>
      <c r="J632" s="6" t="str">
        <f>VLOOKUP(Demo_Data[[#This Row],[ID]],Table5[],2,FALSE)</f>
        <v>Yes</v>
      </c>
      <c r="K632" s="6" t="str">
        <f>_xlfn.XLOOKUP(Demo_Data[[#This Row],[ID]],'(Clean)Purchase_Data'!O632,'(Clean)Purchase_Data'!P632)</f>
        <v>Yes</v>
      </c>
      <c r="L632" s="6" t="b">
        <f>Demo_Data[[#This Row],[XLOOKUP_Purchased_Bike]]=Demo_Data[[#This Row],[VLOOKUP_Purchased_Bike]]</f>
        <v>1</v>
      </c>
      <c r="M632" s="6" t="str" cm="1">
        <f t="array" ref="M632">IF(Demo_Data[[#This Row],[Age]]&gt;=60,"Older Adult [60+]",IF(Demo_Data[[#This Row],[Age]]&gt;=31,"Middle-Aged Adult [31-59]",IF(Demo_Data[[#This Row],[Age]]&lt;= 30,"Adult [18-30]",Invalid)))</f>
        <v>Middle-Aged Adult [31-59]</v>
      </c>
      <c r="N632" s="6"/>
    </row>
    <row r="633" spans="1:14" x14ac:dyDescent="0.2">
      <c r="A633" s="6">
        <v>22227</v>
      </c>
      <c r="B633" s="6" t="s">
        <v>1851</v>
      </c>
      <c r="C633" s="6" t="s">
        <v>1852</v>
      </c>
      <c r="D633" s="10">
        <v>60000</v>
      </c>
      <c r="E633" s="6" t="s">
        <v>13</v>
      </c>
      <c r="F633" s="6" t="s">
        <v>10</v>
      </c>
      <c r="G633" s="6" t="s">
        <v>17</v>
      </c>
      <c r="H633" s="7">
        <v>50</v>
      </c>
      <c r="I633" s="6">
        <f>LEN(Demo_Data[[#This Row],[ID]])</f>
        <v>5</v>
      </c>
      <c r="J633" s="6" t="str">
        <f>VLOOKUP(Demo_Data[[#This Row],[ID]],Table5[],2,FALSE)</f>
        <v>No</v>
      </c>
      <c r="K633" s="6" t="str">
        <f>_xlfn.XLOOKUP(Demo_Data[[#This Row],[ID]],'(Clean)Purchase_Data'!O633,'(Clean)Purchase_Data'!P633)</f>
        <v>No</v>
      </c>
      <c r="L633" s="6" t="b">
        <f>Demo_Data[[#This Row],[XLOOKUP_Purchased_Bike]]=Demo_Data[[#This Row],[VLOOKUP_Purchased_Bike]]</f>
        <v>1</v>
      </c>
      <c r="M633" s="6" t="str" cm="1">
        <f t="array" ref="M633">IF(Demo_Data[[#This Row],[Age]]&gt;=60,"Older Adult [60+]",IF(Demo_Data[[#This Row],[Age]]&gt;=31,"Middle-Aged Adult [31-59]",IF(Demo_Data[[#This Row],[Age]]&lt;= 30,"Adult [18-30]",Invalid)))</f>
        <v>Middle-Aged Adult [31-59]</v>
      </c>
      <c r="N633" s="6"/>
    </row>
    <row r="634" spans="1:14" x14ac:dyDescent="0.2">
      <c r="A634" s="6">
        <v>22252</v>
      </c>
      <c r="B634" s="6" t="s">
        <v>1860</v>
      </c>
      <c r="C634" s="6" t="s">
        <v>1852</v>
      </c>
      <c r="D634" s="10">
        <v>60000</v>
      </c>
      <c r="E634" s="6" t="s">
        <v>19</v>
      </c>
      <c r="F634" s="6" t="s">
        <v>10</v>
      </c>
      <c r="G634" s="6" t="s">
        <v>17</v>
      </c>
      <c r="H634" s="7">
        <v>36</v>
      </c>
      <c r="I634" s="6">
        <f>LEN(Demo_Data[[#This Row],[ID]])</f>
        <v>5</v>
      </c>
      <c r="J634" s="6" t="str">
        <f>VLOOKUP(Demo_Data[[#This Row],[ID]],Table5[],2,FALSE)</f>
        <v>Yes</v>
      </c>
      <c r="K634" s="6" t="str">
        <f>_xlfn.XLOOKUP(Demo_Data[[#This Row],[ID]],'(Clean)Purchase_Data'!O634,'(Clean)Purchase_Data'!P634)</f>
        <v>Yes</v>
      </c>
      <c r="L634" s="6" t="b">
        <f>Demo_Data[[#This Row],[XLOOKUP_Purchased_Bike]]=Demo_Data[[#This Row],[VLOOKUP_Purchased_Bike]]</f>
        <v>1</v>
      </c>
      <c r="M634" s="6" t="str" cm="1">
        <f t="array" ref="M634">IF(Demo_Data[[#This Row],[Age]]&gt;=60,"Older Adult [60+]",IF(Demo_Data[[#This Row],[Age]]&gt;=31,"Middle-Aged Adult [31-59]",IF(Demo_Data[[#This Row],[Age]]&lt;= 30,"Adult [18-30]",Invalid)))</f>
        <v>Middle-Aged Adult [31-59]</v>
      </c>
      <c r="N634" s="6"/>
    </row>
    <row r="635" spans="1:14" x14ac:dyDescent="0.2">
      <c r="A635" s="6">
        <v>22294</v>
      </c>
      <c r="B635" s="6" t="s">
        <v>1860</v>
      </c>
      <c r="C635" s="6" t="s">
        <v>1852</v>
      </c>
      <c r="D635" s="10">
        <v>70000</v>
      </c>
      <c r="E635" s="6" t="s">
        <v>9</v>
      </c>
      <c r="F635" s="6" t="s">
        <v>10</v>
      </c>
      <c r="G635" s="6" t="s">
        <v>17</v>
      </c>
      <c r="H635" s="7">
        <v>37</v>
      </c>
      <c r="I635" s="6">
        <f>LEN(Demo_Data[[#This Row],[ID]])</f>
        <v>5</v>
      </c>
      <c r="J635" s="6" t="str">
        <f>VLOOKUP(Demo_Data[[#This Row],[ID]],Table5[],2,FALSE)</f>
        <v>Yes</v>
      </c>
      <c r="K635" s="6" t="str">
        <f>_xlfn.XLOOKUP(Demo_Data[[#This Row],[ID]],'(Clean)Purchase_Data'!O635,'(Clean)Purchase_Data'!P635)</f>
        <v>Yes</v>
      </c>
      <c r="L635" s="6" t="b">
        <f>Demo_Data[[#This Row],[XLOOKUP_Purchased_Bike]]=Demo_Data[[#This Row],[VLOOKUP_Purchased_Bike]]</f>
        <v>1</v>
      </c>
      <c r="M635" s="6" t="str" cm="1">
        <f t="array" ref="M635">IF(Demo_Data[[#This Row],[Age]]&gt;=60,"Older Adult [60+]",IF(Demo_Data[[#This Row],[Age]]&gt;=31,"Middle-Aged Adult [31-59]",IF(Demo_Data[[#This Row],[Age]]&lt;= 30,"Adult [18-30]",Invalid)))</f>
        <v>Middle-Aged Adult [31-59]</v>
      </c>
      <c r="N635" s="6"/>
    </row>
    <row r="636" spans="1:14" x14ac:dyDescent="0.2">
      <c r="A636" s="6">
        <v>22296</v>
      </c>
      <c r="B636" s="6" t="s">
        <v>1851</v>
      </c>
      <c r="C636" s="6" t="s">
        <v>1855</v>
      </c>
      <c r="D636" s="10">
        <v>70000</v>
      </c>
      <c r="E636" s="6" t="s">
        <v>9</v>
      </c>
      <c r="F636" s="6" t="s">
        <v>10</v>
      </c>
      <c r="G636" s="6" t="s">
        <v>17</v>
      </c>
      <c r="H636" s="7">
        <v>38</v>
      </c>
      <c r="I636" s="6">
        <f>LEN(Demo_Data[[#This Row],[ID]])</f>
        <v>5</v>
      </c>
      <c r="J636" s="6" t="str">
        <f>VLOOKUP(Demo_Data[[#This Row],[ID]],Table5[],2,FALSE)</f>
        <v>No</v>
      </c>
      <c r="K636" s="6" t="str">
        <f>_xlfn.XLOOKUP(Demo_Data[[#This Row],[ID]],'(Clean)Purchase_Data'!O636,'(Clean)Purchase_Data'!P636)</f>
        <v>No</v>
      </c>
      <c r="L636" s="6" t="b">
        <f>Demo_Data[[#This Row],[XLOOKUP_Purchased_Bike]]=Demo_Data[[#This Row],[VLOOKUP_Purchased_Bike]]</f>
        <v>1</v>
      </c>
      <c r="M636" s="6" t="str" cm="1">
        <f t="array" ref="M636">IF(Demo_Data[[#This Row],[Age]]&gt;=60,"Older Adult [60+]",IF(Demo_Data[[#This Row],[Age]]&gt;=31,"Middle-Aged Adult [31-59]",IF(Demo_Data[[#This Row],[Age]]&lt;= 30,"Adult [18-30]",Invalid)))</f>
        <v>Middle-Aged Adult [31-59]</v>
      </c>
      <c r="N636" s="6"/>
    </row>
    <row r="637" spans="1:14" x14ac:dyDescent="0.2">
      <c r="A637" s="6">
        <v>22330</v>
      </c>
      <c r="B637" s="6" t="s">
        <v>1851</v>
      </c>
      <c r="C637" s="6" t="s">
        <v>1855</v>
      </c>
      <c r="D637" s="10">
        <v>50000</v>
      </c>
      <c r="E637" s="6" t="s">
        <v>19</v>
      </c>
      <c r="F637" s="6" t="s">
        <v>14</v>
      </c>
      <c r="G637" s="6" t="s">
        <v>17</v>
      </c>
      <c r="H637" s="7">
        <v>32</v>
      </c>
      <c r="I637" s="6">
        <f>LEN(Demo_Data[[#This Row],[ID]])</f>
        <v>5</v>
      </c>
      <c r="J637" s="6" t="str">
        <f>VLOOKUP(Demo_Data[[#This Row],[ID]],Table5[],2,FALSE)</f>
        <v>Yes</v>
      </c>
      <c r="K637" s="6" t="str">
        <f>_xlfn.XLOOKUP(Demo_Data[[#This Row],[ID]],'(Clean)Purchase_Data'!O637,'(Clean)Purchase_Data'!P637)</f>
        <v>Yes</v>
      </c>
      <c r="L637" s="6" t="b">
        <f>Demo_Data[[#This Row],[XLOOKUP_Purchased_Bike]]=Demo_Data[[#This Row],[VLOOKUP_Purchased_Bike]]</f>
        <v>1</v>
      </c>
      <c r="M637" s="6" t="str" cm="1">
        <f t="array" ref="M637">IF(Demo_Data[[#This Row],[Age]]&gt;=60,"Older Adult [60+]",IF(Demo_Data[[#This Row],[Age]]&gt;=31,"Middle-Aged Adult [31-59]",IF(Demo_Data[[#This Row],[Age]]&lt;= 30,"Adult [18-30]",Invalid)))</f>
        <v>Middle-Aged Adult [31-59]</v>
      </c>
      <c r="N637" s="6"/>
    </row>
    <row r="638" spans="1:14" x14ac:dyDescent="0.2">
      <c r="A638" s="6">
        <v>22381</v>
      </c>
      <c r="B638" s="6" t="s">
        <v>1851</v>
      </c>
      <c r="C638" s="6" t="s">
        <v>1855</v>
      </c>
      <c r="D638" s="10">
        <v>10000</v>
      </c>
      <c r="E638" s="6" t="s">
        <v>19</v>
      </c>
      <c r="F638" s="6" t="s">
        <v>22</v>
      </c>
      <c r="G638" s="6" t="s">
        <v>21</v>
      </c>
      <c r="H638" s="7">
        <v>44</v>
      </c>
      <c r="I638" s="6">
        <f>LEN(Demo_Data[[#This Row],[ID]])</f>
        <v>5</v>
      </c>
      <c r="J638" s="6" t="str">
        <f>VLOOKUP(Demo_Data[[#This Row],[ID]],Table5[],2,FALSE)</f>
        <v>No</v>
      </c>
      <c r="K638" s="6" t="str">
        <f>_xlfn.XLOOKUP(Demo_Data[[#This Row],[ID]],'(Clean)Purchase_Data'!O638,'(Clean)Purchase_Data'!P638)</f>
        <v>No</v>
      </c>
      <c r="L638" s="6" t="b">
        <f>Demo_Data[[#This Row],[XLOOKUP_Purchased_Bike]]=Demo_Data[[#This Row],[VLOOKUP_Purchased_Bike]]</f>
        <v>1</v>
      </c>
      <c r="M638" s="6" t="str" cm="1">
        <f t="array" ref="M638">IF(Demo_Data[[#This Row],[Age]]&gt;=60,"Older Adult [60+]",IF(Demo_Data[[#This Row],[Age]]&gt;=31,"Middle-Aged Adult [31-59]",IF(Demo_Data[[#This Row],[Age]]&lt;= 30,"Adult [18-30]",Invalid)))</f>
        <v>Middle-Aged Adult [31-59]</v>
      </c>
      <c r="N638" s="6"/>
    </row>
    <row r="639" spans="1:14" x14ac:dyDescent="0.2">
      <c r="A639" s="6">
        <v>22399</v>
      </c>
      <c r="B639" s="6" t="s">
        <v>1860</v>
      </c>
      <c r="C639" s="6" t="s">
        <v>1855</v>
      </c>
      <c r="D639" s="10">
        <v>10000</v>
      </c>
      <c r="E639" s="6" t="s">
        <v>15</v>
      </c>
      <c r="F639" s="6" t="s">
        <v>22</v>
      </c>
      <c r="G639" s="6" t="s">
        <v>11</v>
      </c>
      <c r="H639" s="7">
        <v>26</v>
      </c>
      <c r="I639" s="6">
        <f>LEN(Demo_Data[[#This Row],[ID]])</f>
        <v>5</v>
      </c>
      <c r="J639" s="6" t="str">
        <f>VLOOKUP(Demo_Data[[#This Row],[ID]],Table5[],2,FALSE)</f>
        <v>Yes</v>
      </c>
      <c r="K639" s="6" t="str">
        <f>_xlfn.XLOOKUP(Demo_Data[[#This Row],[ID]],'(Clean)Purchase_Data'!O639,'(Clean)Purchase_Data'!P639)</f>
        <v>Yes</v>
      </c>
      <c r="L639" s="6" t="b">
        <f>Demo_Data[[#This Row],[XLOOKUP_Purchased_Bike]]=Demo_Data[[#This Row],[VLOOKUP_Purchased_Bike]]</f>
        <v>1</v>
      </c>
      <c r="M639" s="6" t="str" cm="1">
        <f t="array" ref="M639">IF(Demo_Data[[#This Row],[Age]]&gt;=60,"Older Adult [60+]",IF(Demo_Data[[#This Row],[Age]]&gt;=31,"Middle-Aged Adult [31-59]",IF(Demo_Data[[#This Row],[Age]]&lt;= 30,"Adult [18-30]",Invalid)))</f>
        <v>Adult [18-30]</v>
      </c>
      <c r="N639" s="6"/>
    </row>
    <row r="640" spans="1:14" x14ac:dyDescent="0.2">
      <c r="A640" s="6">
        <v>22400</v>
      </c>
      <c r="B640" s="6" t="s">
        <v>1851</v>
      </c>
      <c r="C640" s="6" t="s">
        <v>1855</v>
      </c>
      <c r="D640" s="10">
        <v>10000</v>
      </c>
      <c r="E640" s="6" t="s">
        <v>15</v>
      </c>
      <c r="F640" s="6" t="s">
        <v>22</v>
      </c>
      <c r="G640" s="6" t="s">
        <v>11</v>
      </c>
      <c r="H640" s="7">
        <v>26</v>
      </c>
      <c r="I640" s="6">
        <f>LEN(Demo_Data[[#This Row],[ID]])</f>
        <v>5</v>
      </c>
      <c r="J640" s="6" t="str">
        <f>VLOOKUP(Demo_Data[[#This Row],[ID]],Table5[],2,FALSE)</f>
        <v>Yes</v>
      </c>
      <c r="K640" s="6" t="str">
        <f>_xlfn.XLOOKUP(Demo_Data[[#This Row],[ID]],'(Clean)Purchase_Data'!O640,'(Clean)Purchase_Data'!P640)</f>
        <v>Yes</v>
      </c>
      <c r="L640" s="6" t="b">
        <f>Demo_Data[[#This Row],[XLOOKUP_Purchased_Bike]]=Demo_Data[[#This Row],[VLOOKUP_Purchased_Bike]]</f>
        <v>1</v>
      </c>
      <c r="M640" s="6" t="str" cm="1">
        <f t="array" ref="M640">IF(Demo_Data[[#This Row],[Age]]&gt;=60,"Older Adult [60+]",IF(Demo_Data[[#This Row],[Age]]&gt;=31,"Middle-Aged Adult [31-59]",IF(Demo_Data[[#This Row],[Age]]&lt;= 30,"Adult [18-30]",Invalid)))</f>
        <v>Adult [18-30]</v>
      </c>
      <c r="N640" s="6"/>
    </row>
    <row r="641" spans="1:14" x14ac:dyDescent="0.2">
      <c r="A641" s="6">
        <v>22402</v>
      </c>
      <c r="B641" s="6" t="s">
        <v>1851</v>
      </c>
      <c r="C641" s="6" t="s">
        <v>1855</v>
      </c>
      <c r="D641" s="10">
        <v>10000</v>
      </c>
      <c r="E641" s="6" t="s">
        <v>15</v>
      </c>
      <c r="F641" s="6" t="s">
        <v>22</v>
      </c>
      <c r="G641" s="6" t="s">
        <v>11</v>
      </c>
      <c r="H641" s="7">
        <v>25</v>
      </c>
      <c r="I641" s="6">
        <f>LEN(Demo_Data[[#This Row],[ID]])</f>
        <v>5</v>
      </c>
      <c r="J641" s="6" t="str">
        <f>VLOOKUP(Demo_Data[[#This Row],[ID]],Table5[],2,FALSE)</f>
        <v>Yes</v>
      </c>
      <c r="K641" s="6" t="str">
        <f>_xlfn.XLOOKUP(Demo_Data[[#This Row],[ID]],'(Clean)Purchase_Data'!O641,'(Clean)Purchase_Data'!P641)</f>
        <v>Yes</v>
      </c>
      <c r="L641" s="6" t="b">
        <f>Demo_Data[[#This Row],[XLOOKUP_Purchased_Bike]]=Demo_Data[[#This Row],[VLOOKUP_Purchased_Bike]]</f>
        <v>1</v>
      </c>
      <c r="M641" s="6" t="str" cm="1">
        <f t="array" ref="M641">IF(Demo_Data[[#This Row],[Age]]&gt;=60,"Older Adult [60+]",IF(Demo_Data[[#This Row],[Age]]&gt;=31,"Middle-Aged Adult [31-59]",IF(Demo_Data[[#This Row],[Age]]&lt;= 30,"Adult [18-30]",Invalid)))</f>
        <v>Adult [18-30]</v>
      </c>
      <c r="N641" s="6"/>
    </row>
    <row r="642" spans="1:14" x14ac:dyDescent="0.2">
      <c r="A642" s="6">
        <v>22439</v>
      </c>
      <c r="B642" s="6" t="s">
        <v>1851</v>
      </c>
      <c r="C642" s="6" t="s">
        <v>1852</v>
      </c>
      <c r="D642" s="10">
        <v>30000</v>
      </c>
      <c r="E642" s="6" t="s">
        <v>9</v>
      </c>
      <c r="F642" s="6" t="s">
        <v>18</v>
      </c>
      <c r="G642" s="6" t="s">
        <v>21</v>
      </c>
      <c r="H642" s="7">
        <v>37</v>
      </c>
      <c r="I642" s="6">
        <f>LEN(Demo_Data[[#This Row],[ID]])</f>
        <v>5</v>
      </c>
      <c r="J642" s="6" t="str">
        <f>VLOOKUP(Demo_Data[[#This Row],[ID]],Table5[],2,FALSE)</f>
        <v>Yes</v>
      </c>
      <c r="K642" s="6" t="str">
        <f>_xlfn.XLOOKUP(Demo_Data[[#This Row],[ID]],'(Clean)Purchase_Data'!O642,'(Clean)Purchase_Data'!P642)</f>
        <v>Yes</v>
      </c>
      <c r="L642" s="6" t="b">
        <f>Demo_Data[[#This Row],[XLOOKUP_Purchased_Bike]]=Demo_Data[[#This Row],[VLOOKUP_Purchased_Bike]]</f>
        <v>1</v>
      </c>
      <c r="M642" s="6" t="str" cm="1">
        <f t="array" ref="M642">IF(Demo_Data[[#This Row],[Age]]&gt;=60,"Older Adult [60+]",IF(Demo_Data[[#This Row],[Age]]&gt;=31,"Middle-Aged Adult [31-59]",IF(Demo_Data[[#This Row],[Age]]&lt;= 30,"Adult [18-30]",Invalid)))</f>
        <v>Middle-Aged Adult [31-59]</v>
      </c>
      <c r="N642" s="6"/>
    </row>
    <row r="643" spans="1:14" x14ac:dyDescent="0.2">
      <c r="A643" s="6">
        <v>22464</v>
      </c>
      <c r="B643" s="6" t="s">
        <v>1851</v>
      </c>
      <c r="C643" s="6" t="s">
        <v>1855</v>
      </c>
      <c r="D643" s="10">
        <v>40000</v>
      </c>
      <c r="E643" s="6" t="s">
        <v>19</v>
      </c>
      <c r="F643" s="6" t="s">
        <v>18</v>
      </c>
      <c r="G643" s="6" t="s">
        <v>21</v>
      </c>
      <c r="H643" s="7">
        <v>37</v>
      </c>
      <c r="I643" s="6">
        <f>LEN(Demo_Data[[#This Row],[ID]])</f>
        <v>5</v>
      </c>
      <c r="J643" s="6" t="str">
        <f>VLOOKUP(Demo_Data[[#This Row],[ID]],Table5[],2,FALSE)</f>
        <v>Yes</v>
      </c>
      <c r="K643" s="6" t="str">
        <f>_xlfn.XLOOKUP(Demo_Data[[#This Row],[ID]],'(Clean)Purchase_Data'!O643,'(Clean)Purchase_Data'!P643)</f>
        <v>Yes</v>
      </c>
      <c r="L643" s="6" t="b">
        <f>Demo_Data[[#This Row],[XLOOKUP_Purchased_Bike]]=Demo_Data[[#This Row],[VLOOKUP_Purchased_Bike]]</f>
        <v>1</v>
      </c>
      <c r="M643" s="6" t="str" cm="1">
        <f t="array" ref="M643">IF(Demo_Data[[#This Row],[Age]]&gt;=60,"Older Adult [60+]",IF(Demo_Data[[#This Row],[Age]]&gt;=31,"Middle-Aged Adult [31-59]",IF(Demo_Data[[#This Row],[Age]]&lt;= 30,"Adult [18-30]",Invalid)))</f>
        <v>Middle-Aged Adult [31-59]</v>
      </c>
      <c r="N643" s="6"/>
    </row>
    <row r="644" spans="1:14" x14ac:dyDescent="0.2">
      <c r="A644" s="6">
        <v>22496</v>
      </c>
      <c r="B644" s="6" t="s">
        <v>1851</v>
      </c>
      <c r="C644" s="6" t="s">
        <v>1852</v>
      </c>
      <c r="D644" s="10">
        <v>30000</v>
      </c>
      <c r="E644" s="6" t="s">
        <v>9</v>
      </c>
      <c r="F644" s="6" t="s">
        <v>14</v>
      </c>
      <c r="G644" s="6" t="s">
        <v>21</v>
      </c>
      <c r="H644" s="7">
        <v>42</v>
      </c>
      <c r="I644" s="6">
        <f>LEN(Demo_Data[[#This Row],[ID]])</f>
        <v>5</v>
      </c>
      <c r="J644" s="6" t="str">
        <f>VLOOKUP(Demo_Data[[#This Row],[ID]],Table5[],2,FALSE)</f>
        <v>No</v>
      </c>
      <c r="K644" s="6" t="str">
        <f>_xlfn.XLOOKUP(Demo_Data[[#This Row],[ID]],'(Clean)Purchase_Data'!O644,'(Clean)Purchase_Data'!P644)</f>
        <v>No</v>
      </c>
      <c r="L644" s="6" t="b">
        <f>Demo_Data[[#This Row],[XLOOKUP_Purchased_Bike]]=Demo_Data[[#This Row],[VLOOKUP_Purchased_Bike]]</f>
        <v>1</v>
      </c>
      <c r="M644" s="6" t="str" cm="1">
        <f t="array" ref="M644">IF(Demo_Data[[#This Row],[Age]]&gt;=60,"Older Adult [60+]",IF(Demo_Data[[#This Row],[Age]]&gt;=31,"Middle-Aged Adult [31-59]",IF(Demo_Data[[#This Row],[Age]]&lt;= 30,"Adult [18-30]",Invalid)))</f>
        <v>Middle-Aged Adult [31-59]</v>
      </c>
      <c r="N644" s="6"/>
    </row>
    <row r="645" spans="1:14" x14ac:dyDescent="0.2">
      <c r="A645" s="6">
        <v>22500</v>
      </c>
      <c r="B645" s="6" t="s">
        <v>1860</v>
      </c>
      <c r="C645" s="6" t="s">
        <v>1855</v>
      </c>
      <c r="D645" s="10">
        <v>40000</v>
      </c>
      <c r="E645" s="6" t="s">
        <v>9</v>
      </c>
      <c r="F645" s="6" t="s">
        <v>10</v>
      </c>
      <c r="G645" s="6" t="s">
        <v>21</v>
      </c>
      <c r="H645" s="7">
        <v>40</v>
      </c>
      <c r="I645" s="6">
        <f>LEN(Demo_Data[[#This Row],[ID]])</f>
        <v>5</v>
      </c>
      <c r="J645" s="6" t="str">
        <f>VLOOKUP(Demo_Data[[#This Row],[ID]],Table5[],2,FALSE)</f>
        <v>Yes</v>
      </c>
      <c r="K645" s="6" t="str">
        <f>_xlfn.XLOOKUP(Demo_Data[[#This Row],[ID]],'(Clean)Purchase_Data'!O645,'(Clean)Purchase_Data'!P645)</f>
        <v>Yes</v>
      </c>
      <c r="L645" s="6" t="b">
        <f>Demo_Data[[#This Row],[XLOOKUP_Purchased_Bike]]=Demo_Data[[#This Row],[VLOOKUP_Purchased_Bike]]</f>
        <v>1</v>
      </c>
      <c r="M645" s="6" t="str" cm="1">
        <f t="array" ref="M645">IF(Demo_Data[[#This Row],[Age]]&gt;=60,"Older Adult [60+]",IF(Demo_Data[[#This Row],[Age]]&gt;=31,"Middle-Aged Adult [31-59]",IF(Demo_Data[[#This Row],[Age]]&lt;= 30,"Adult [18-30]",Invalid)))</f>
        <v>Middle-Aged Adult [31-59]</v>
      </c>
      <c r="N645" s="6"/>
    </row>
    <row r="646" spans="1:14" x14ac:dyDescent="0.2">
      <c r="A646" s="6">
        <v>22518</v>
      </c>
      <c r="B646" s="6" t="s">
        <v>1860</v>
      </c>
      <c r="C646" s="6" t="s">
        <v>1852</v>
      </c>
      <c r="D646" s="10">
        <v>30000</v>
      </c>
      <c r="E646" s="6" t="s">
        <v>15</v>
      </c>
      <c r="F646" s="6" t="s">
        <v>18</v>
      </c>
      <c r="G646" s="6" t="s">
        <v>21</v>
      </c>
      <c r="H646" s="7">
        <v>27</v>
      </c>
      <c r="I646" s="6">
        <f>LEN(Demo_Data[[#This Row],[ID]])</f>
        <v>5</v>
      </c>
      <c r="J646" s="6" t="str">
        <f>VLOOKUP(Demo_Data[[#This Row],[ID]],Table5[],2,FALSE)</f>
        <v>Yes</v>
      </c>
      <c r="K646" s="6" t="str">
        <f>_xlfn.XLOOKUP(Demo_Data[[#This Row],[ID]],'(Clean)Purchase_Data'!O646,'(Clean)Purchase_Data'!P646)</f>
        <v>Yes</v>
      </c>
      <c r="L646" s="6" t="b">
        <f>Demo_Data[[#This Row],[XLOOKUP_Purchased_Bike]]=Demo_Data[[#This Row],[VLOOKUP_Purchased_Bike]]</f>
        <v>1</v>
      </c>
      <c r="M646" s="6" t="str" cm="1">
        <f t="array" ref="M646">IF(Demo_Data[[#This Row],[Age]]&gt;=60,"Older Adult [60+]",IF(Demo_Data[[#This Row],[Age]]&gt;=31,"Middle-Aged Adult [31-59]",IF(Demo_Data[[#This Row],[Age]]&lt;= 30,"Adult [18-30]",Invalid)))</f>
        <v>Adult [18-30]</v>
      </c>
      <c r="N646" s="6"/>
    </row>
    <row r="647" spans="1:14" x14ac:dyDescent="0.2">
      <c r="A647" s="6">
        <v>22527</v>
      </c>
      <c r="B647" s="6" t="s">
        <v>1860</v>
      </c>
      <c r="C647" s="6" t="s">
        <v>1852</v>
      </c>
      <c r="D647" s="10">
        <v>20000</v>
      </c>
      <c r="E647" s="6" t="s">
        <v>13</v>
      </c>
      <c r="F647" s="6" t="s">
        <v>22</v>
      </c>
      <c r="G647" s="6" t="s">
        <v>21</v>
      </c>
      <c r="H647" s="7">
        <v>29</v>
      </c>
      <c r="I647" s="6">
        <f>LEN(Demo_Data[[#This Row],[ID]])</f>
        <v>5</v>
      </c>
      <c r="J647" s="6" t="str">
        <f>VLOOKUP(Demo_Data[[#This Row],[ID]],Table5[],2,FALSE)</f>
        <v>No</v>
      </c>
      <c r="K647" s="6" t="str">
        <f>_xlfn.XLOOKUP(Demo_Data[[#This Row],[ID]],'(Clean)Purchase_Data'!O647,'(Clean)Purchase_Data'!P647)</f>
        <v>No</v>
      </c>
      <c r="L647" s="6" t="b">
        <f>Demo_Data[[#This Row],[XLOOKUP_Purchased_Bike]]=Demo_Data[[#This Row],[VLOOKUP_Purchased_Bike]]</f>
        <v>1</v>
      </c>
      <c r="M647" s="6" t="str" cm="1">
        <f t="array" ref="M647">IF(Demo_Data[[#This Row],[Age]]&gt;=60,"Older Adult [60+]",IF(Demo_Data[[#This Row],[Age]]&gt;=31,"Middle-Aged Adult [31-59]",IF(Demo_Data[[#This Row],[Age]]&lt;= 30,"Adult [18-30]",Invalid)))</f>
        <v>Adult [18-30]</v>
      </c>
      <c r="N647" s="6"/>
    </row>
    <row r="648" spans="1:14" x14ac:dyDescent="0.2">
      <c r="A648" s="6">
        <v>22538</v>
      </c>
      <c r="B648" s="6" t="s">
        <v>1860</v>
      </c>
      <c r="C648" s="6" t="s">
        <v>1852</v>
      </c>
      <c r="D648" s="10">
        <v>10000</v>
      </c>
      <c r="E648" s="6" t="s">
        <v>24</v>
      </c>
      <c r="F648" s="6" t="s">
        <v>22</v>
      </c>
      <c r="G648" s="6" t="s">
        <v>21</v>
      </c>
      <c r="H648" s="7">
        <v>33</v>
      </c>
      <c r="I648" s="6">
        <f>LEN(Demo_Data[[#This Row],[ID]])</f>
        <v>5</v>
      </c>
      <c r="J648" s="6" t="str">
        <f>VLOOKUP(Demo_Data[[#This Row],[ID]],Table5[],2,FALSE)</f>
        <v>No</v>
      </c>
      <c r="K648" s="6" t="str">
        <f>_xlfn.XLOOKUP(Demo_Data[[#This Row],[ID]],'(Clean)Purchase_Data'!O648,'(Clean)Purchase_Data'!P648)</f>
        <v>No</v>
      </c>
      <c r="L648" s="6" t="b">
        <f>Demo_Data[[#This Row],[XLOOKUP_Purchased_Bike]]=Demo_Data[[#This Row],[VLOOKUP_Purchased_Bike]]</f>
        <v>1</v>
      </c>
      <c r="M648" s="6" t="str" cm="1">
        <f t="array" ref="M648">IF(Demo_Data[[#This Row],[Age]]&gt;=60,"Older Adult [60+]",IF(Demo_Data[[#This Row],[Age]]&gt;=31,"Middle-Aged Adult [31-59]",IF(Demo_Data[[#This Row],[Age]]&lt;= 30,"Adult [18-30]",Invalid)))</f>
        <v>Middle-Aged Adult [31-59]</v>
      </c>
      <c r="N648" s="6"/>
    </row>
    <row r="649" spans="1:14" x14ac:dyDescent="0.2">
      <c r="A649" s="6">
        <v>22610</v>
      </c>
      <c r="B649" s="6" t="s">
        <v>1851</v>
      </c>
      <c r="C649" s="6" t="s">
        <v>1855</v>
      </c>
      <c r="D649" s="10">
        <v>30000</v>
      </c>
      <c r="E649" s="6" t="s">
        <v>9</v>
      </c>
      <c r="F649" s="6" t="s">
        <v>18</v>
      </c>
      <c r="G649" s="6" t="s">
        <v>21</v>
      </c>
      <c r="H649" s="7">
        <v>35</v>
      </c>
      <c r="I649" s="6">
        <f>LEN(Demo_Data[[#This Row],[ID]])</f>
        <v>5</v>
      </c>
      <c r="J649" s="6" t="str">
        <f>VLOOKUP(Demo_Data[[#This Row],[ID]],Table5[],2,FALSE)</f>
        <v>Yes</v>
      </c>
      <c r="K649" s="6" t="str">
        <f>_xlfn.XLOOKUP(Demo_Data[[#This Row],[ID]],'(Clean)Purchase_Data'!O649,'(Clean)Purchase_Data'!P649)</f>
        <v>Yes</v>
      </c>
      <c r="L649" s="6" t="b">
        <f>Demo_Data[[#This Row],[XLOOKUP_Purchased_Bike]]=Demo_Data[[#This Row],[VLOOKUP_Purchased_Bike]]</f>
        <v>1</v>
      </c>
      <c r="M649" s="6" t="str" cm="1">
        <f t="array" ref="M649">IF(Demo_Data[[#This Row],[Age]]&gt;=60,"Older Adult [60+]",IF(Demo_Data[[#This Row],[Age]]&gt;=31,"Middle-Aged Adult [31-59]",IF(Demo_Data[[#This Row],[Age]]&lt;= 30,"Adult [18-30]",Invalid)))</f>
        <v>Middle-Aged Adult [31-59]</v>
      </c>
      <c r="N649" s="6"/>
    </row>
    <row r="650" spans="1:14" x14ac:dyDescent="0.2">
      <c r="A650" s="6">
        <v>22633</v>
      </c>
      <c r="B650" s="6" t="s">
        <v>1860</v>
      </c>
      <c r="C650" s="6" t="s">
        <v>1852</v>
      </c>
      <c r="D650" s="10">
        <v>40000</v>
      </c>
      <c r="E650" s="6" t="s">
        <v>19</v>
      </c>
      <c r="F650" s="6" t="s">
        <v>18</v>
      </c>
      <c r="G650" s="6" t="s">
        <v>21</v>
      </c>
      <c r="H650" s="7">
        <v>37</v>
      </c>
      <c r="I650" s="6">
        <f>LEN(Demo_Data[[#This Row],[ID]])</f>
        <v>5</v>
      </c>
      <c r="J650" s="6" t="str">
        <f>VLOOKUP(Demo_Data[[#This Row],[ID]],Table5[],2,FALSE)</f>
        <v>Yes</v>
      </c>
      <c r="K650" s="6" t="str">
        <f>_xlfn.XLOOKUP(Demo_Data[[#This Row],[ID]],'(Clean)Purchase_Data'!O650,'(Clean)Purchase_Data'!P650)</f>
        <v>Yes</v>
      </c>
      <c r="L650" s="6" t="b">
        <f>Demo_Data[[#This Row],[XLOOKUP_Purchased_Bike]]=Demo_Data[[#This Row],[VLOOKUP_Purchased_Bike]]</f>
        <v>1</v>
      </c>
      <c r="M650" s="6" t="str" cm="1">
        <f t="array" ref="M650">IF(Demo_Data[[#This Row],[Age]]&gt;=60,"Older Adult [60+]",IF(Demo_Data[[#This Row],[Age]]&gt;=31,"Middle-Aged Adult [31-59]",IF(Demo_Data[[#This Row],[Age]]&lt;= 30,"Adult [18-30]",Invalid)))</f>
        <v>Middle-Aged Adult [31-59]</v>
      </c>
      <c r="N650" s="6"/>
    </row>
    <row r="651" spans="1:14" x14ac:dyDescent="0.2">
      <c r="A651" s="6">
        <v>22634</v>
      </c>
      <c r="B651" s="6" t="s">
        <v>1860</v>
      </c>
      <c r="C651" s="6" t="s">
        <v>1852</v>
      </c>
      <c r="D651" s="10">
        <v>40000</v>
      </c>
      <c r="E651" s="6" t="s">
        <v>19</v>
      </c>
      <c r="F651" s="6" t="s">
        <v>18</v>
      </c>
      <c r="G651" s="6" t="s">
        <v>21</v>
      </c>
      <c r="H651" s="7">
        <v>38</v>
      </c>
      <c r="I651" s="6">
        <f>LEN(Demo_Data[[#This Row],[ID]])</f>
        <v>5</v>
      </c>
      <c r="J651" s="6" t="str">
        <f>VLOOKUP(Demo_Data[[#This Row],[ID]],Table5[],2,FALSE)</f>
        <v>Yes</v>
      </c>
      <c r="K651" s="6" t="str">
        <f>_xlfn.XLOOKUP(Demo_Data[[#This Row],[ID]],'(Clean)Purchase_Data'!O651,'(Clean)Purchase_Data'!P651)</f>
        <v>Yes</v>
      </c>
      <c r="L651" s="6" t="b">
        <f>Demo_Data[[#This Row],[XLOOKUP_Purchased_Bike]]=Demo_Data[[#This Row],[VLOOKUP_Purchased_Bike]]</f>
        <v>1</v>
      </c>
      <c r="M651" s="6" t="str" cm="1">
        <f t="array" ref="M651">IF(Demo_Data[[#This Row],[Age]]&gt;=60,"Older Adult [60+]",IF(Demo_Data[[#This Row],[Age]]&gt;=31,"Middle-Aged Adult [31-59]",IF(Demo_Data[[#This Row],[Age]]&lt;= 30,"Adult [18-30]",Invalid)))</f>
        <v>Middle-Aged Adult [31-59]</v>
      </c>
      <c r="N651" s="6"/>
    </row>
    <row r="652" spans="1:14" x14ac:dyDescent="0.2">
      <c r="A652" s="6">
        <v>22636</v>
      </c>
      <c r="B652" s="6" t="s">
        <v>1860</v>
      </c>
      <c r="C652" s="6" t="s">
        <v>1852</v>
      </c>
      <c r="D652" s="10">
        <v>40000</v>
      </c>
      <c r="E652" s="6" t="s">
        <v>9</v>
      </c>
      <c r="F652" s="6" t="s">
        <v>18</v>
      </c>
      <c r="G652" s="6" t="s">
        <v>21</v>
      </c>
      <c r="H652" s="7">
        <v>38</v>
      </c>
      <c r="I652" s="6">
        <f>LEN(Demo_Data[[#This Row],[ID]])</f>
        <v>5</v>
      </c>
      <c r="J652" s="6" t="str">
        <f>VLOOKUP(Demo_Data[[#This Row],[ID]],Table5[],2,FALSE)</f>
        <v>Yes</v>
      </c>
      <c r="K652" s="6" t="str">
        <f>_xlfn.XLOOKUP(Demo_Data[[#This Row],[ID]],'(Clean)Purchase_Data'!O652,'(Clean)Purchase_Data'!P652)</f>
        <v>Yes</v>
      </c>
      <c r="L652" s="6" t="b">
        <f>Demo_Data[[#This Row],[XLOOKUP_Purchased_Bike]]=Demo_Data[[#This Row],[VLOOKUP_Purchased_Bike]]</f>
        <v>1</v>
      </c>
      <c r="M652" s="6" t="str" cm="1">
        <f t="array" ref="M652">IF(Demo_Data[[#This Row],[Age]]&gt;=60,"Older Adult [60+]",IF(Demo_Data[[#This Row],[Age]]&gt;=31,"Middle-Aged Adult [31-59]",IF(Demo_Data[[#This Row],[Age]]&lt;= 30,"Adult [18-30]",Invalid)))</f>
        <v>Middle-Aged Adult [31-59]</v>
      </c>
      <c r="N652" s="6"/>
    </row>
    <row r="653" spans="1:14" x14ac:dyDescent="0.2">
      <c r="A653" s="6">
        <v>22672</v>
      </c>
      <c r="B653" s="6" t="s">
        <v>1860</v>
      </c>
      <c r="C653" s="6" t="s">
        <v>1852</v>
      </c>
      <c r="D653" s="10">
        <v>30000</v>
      </c>
      <c r="E653" s="6" t="s">
        <v>15</v>
      </c>
      <c r="F653" s="6" t="s">
        <v>18</v>
      </c>
      <c r="G653" s="6" t="s">
        <v>21</v>
      </c>
      <c r="H653" s="7">
        <v>43</v>
      </c>
      <c r="I653" s="6">
        <f>LEN(Demo_Data[[#This Row],[ID]])</f>
        <v>5</v>
      </c>
      <c r="J653" s="6" t="str">
        <f>VLOOKUP(Demo_Data[[#This Row],[ID]],Table5[],2,FALSE)</f>
        <v>No</v>
      </c>
      <c r="K653" s="6" t="str">
        <f>_xlfn.XLOOKUP(Demo_Data[[#This Row],[ID]],'(Clean)Purchase_Data'!O653,'(Clean)Purchase_Data'!P653)</f>
        <v>No</v>
      </c>
      <c r="L653" s="6" t="b">
        <f>Demo_Data[[#This Row],[XLOOKUP_Purchased_Bike]]=Demo_Data[[#This Row],[VLOOKUP_Purchased_Bike]]</f>
        <v>1</v>
      </c>
      <c r="M653" s="6" t="str" cm="1">
        <f t="array" ref="M653">IF(Demo_Data[[#This Row],[Age]]&gt;=60,"Older Adult [60+]",IF(Demo_Data[[#This Row],[Age]]&gt;=31,"Middle-Aged Adult [31-59]",IF(Demo_Data[[#This Row],[Age]]&lt;= 30,"Adult [18-30]",Invalid)))</f>
        <v>Middle-Aged Adult [31-59]</v>
      </c>
      <c r="N653" s="6"/>
    </row>
    <row r="654" spans="1:14" x14ac:dyDescent="0.2">
      <c r="A654" s="6">
        <v>22707</v>
      </c>
      <c r="B654" s="6" t="s">
        <v>1860</v>
      </c>
      <c r="C654" s="6" t="s">
        <v>1852</v>
      </c>
      <c r="D654" s="10">
        <v>30000</v>
      </c>
      <c r="E654" s="6" t="s">
        <v>15</v>
      </c>
      <c r="F654" s="6" t="s">
        <v>18</v>
      </c>
      <c r="G654" s="6" t="s">
        <v>21</v>
      </c>
      <c r="H654" s="7">
        <v>30</v>
      </c>
      <c r="I654" s="6">
        <f>LEN(Demo_Data[[#This Row],[ID]])</f>
        <v>5</v>
      </c>
      <c r="J654" s="6" t="str">
        <f>VLOOKUP(Demo_Data[[#This Row],[ID]],Table5[],2,FALSE)</f>
        <v>No</v>
      </c>
      <c r="K654" s="6" t="str">
        <f>_xlfn.XLOOKUP(Demo_Data[[#This Row],[ID]],'(Clean)Purchase_Data'!O654,'(Clean)Purchase_Data'!P654)</f>
        <v>No</v>
      </c>
      <c r="L654" s="6" t="b">
        <f>Demo_Data[[#This Row],[XLOOKUP_Purchased_Bike]]=Demo_Data[[#This Row],[VLOOKUP_Purchased_Bike]]</f>
        <v>1</v>
      </c>
      <c r="M654" s="6" t="str" cm="1">
        <f t="array" ref="M654">IF(Demo_Data[[#This Row],[Age]]&gt;=60,"Older Adult [60+]",IF(Demo_Data[[#This Row],[Age]]&gt;=31,"Middle-Aged Adult [31-59]",IF(Demo_Data[[#This Row],[Age]]&lt;= 30,"Adult [18-30]",Invalid)))</f>
        <v>Adult [18-30]</v>
      </c>
      <c r="N654" s="6"/>
    </row>
    <row r="655" spans="1:14" x14ac:dyDescent="0.2">
      <c r="A655" s="6">
        <v>22719</v>
      </c>
      <c r="B655" s="6" t="s">
        <v>1860</v>
      </c>
      <c r="C655" s="6" t="s">
        <v>1855</v>
      </c>
      <c r="D655" s="10">
        <v>110000</v>
      </c>
      <c r="E655" s="6" t="s">
        <v>9</v>
      </c>
      <c r="F655" s="6" t="s">
        <v>20</v>
      </c>
      <c r="G655" s="6" t="s">
        <v>17</v>
      </c>
      <c r="H655" s="7">
        <v>40</v>
      </c>
      <c r="I655" s="6">
        <f>LEN(Demo_Data[[#This Row],[ID]])</f>
        <v>5</v>
      </c>
      <c r="J655" s="6" t="str">
        <f>VLOOKUP(Demo_Data[[#This Row],[ID]],Table5[],2,FALSE)</f>
        <v>Yes</v>
      </c>
      <c r="K655" s="6" t="str">
        <f>_xlfn.XLOOKUP(Demo_Data[[#This Row],[ID]],'(Clean)Purchase_Data'!O655,'(Clean)Purchase_Data'!P655)</f>
        <v>Yes</v>
      </c>
      <c r="L655" s="6" t="b">
        <f>Demo_Data[[#This Row],[XLOOKUP_Purchased_Bike]]=Demo_Data[[#This Row],[VLOOKUP_Purchased_Bike]]</f>
        <v>1</v>
      </c>
      <c r="M655" s="6" t="str" cm="1">
        <f t="array" ref="M655">IF(Demo_Data[[#This Row],[Age]]&gt;=60,"Older Adult [60+]",IF(Demo_Data[[#This Row],[Age]]&gt;=31,"Middle-Aged Adult [31-59]",IF(Demo_Data[[#This Row],[Age]]&lt;= 30,"Adult [18-30]",Invalid)))</f>
        <v>Middle-Aged Adult [31-59]</v>
      </c>
      <c r="N655" s="6"/>
    </row>
    <row r="656" spans="1:14" x14ac:dyDescent="0.2">
      <c r="A656" s="6">
        <v>22730</v>
      </c>
      <c r="B656" s="6" t="s">
        <v>1851</v>
      </c>
      <c r="C656" s="6" t="s">
        <v>1855</v>
      </c>
      <c r="D656" s="10">
        <v>70000</v>
      </c>
      <c r="E656" s="6" t="s">
        <v>9</v>
      </c>
      <c r="F656" s="6" t="s">
        <v>20</v>
      </c>
      <c r="G656" s="6" t="s">
        <v>17</v>
      </c>
      <c r="H656" s="7">
        <v>63</v>
      </c>
      <c r="I656" s="6">
        <f>LEN(Demo_Data[[#This Row],[ID]])</f>
        <v>5</v>
      </c>
      <c r="J656" s="6" t="str">
        <f>VLOOKUP(Demo_Data[[#This Row],[ID]],Table5[],2,FALSE)</f>
        <v>No</v>
      </c>
      <c r="K656" s="6" t="str">
        <f>_xlfn.XLOOKUP(Demo_Data[[#This Row],[ID]],'(Clean)Purchase_Data'!O656,'(Clean)Purchase_Data'!P656)</f>
        <v>No</v>
      </c>
      <c r="L656" s="6" t="b">
        <f>Demo_Data[[#This Row],[XLOOKUP_Purchased_Bike]]=Demo_Data[[#This Row],[VLOOKUP_Purchased_Bike]]</f>
        <v>1</v>
      </c>
      <c r="M656" s="6" t="str" cm="1">
        <f t="array" ref="M656">IF(Demo_Data[[#This Row],[Age]]&gt;=60,"Older Adult [60+]",IF(Demo_Data[[#This Row],[Age]]&gt;=31,"Middle-Aged Adult [31-59]",IF(Demo_Data[[#This Row],[Age]]&lt;= 30,"Adult [18-30]",Invalid)))</f>
        <v>Older Adult [60+]</v>
      </c>
      <c r="N656" s="6"/>
    </row>
    <row r="657" spans="1:14" x14ac:dyDescent="0.2">
      <c r="A657" s="6">
        <v>22743</v>
      </c>
      <c r="B657" s="6" t="s">
        <v>1851</v>
      </c>
      <c r="C657" s="6" t="s">
        <v>1852</v>
      </c>
      <c r="D657" s="10">
        <v>40000</v>
      </c>
      <c r="E657" s="6" t="s">
        <v>13</v>
      </c>
      <c r="F657" s="6" t="s">
        <v>10</v>
      </c>
      <c r="G657" s="6" t="s">
        <v>17</v>
      </c>
      <c r="H657" s="7">
        <v>60</v>
      </c>
      <c r="I657" s="6">
        <f>LEN(Demo_Data[[#This Row],[ID]])</f>
        <v>5</v>
      </c>
      <c r="J657" s="6" t="str">
        <f>VLOOKUP(Demo_Data[[#This Row],[ID]],Table5[],2,FALSE)</f>
        <v>No</v>
      </c>
      <c r="K657" s="6" t="str">
        <f>_xlfn.XLOOKUP(Demo_Data[[#This Row],[ID]],'(Clean)Purchase_Data'!O657,'(Clean)Purchase_Data'!P657)</f>
        <v>No</v>
      </c>
      <c r="L657" s="6" t="b">
        <f>Demo_Data[[#This Row],[XLOOKUP_Purchased_Bike]]=Demo_Data[[#This Row],[VLOOKUP_Purchased_Bike]]</f>
        <v>1</v>
      </c>
      <c r="M657" s="6" t="str" cm="1">
        <f t="array" ref="M657">IF(Demo_Data[[#This Row],[Age]]&gt;=60,"Older Adult [60+]",IF(Demo_Data[[#This Row],[Age]]&gt;=31,"Middle-Aged Adult [31-59]",IF(Demo_Data[[#This Row],[Age]]&lt;= 30,"Adult [18-30]",Invalid)))</f>
        <v>Older Adult [60+]</v>
      </c>
      <c r="N657" s="6"/>
    </row>
    <row r="658" spans="1:14" x14ac:dyDescent="0.2">
      <c r="A658" s="6">
        <v>22821</v>
      </c>
      <c r="B658" s="6" t="s">
        <v>1851</v>
      </c>
      <c r="C658" s="6" t="s">
        <v>1852</v>
      </c>
      <c r="D658" s="10">
        <v>130000</v>
      </c>
      <c r="E658" s="6" t="s">
        <v>15</v>
      </c>
      <c r="F658" s="6" t="s">
        <v>10</v>
      </c>
      <c r="G658" s="6" t="s">
        <v>21</v>
      </c>
      <c r="H658" s="7">
        <v>52</v>
      </c>
      <c r="I658" s="6">
        <f>LEN(Demo_Data[[#This Row],[ID]])</f>
        <v>5</v>
      </c>
      <c r="J658" s="6" t="str">
        <f>VLOOKUP(Demo_Data[[#This Row],[ID]],Table5[],2,FALSE)</f>
        <v>No</v>
      </c>
      <c r="K658" s="6" t="str">
        <f>_xlfn.XLOOKUP(Demo_Data[[#This Row],[ID]],'(Clean)Purchase_Data'!O658,'(Clean)Purchase_Data'!P658)</f>
        <v>No</v>
      </c>
      <c r="L658" s="6" t="b">
        <f>Demo_Data[[#This Row],[XLOOKUP_Purchased_Bike]]=Demo_Data[[#This Row],[VLOOKUP_Purchased_Bike]]</f>
        <v>1</v>
      </c>
      <c r="M658" s="6" t="str" cm="1">
        <f t="array" ref="M658">IF(Demo_Data[[#This Row],[Age]]&gt;=60,"Older Adult [60+]",IF(Demo_Data[[#This Row],[Age]]&gt;=31,"Middle-Aged Adult [31-59]",IF(Demo_Data[[#This Row],[Age]]&lt;= 30,"Adult [18-30]",Invalid)))</f>
        <v>Middle-Aged Adult [31-59]</v>
      </c>
      <c r="N658" s="6"/>
    </row>
    <row r="659" spans="1:14" x14ac:dyDescent="0.2">
      <c r="A659" s="6">
        <v>22830</v>
      </c>
      <c r="B659" s="6" t="s">
        <v>1851</v>
      </c>
      <c r="C659" s="6" t="s">
        <v>1855</v>
      </c>
      <c r="D659" s="10">
        <v>120000</v>
      </c>
      <c r="E659" s="6" t="s">
        <v>15</v>
      </c>
      <c r="F659" s="6" t="s">
        <v>20</v>
      </c>
      <c r="G659" s="6" t="s">
        <v>21</v>
      </c>
      <c r="H659" s="7">
        <v>56</v>
      </c>
      <c r="I659" s="6">
        <f>LEN(Demo_Data[[#This Row],[ID]])</f>
        <v>5</v>
      </c>
      <c r="J659" s="6" t="str">
        <f>VLOOKUP(Demo_Data[[#This Row],[ID]],Table5[],2,FALSE)</f>
        <v>No</v>
      </c>
      <c r="K659" s="6" t="str">
        <f>_xlfn.XLOOKUP(Demo_Data[[#This Row],[ID]],'(Clean)Purchase_Data'!O659,'(Clean)Purchase_Data'!P659)</f>
        <v>No</v>
      </c>
      <c r="L659" s="6" t="b">
        <f>Demo_Data[[#This Row],[XLOOKUP_Purchased_Bike]]=Demo_Data[[#This Row],[VLOOKUP_Purchased_Bike]]</f>
        <v>1</v>
      </c>
      <c r="M659" s="6" t="str" cm="1">
        <f t="array" ref="M659">IF(Demo_Data[[#This Row],[Age]]&gt;=60,"Older Adult [60+]",IF(Demo_Data[[#This Row],[Age]]&gt;=31,"Middle-Aged Adult [31-59]",IF(Demo_Data[[#This Row],[Age]]&lt;= 30,"Adult [18-30]",Invalid)))</f>
        <v>Middle-Aged Adult [31-59]</v>
      </c>
      <c r="N659" s="6"/>
    </row>
    <row r="660" spans="1:14" x14ac:dyDescent="0.2">
      <c r="A660" s="6">
        <v>22864</v>
      </c>
      <c r="B660" s="6" t="s">
        <v>1851</v>
      </c>
      <c r="C660" s="6" t="s">
        <v>1855</v>
      </c>
      <c r="D660" s="10">
        <v>90000</v>
      </c>
      <c r="E660" s="6" t="s">
        <v>15</v>
      </c>
      <c r="F660" s="6" t="s">
        <v>10</v>
      </c>
      <c r="G660" s="6" t="s">
        <v>17</v>
      </c>
      <c r="H660" s="7">
        <v>49</v>
      </c>
      <c r="I660" s="6">
        <f>LEN(Demo_Data[[#This Row],[ID]])</f>
        <v>5</v>
      </c>
      <c r="J660" s="6" t="str">
        <f>VLOOKUP(Demo_Data[[#This Row],[ID]],Table5[],2,FALSE)</f>
        <v>Yes</v>
      </c>
      <c r="K660" s="6" t="str">
        <f>_xlfn.XLOOKUP(Demo_Data[[#This Row],[ID]],'(Clean)Purchase_Data'!O660,'(Clean)Purchase_Data'!P660)</f>
        <v>Yes</v>
      </c>
      <c r="L660" s="6" t="b">
        <f>Demo_Data[[#This Row],[XLOOKUP_Purchased_Bike]]=Demo_Data[[#This Row],[VLOOKUP_Purchased_Bike]]</f>
        <v>1</v>
      </c>
      <c r="M660" s="6" t="str" cm="1">
        <f t="array" ref="M660">IF(Demo_Data[[#This Row],[Age]]&gt;=60,"Older Adult [60+]",IF(Demo_Data[[#This Row],[Age]]&gt;=31,"Middle-Aged Adult [31-59]",IF(Demo_Data[[#This Row],[Age]]&lt;= 30,"Adult [18-30]",Invalid)))</f>
        <v>Middle-Aged Adult [31-59]</v>
      </c>
      <c r="N660" s="6"/>
    </row>
    <row r="661" spans="1:14" x14ac:dyDescent="0.2">
      <c r="A661" s="6">
        <v>22918</v>
      </c>
      <c r="B661" s="6" t="s">
        <v>1860</v>
      </c>
      <c r="C661" s="6" t="s">
        <v>1855</v>
      </c>
      <c r="D661" s="10">
        <v>80000</v>
      </c>
      <c r="E661" s="6" t="s">
        <v>19</v>
      </c>
      <c r="F661" s="6" t="s">
        <v>20</v>
      </c>
      <c r="G661" s="6" t="s">
        <v>11</v>
      </c>
      <c r="H661" s="7">
        <v>50</v>
      </c>
      <c r="I661" s="6">
        <f>LEN(Demo_Data[[#This Row],[ID]])</f>
        <v>5</v>
      </c>
      <c r="J661" s="6" t="str">
        <f>VLOOKUP(Demo_Data[[#This Row],[ID]],Table5[],2,FALSE)</f>
        <v>No</v>
      </c>
      <c r="K661" s="6" t="str">
        <f>_xlfn.XLOOKUP(Demo_Data[[#This Row],[ID]],'(Clean)Purchase_Data'!O661,'(Clean)Purchase_Data'!P661)</f>
        <v>No</v>
      </c>
      <c r="L661" s="6" t="b">
        <f>Demo_Data[[#This Row],[XLOOKUP_Purchased_Bike]]=Demo_Data[[#This Row],[VLOOKUP_Purchased_Bike]]</f>
        <v>1</v>
      </c>
      <c r="M661" s="6" t="str" cm="1">
        <f t="array" ref="M661">IF(Demo_Data[[#This Row],[Age]]&gt;=60,"Older Adult [60+]",IF(Demo_Data[[#This Row],[Age]]&gt;=31,"Middle-Aged Adult [31-59]",IF(Demo_Data[[#This Row],[Age]]&lt;= 30,"Adult [18-30]",Invalid)))</f>
        <v>Middle-Aged Adult [31-59]</v>
      </c>
      <c r="N661" s="6"/>
    </row>
    <row r="662" spans="1:14" x14ac:dyDescent="0.2">
      <c r="A662" s="6">
        <v>22930</v>
      </c>
      <c r="B662" s="6" t="s">
        <v>1851</v>
      </c>
      <c r="C662" s="6" t="s">
        <v>1855</v>
      </c>
      <c r="D662" s="10">
        <v>90000</v>
      </c>
      <c r="E662" s="6" t="s">
        <v>9</v>
      </c>
      <c r="F662" s="6" t="s">
        <v>10</v>
      </c>
      <c r="G662" s="6" t="s">
        <v>11</v>
      </c>
      <c r="H662" s="7">
        <v>38</v>
      </c>
      <c r="I662" s="6">
        <f>LEN(Demo_Data[[#This Row],[ID]])</f>
        <v>5</v>
      </c>
      <c r="J662" s="6" t="str">
        <f>VLOOKUP(Demo_Data[[#This Row],[ID]],Table5[],2,FALSE)</f>
        <v>Yes</v>
      </c>
      <c r="K662" s="6" t="str">
        <f>_xlfn.XLOOKUP(Demo_Data[[#This Row],[ID]],'(Clean)Purchase_Data'!O662,'(Clean)Purchase_Data'!P662)</f>
        <v>Yes</v>
      </c>
      <c r="L662" s="6" t="b">
        <f>Demo_Data[[#This Row],[XLOOKUP_Purchased_Bike]]=Demo_Data[[#This Row],[VLOOKUP_Purchased_Bike]]</f>
        <v>1</v>
      </c>
      <c r="M662" s="6" t="str" cm="1">
        <f t="array" ref="M662">IF(Demo_Data[[#This Row],[Age]]&gt;=60,"Older Adult [60+]",IF(Demo_Data[[#This Row],[Age]]&gt;=31,"Middle-Aged Adult [31-59]",IF(Demo_Data[[#This Row],[Age]]&lt;= 30,"Adult [18-30]",Invalid)))</f>
        <v>Middle-Aged Adult [31-59]</v>
      </c>
      <c r="N662" s="6"/>
    </row>
    <row r="663" spans="1:14" x14ac:dyDescent="0.2">
      <c r="A663" s="6">
        <v>22931</v>
      </c>
      <c r="B663" s="6" t="s">
        <v>1851</v>
      </c>
      <c r="C663" s="6" t="s">
        <v>1855</v>
      </c>
      <c r="D663" s="10">
        <v>100000</v>
      </c>
      <c r="E663" s="6" t="s">
        <v>19</v>
      </c>
      <c r="F663" s="6" t="s">
        <v>20</v>
      </c>
      <c r="G663" s="6" t="s">
        <v>11</v>
      </c>
      <c r="H663" s="7">
        <v>78</v>
      </c>
      <c r="I663" s="6">
        <f>LEN(Demo_Data[[#This Row],[ID]])</f>
        <v>5</v>
      </c>
      <c r="J663" s="6" t="str">
        <f>VLOOKUP(Demo_Data[[#This Row],[ID]],Table5[],2,FALSE)</f>
        <v>Yes</v>
      </c>
      <c r="K663" s="6" t="str">
        <f>_xlfn.XLOOKUP(Demo_Data[[#This Row],[ID]],'(Clean)Purchase_Data'!O663,'(Clean)Purchase_Data'!P663)</f>
        <v>Yes</v>
      </c>
      <c r="L663" s="6" t="b">
        <f>Demo_Data[[#This Row],[XLOOKUP_Purchased_Bike]]=Demo_Data[[#This Row],[VLOOKUP_Purchased_Bike]]</f>
        <v>1</v>
      </c>
      <c r="M663" s="6" t="str" cm="1">
        <f t="array" ref="M663">IF(Demo_Data[[#This Row],[Age]]&gt;=60,"Older Adult [60+]",IF(Demo_Data[[#This Row],[Age]]&gt;=31,"Middle-Aged Adult [31-59]",IF(Demo_Data[[#This Row],[Age]]&lt;= 30,"Adult [18-30]",Invalid)))</f>
        <v>Older Adult [60+]</v>
      </c>
      <c r="N663" s="6"/>
    </row>
    <row r="664" spans="1:14" x14ac:dyDescent="0.2">
      <c r="A664" s="6">
        <v>22936</v>
      </c>
      <c r="B664" s="6" t="s">
        <v>1860</v>
      </c>
      <c r="C664" s="6" t="s">
        <v>1852</v>
      </c>
      <c r="D664" s="10">
        <v>60000</v>
      </c>
      <c r="E664" s="6" t="s">
        <v>15</v>
      </c>
      <c r="F664" s="6" t="s">
        <v>14</v>
      </c>
      <c r="G664" s="6" t="s">
        <v>11</v>
      </c>
      <c r="H664" s="7">
        <v>45</v>
      </c>
      <c r="I664" s="6">
        <f>LEN(Demo_Data[[#This Row],[ID]])</f>
        <v>5</v>
      </c>
      <c r="J664" s="6" t="str">
        <f>VLOOKUP(Demo_Data[[#This Row],[ID]],Table5[],2,FALSE)</f>
        <v>Yes</v>
      </c>
      <c r="K664" s="6" t="str">
        <f>_xlfn.XLOOKUP(Demo_Data[[#This Row],[ID]],'(Clean)Purchase_Data'!O664,'(Clean)Purchase_Data'!P664)</f>
        <v>Yes</v>
      </c>
      <c r="L664" s="6" t="b">
        <f>Demo_Data[[#This Row],[XLOOKUP_Purchased_Bike]]=Demo_Data[[#This Row],[VLOOKUP_Purchased_Bike]]</f>
        <v>1</v>
      </c>
      <c r="M664" s="6" t="str" cm="1">
        <f t="array" ref="M664">IF(Demo_Data[[#This Row],[Age]]&gt;=60,"Older Adult [60+]",IF(Demo_Data[[#This Row],[Age]]&gt;=31,"Middle-Aged Adult [31-59]",IF(Demo_Data[[#This Row],[Age]]&lt;= 30,"Adult [18-30]",Invalid)))</f>
        <v>Middle-Aged Adult [31-59]</v>
      </c>
      <c r="N664" s="6"/>
    </row>
    <row r="665" spans="1:14" x14ac:dyDescent="0.2">
      <c r="A665" s="6">
        <v>22971</v>
      </c>
      <c r="B665" s="6" t="s">
        <v>1860</v>
      </c>
      <c r="C665" s="6" t="s">
        <v>1852</v>
      </c>
      <c r="D665" s="10">
        <v>30000</v>
      </c>
      <c r="E665" s="6" t="s">
        <v>13</v>
      </c>
      <c r="F665" s="6" t="s">
        <v>14</v>
      </c>
      <c r="G665" s="6" t="s">
        <v>17</v>
      </c>
      <c r="H665" s="7">
        <v>25</v>
      </c>
      <c r="I665" s="6">
        <f>LEN(Demo_Data[[#This Row],[ID]])</f>
        <v>5</v>
      </c>
      <c r="J665" s="6" t="str">
        <f>VLOOKUP(Demo_Data[[#This Row],[ID]],Table5[],2,FALSE)</f>
        <v>Yes</v>
      </c>
      <c r="K665" s="6" t="str">
        <f>_xlfn.XLOOKUP(Demo_Data[[#This Row],[ID]],'(Clean)Purchase_Data'!O665,'(Clean)Purchase_Data'!P665)</f>
        <v>Yes</v>
      </c>
      <c r="L665" s="6" t="b">
        <f>Demo_Data[[#This Row],[XLOOKUP_Purchased_Bike]]=Demo_Data[[#This Row],[VLOOKUP_Purchased_Bike]]</f>
        <v>1</v>
      </c>
      <c r="M665" s="6" t="str" cm="1">
        <f t="array" ref="M665">IF(Demo_Data[[#This Row],[Age]]&gt;=60,"Older Adult [60+]",IF(Demo_Data[[#This Row],[Age]]&gt;=31,"Middle-Aged Adult [31-59]",IF(Demo_Data[[#This Row],[Age]]&lt;= 30,"Adult [18-30]",Invalid)))</f>
        <v>Adult [18-30]</v>
      </c>
      <c r="N665" s="6"/>
    </row>
    <row r="666" spans="1:14" x14ac:dyDescent="0.2">
      <c r="A666" s="6">
        <v>22974</v>
      </c>
      <c r="B666" s="6" t="s">
        <v>1851</v>
      </c>
      <c r="C666" s="6" t="s">
        <v>1852</v>
      </c>
      <c r="D666" s="10">
        <v>30000</v>
      </c>
      <c r="E666" s="6" t="s">
        <v>15</v>
      </c>
      <c r="F666" s="6" t="s">
        <v>18</v>
      </c>
      <c r="G666" s="6" t="s">
        <v>11</v>
      </c>
      <c r="H666" s="7">
        <v>69</v>
      </c>
      <c r="I666" s="6">
        <f>LEN(Demo_Data[[#This Row],[ID]])</f>
        <v>5</v>
      </c>
      <c r="J666" s="6" t="str">
        <f>VLOOKUP(Demo_Data[[#This Row],[ID]],Table5[],2,FALSE)</f>
        <v>No</v>
      </c>
      <c r="K666" s="6" t="str">
        <f>_xlfn.XLOOKUP(Demo_Data[[#This Row],[ID]],'(Clean)Purchase_Data'!O666,'(Clean)Purchase_Data'!P666)</f>
        <v>No</v>
      </c>
      <c r="L666" s="6" t="b">
        <f>Demo_Data[[#This Row],[XLOOKUP_Purchased_Bike]]=Demo_Data[[#This Row],[VLOOKUP_Purchased_Bike]]</f>
        <v>1</v>
      </c>
      <c r="M666" s="6" t="str" cm="1">
        <f t="array" ref="M666">IF(Demo_Data[[#This Row],[Age]]&gt;=60,"Older Adult [60+]",IF(Demo_Data[[#This Row],[Age]]&gt;=31,"Middle-Aged Adult [31-59]",IF(Demo_Data[[#This Row],[Age]]&lt;= 30,"Adult [18-30]",Invalid)))</f>
        <v>Older Adult [60+]</v>
      </c>
      <c r="N666" s="6"/>
    </row>
    <row r="667" spans="1:14" x14ac:dyDescent="0.2">
      <c r="A667" s="6">
        <v>22976</v>
      </c>
      <c r="B667" s="6" t="s">
        <v>1860</v>
      </c>
      <c r="C667" s="6" t="s">
        <v>1855</v>
      </c>
      <c r="D667" s="10">
        <v>40000</v>
      </c>
      <c r="E667" s="6" t="s">
        <v>13</v>
      </c>
      <c r="F667" s="6" t="s">
        <v>14</v>
      </c>
      <c r="G667" s="6" t="s">
        <v>17</v>
      </c>
      <c r="H667" s="7">
        <v>28</v>
      </c>
      <c r="I667" s="6">
        <f>LEN(Demo_Data[[#This Row],[ID]])</f>
        <v>5</v>
      </c>
      <c r="J667" s="6" t="str">
        <f>VLOOKUP(Demo_Data[[#This Row],[ID]],Table5[],2,FALSE)</f>
        <v>Yes</v>
      </c>
      <c r="K667" s="6" t="str">
        <f>_xlfn.XLOOKUP(Demo_Data[[#This Row],[ID]],'(Clean)Purchase_Data'!O667,'(Clean)Purchase_Data'!P667)</f>
        <v>Yes</v>
      </c>
      <c r="L667" s="6" t="b">
        <f>Demo_Data[[#This Row],[XLOOKUP_Purchased_Bike]]=Demo_Data[[#This Row],[VLOOKUP_Purchased_Bike]]</f>
        <v>1</v>
      </c>
      <c r="M667" s="6" t="str" cm="1">
        <f t="array" ref="M667">IF(Demo_Data[[#This Row],[Age]]&gt;=60,"Older Adult [60+]",IF(Demo_Data[[#This Row],[Age]]&gt;=31,"Middle-Aged Adult [31-59]",IF(Demo_Data[[#This Row],[Age]]&lt;= 30,"Adult [18-30]",Invalid)))</f>
        <v>Adult [18-30]</v>
      </c>
      <c r="N667" s="6"/>
    </row>
    <row r="668" spans="1:14" x14ac:dyDescent="0.2">
      <c r="A668" s="6">
        <v>22983</v>
      </c>
      <c r="B668" s="6" t="s">
        <v>1860</v>
      </c>
      <c r="C668" s="6" t="s">
        <v>1852</v>
      </c>
      <c r="D668" s="10">
        <v>30000</v>
      </c>
      <c r="E668" s="6" t="s">
        <v>24</v>
      </c>
      <c r="F668" s="6" t="s">
        <v>18</v>
      </c>
      <c r="G668" s="6" t="s">
        <v>17</v>
      </c>
      <c r="H668" s="7">
        <v>27</v>
      </c>
      <c r="I668" s="6">
        <f>LEN(Demo_Data[[#This Row],[ID]])</f>
        <v>5</v>
      </c>
      <c r="J668" s="6" t="str">
        <f>VLOOKUP(Demo_Data[[#This Row],[ID]],Table5[],2,FALSE)</f>
        <v>No</v>
      </c>
      <c r="K668" s="6" t="str">
        <f>_xlfn.XLOOKUP(Demo_Data[[#This Row],[ID]],'(Clean)Purchase_Data'!O668,'(Clean)Purchase_Data'!P668)</f>
        <v>No</v>
      </c>
      <c r="L668" s="6" t="b">
        <f>Demo_Data[[#This Row],[XLOOKUP_Purchased_Bike]]=Demo_Data[[#This Row],[VLOOKUP_Purchased_Bike]]</f>
        <v>1</v>
      </c>
      <c r="M668" s="6" t="str" cm="1">
        <f t="array" ref="M668">IF(Demo_Data[[#This Row],[Age]]&gt;=60,"Older Adult [60+]",IF(Demo_Data[[#This Row],[Age]]&gt;=31,"Middle-Aged Adult [31-59]",IF(Demo_Data[[#This Row],[Age]]&lt;= 30,"Adult [18-30]",Invalid)))</f>
        <v>Adult [18-30]</v>
      </c>
      <c r="N668" s="6"/>
    </row>
    <row r="669" spans="1:14" x14ac:dyDescent="0.2">
      <c r="A669" s="6">
        <v>22988</v>
      </c>
      <c r="B669" s="6" t="s">
        <v>1851</v>
      </c>
      <c r="C669" s="6" t="s">
        <v>1852</v>
      </c>
      <c r="D669" s="10">
        <v>40000</v>
      </c>
      <c r="E669" s="6" t="s">
        <v>9</v>
      </c>
      <c r="F669" s="6" t="s">
        <v>20</v>
      </c>
      <c r="G669" s="6" t="s">
        <v>11</v>
      </c>
      <c r="H669" s="7">
        <v>66</v>
      </c>
      <c r="I669" s="6">
        <f>LEN(Demo_Data[[#This Row],[ID]])</f>
        <v>5</v>
      </c>
      <c r="J669" s="6" t="str">
        <f>VLOOKUP(Demo_Data[[#This Row],[ID]],Table5[],2,FALSE)</f>
        <v>Yes</v>
      </c>
      <c r="K669" s="6" t="str">
        <f>_xlfn.XLOOKUP(Demo_Data[[#This Row],[ID]],'(Clean)Purchase_Data'!O669,'(Clean)Purchase_Data'!P669)</f>
        <v>Yes</v>
      </c>
      <c r="L669" s="6" t="b">
        <f>Demo_Data[[#This Row],[XLOOKUP_Purchased_Bike]]=Demo_Data[[#This Row],[VLOOKUP_Purchased_Bike]]</f>
        <v>1</v>
      </c>
      <c r="M669" s="6" t="str" cm="1">
        <f t="array" ref="M669">IF(Demo_Data[[#This Row],[Age]]&gt;=60,"Older Adult [60+]",IF(Demo_Data[[#This Row],[Age]]&gt;=31,"Middle-Aged Adult [31-59]",IF(Demo_Data[[#This Row],[Age]]&lt;= 30,"Adult [18-30]",Invalid)))</f>
        <v>Older Adult [60+]</v>
      </c>
      <c r="N669" s="6"/>
    </row>
    <row r="670" spans="1:14" x14ac:dyDescent="0.2">
      <c r="A670" s="6">
        <v>22994</v>
      </c>
      <c r="B670" s="6" t="s">
        <v>1851</v>
      </c>
      <c r="C670" s="6" t="s">
        <v>1852</v>
      </c>
      <c r="D670" s="10">
        <v>80000</v>
      </c>
      <c r="E670" s="6" t="s">
        <v>9</v>
      </c>
      <c r="F670" s="6" t="s">
        <v>20</v>
      </c>
      <c r="G670" s="6" t="s">
        <v>17</v>
      </c>
      <c r="H670" s="7">
        <v>34</v>
      </c>
      <c r="I670" s="6">
        <f>LEN(Demo_Data[[#This Row],[ID]])</f>
        <v>5</v>
      </c>
      <c r="J670" s="6" t="str">
        <f>VLOOKUP(Demo_Data[[#This Row],[ID]],Table5[],2,FALSE)</f>
        <v>Yes</v>
      </c>
      <c r="K670" s="6" t="str">
        <f>_xlfn.XLOOKUP(Demo_Data[[#This Row],[ID]],'(Clean)Purchase_Data'!O670,'(Clean)Purchase_Data'!P670)</f>
        <v>Yes</v>
      </c>
      <c r="L670" s="6" t="b">
        <f>Demo_Data[[#This Row],[XLOOKUP_Purchased_Bike]]=Demo_Data[[#This Row],[VLOOKUP_Purchased_Bike]]</f>
        <v>1</v>
      </c>
      <c r="M670" s="6" t="str" cm="1">
        <f t="array" ref="M670">IF(Demo_Data[[#This Row],[Age]]&gt;=60,"Older Adult [60+]",IF(Demo_Data[[#This Row],[Age]]&gt;=31,"Middle-Aged Adult [31-59]",IF(Demo_Data[[#This Row],[Age]]&lt;= 30,"Adult [18-30]",Invalid)))</f>
        <v>Middle-Aged Adult [31-59]</v>
      </c>
      <c r="N670" s="6"/>
    </row>
    <row r="671" spans="1:14" x14ac:dyDescent="0.2">
      <c r="A671" s="6">
        <v>23027</v>
      </c>
      <c r="B671" s="6" t="s">
        <v>1860</v>
      </c>
      <c r="C671" s="6" t="s">
        <v>1855</v>
      </c>
      <c r="D671" s="10">
        <v>130000</v>
      </c>
      <c r="E671" s="6" t="s">
        <v>9</v>
      </c>
      <c r="F671" s="6" t="s">
        <v>20</v>
      </c>
      <c r="G671" s="6" t="s">
        <v>17</v>
      </c>
      <c r="H671" s="7">
        <v>44</v>
      </c>
      <c r="I671" s="6">
        <f>LEN(Demo_Data[[#This Row],[ID]])</f>
        <v>5</v>
      </c>
      <c r="J671" s="6" t="str">
        <f>VLOOKUP(Demo_Data[[#This Row],[ID]],Table5[],2,FALSE)</f>
        <v>No</v>
      </c>
      <c r="K671" s="6" t="str">
        <f>_xlfn.XLOOKUP(Demo_Data[[#This Row],[ID]],'(Clean)Purchase_Data'!O671,'(Clean)Purchase_Data'!P671)</f>
        <v>No</v>
      </c>
      <c r="L671" s="6" t="b">
        <f>Demo_Data[[#This Row],[XLOOKUP_Purchased_Bike]]=Demo_Data[[#This Row],[VLOOKUP_Purchased_Bike]]</f>
        <v>1</v>
      </c>
      <c r="M671" s="6" t="str" cm="1">
        <f t="array" ref="M671">IF(Demo_Data[[#This Row],[Age]]&gt;=60,"Older Adult [60+]",IF(Demo_Data[[#This Row],[Age]]&gt;=31,"Middle-Aged Adult [31-59]",IF(Demo_Data[[#This Row],[Age]]&lt;= 30,"Adult [18-30]",Invalid)))</f>
        <v>Middle-Aged Adult [31-59]</v>
      </c>
      <c r="N671" s="6"/>
    </row>
    <row r="672" spans="1:14" x14ac:dyDescent="0.2">
      <c r="A672" s="6">
        <v>23041</v>
      </c>
      <c r="B672" s="6" t="s">
        <v>1860</v>
      </c>
      <c r="C672" s="6" t="s">
        <v>1852</v>
      </c>
      <c r="D672" s="10">
        <v>70000</v>
      </c>
      <c r="E672" s="6" t="s">
        <v>13</v>
      </c>
      <c r="F672" s="6" t="s">
        <v>10</v>
      </c>
      <c r="G672" s="6" t="s">
        <v>17</v>
      </c>
      <c r="H672" s="7">
        <v>50</v>
      </c>
      <c r="I672" s="6">
        <f>LEN(Demo_Data[[#This Row],[ID]])</f>
        <v>5</v>
      </c>
      <c r="J672" s="6" t="str">
        <f>VLOOKUP(Demo_Data[[#This Row],[ID]],Table5[],2,FALSE)</f>
        <v>Yes</v>
      </c>
      <c r="K672" s="6" t="str">
        <f>_xlfn.XLOOKUP(Demo_Data[[#This Row],[ID]],'(Clean)Purchase_Data'!O672,'(Clean)Purchase_Data'!P672)</f>
        <v>Yes</v>
      </c>
      <c r="L672" s="6" t="b">
        <f>Demo_Data[[#This Row],[XLOOKUP_Purchased_Bike]]=Demo_Data[[#This Row],[VLOOKUP_Purchased_Bike]]</f>
        <v>1</v>
      </c>
      <c r="M672" s="6" t="str" cm="1">
        <f t="array" ref="M672">IF(Demo_Data[[#This Row],[Age]]&gt;=60,"Older Adult [60+]",IF(Demo_Data[[#This Row],[Age]]&gt;=31,"Middle-Aged Adult [31-59]",IF(Demo_Data[[#This Row],[Age]]&lt;= 30,"Adult [18-30]",Invalid)))</f>
        <v>Middle-Aged Adult [31-59]</v>
      </c>
      <c r="N672" s="6"/>
    </row>
    <row r="673" spans="1:14" x14ac:dyDescent="0.2">
      <c r="A673" s="6">
        <v>23089</v>
      </c>
      <c r="B673" s="6" t="s">
        <v>1851</v>
      </c>
      <c r="C673" s="6" t="s">
        <v>1855</v>
      </c>
      <c r="D673" s="10">
        <v>40000</v>
      </c>
      <c r="E673" s="6" t="s">
        <v>15</v>
      </c>
      <c r="F673" s="6" t="s">
        <v>14</v>
      </c>
      <c r="G673" s="6" t="s">
        <v>17</v>
      </c>
      <c r="H673" s="7">
        <v>28</v>
      </c>
      <c r="I673" s="6">
        <f>LEN(Demo_Data[[#This Row],[ID]])</f>
        <v>5</v>
      </c>
      <c r="J673" s="6" t="str">
        <f>VLOOKUP(Demo_Data[[#This Row],[ID]],Table5[],2,FALSE)</f>
        <v>No</v>
      </c>
      <c r="K673" s="6" t="str">
        <f>_xlfn.XLOOKUP(Demo_Data[[#This Row],[ID]],'(Clean)Purchase_Data'!O673,'(Clean)Purchase_Data'!P673)</f>
        <v>No</v>
      </c>
      <c r="L673" s="6" t="b">
        <f>Demo_Data[[#This Row],[XLOOKUP_Purchased_Bike]]=Demo_Data[[#This Row],[VLOOKUP_Purchased_Bike]]</f>
        <v>1</v>
      </c>
      <c r="M673" s="6" t="str" cm="1">
        <f t="array" ref="M673">IF(Demo_Data[[#This Row],[Age]]&gt;=60,"Older Adult [60+]",IF(Demo_Data[[#This Row],[Age]]&gt;=31,"Middle-Aged Adult [31-59]",IF(Demo_Data[[#This Row],[Age]]&lt;= 30,"Adult [18-30]",Invalid)))</f>
        <v>Adult [18-30]</v>
      </c>
      <c r="N673" s="6"/>
    </row>
    <row r="674" spans="1:14" x14ac:dyDescent="0.2">
      <c r="A674" s="6">
        <v>23105</v>
      </c>
      <c r="B674" s="6" t="s">
        <v>1860</v>
      </c>
      <c r="C674" s="6" t="s">
        <v>1855</v>
      </c>
      <c r="D674" s="10">
        <v>40000</v>
      </c>
      <c r="E674" s="6" t="s">
        <v>24</v>
      </c>
      <c r="F674" s="6" t="s">
        <v>18</v>
      </c>
      <c r="G674" s="6" t="s">
        <v>11</v>
      </c>
      <c r="H674" s="7">
        <v>52</v>
      </c>
      <c r="I674" s="6">
        <f>LEN(Demo_Data[[#This Row],[ID]])</f>
        <v>5</v>
      </c>
      <c r="J674" s="6" t="str">
        <f>VLOOKUP(Demo_Data[[#This Row],[ID]],Table5[],2,FALSE)</f>
        <v>Yes</v>
      </c>
      <c r="K674" s="6" t="str">
        <f>_xlfn.XLOOKUP(Demo_Data[[#This Row],[ID]],'(Clean)Purchase_Data'!O674,'(Clean)Purchase_Data'!P674)</f>
        <v>Yes</v>
      </c>
      <c r="L674" s="6" t="b">
        <f>Demo_Data[[#This Row],[XLOOKUP_Purchased_Bike]]=Demo_Data[[#This Row],[VLOOKUP_Purchased_Bike]]</f>
        <v>1</v>
      </c>
      <c r="M674" s="6" t="str" cm="1">
        <f t="array" ref="M674">IF(Demo_Data[[#This Row],[Age]]&gt;=60,"Older Adult [60+]",IF(Demo_Data[[#This Row],[Age]]&gt;=31,"Middle-Aged Adult [31-59]",IF(Demo_Data[[#This Row],[Age]]&lt;= 30,"Adult [18-30]",Invalid)))</f>
        <v>Middle-Aged Adult [31-59]</v>
      </c>
      <c r="N674" s="6"/>
    </row>
    <row r="675" spans="1:14" x14ac:dyDescent="0.2">
      <c r="A675" s="6">
        <v>23144</v>
      </c>
      <c r="B675" s="6" t="s">
        <v>1851</v>
      </c>
      <c r="C675" s="6" t="s">
        <v>1855</v>
      </c>
      <c r="D675" s="10">
        <v>50000</v>
      </c>
      <c r="E675" s="6" t="s">
        <v>9</v>
      </c>
      <c r="F675" s="6" t="s">
        <v>14</v>
      </c>
      <c r="G675" s="6" t="s">
        <v>17</v>
      </c>
      <c r="H675" s="7">
        <v>34</v>
      </c>
      <c r="I675" s="6">
        <f>LEN(Demo_Data[[#This Row],[ID]])</f>
        <v>5</v>
      </c>
      <c r="J675" s="6" t="str">
        <f>VLOOKUP(Demo_Data[[#This Row],[ID]],Table5[],2,FALSE)</f>
        <v>Yes</v>
      </c>
      <c r="K675" s="6" t="str">
        <f>_xlfn.XLOOKUP(Demo_Data[[#This Row],[ID]],'(Clean)Purchase_Data'!O675,'(Clean)Purchase_Data'!P675)</f>
        <v>Yes</v>
      </c>
      <c r="L675" s="6" t="b">
        <f>Demo_Data[[#This Row],[XLOOKUP_Purchased_Bike]]=Demo_Data[[#This Row],[VLOOKUP_Purchased_Bike]]</f>
        <v>1</v>
      </c>
      <c r="M675" s="6" t="str" cm="1">
        <f t="array" ref="M675">IF(Demo_Data[[#This Row],[Age]]&gt;=60,"Older Adult [60+]",IF(Demo_Data[[#This Row],[Age]]&gt;=31,"Middle-Aged Adult [31-59]",IF(Demo_Data[[#This Row],[Age]]&lt;= 30,"Adult [18-30]",Invalid)))</f>
        <v>Middle-Aged Adult [31-59]</v>
      </c>
      <c r="N675" s="6"/>
    </row>
    <row r="676" spans="1:14" x14ac:dyDescent="0.2">
      <c r="A676" s="6">
        <v>23158</v>
      </c>
      <c r="B676" s="6" t="s">
        <v>1851</v>
      </c>
      <c r="C676" s="6" t="s">
        <v>1852</v>
      </c>
      <c r="D676" s="10">
        <v>60000</v>
      </c>
      <c r="E676" s="6" t="s">
        <v>19</v>
      </c>
      <c r="F676" s="6" t="s">
        <v>10</v>
      </c>
      <c r="G676" s="6" t="s">
        <v>17</v>
      </c>
      <c r="H676" s="7">
        <v>35</v>
      </c>
      <c r="I676" s="6">
        <f>LEN(Demo_Data[[#This Row],[ID]])</f>
        <v>5</v>
      </c>
      <c r="J676" s="6" t="str">
        <f>VLOOKUP(Demo_Data[[#This Row],[ID]],Table5[],2,FALSE)</f>
        <v>Yes</v>
      </c>
      <c r="K676" s="6" t="str">
        <f>_xlfn.XLOOKUP(Demo_Data[[#This Row],[ID]],'(Clean)Purchase_Data'!O676,'(Clean)Purchase_Data'!P676)</f>
        <v>Yes</v>
      </c>
      <c r="L676" s="6" t="b">
        <f>Demo_Data[[#This Row],[XLOOKUP_Purchased_Bike]]=Demo_Data[[#This Row],[VLOOKUP_Purchased_Bike]]</f>
        <v>1</v>
      </c>
      <c r="M676" s="6" t="str" cm="1">
        <f t="array" ref="M676">IF(Demo_Data[[#This Row],[Age]]&gt;=60,"Older Adult [60+]",IF(Demo_Data[[#This Row],[Age]]&gt;=31,"Middle-Aged Adult [31-59]",IF(Demo_Data[[#This Row],[Age]]&lt;= 30,"Adult [18-30]",Invalid)))</f>
        <v>Middle-Aged Adult [31-59]</v>
      </c>
      <c r="N676" s="6"/>
    </row>
    <row r="677" spans="1:14" x14ac:dyDescent="0.2">
      <c r="A677" s="6">
        <v>23195</v>
      </c>
      <c r="B677" s="6" t="s">
        <v>1860</v>
      </c>
      <c r="C677" s="6" t="s">
        <v>1855</v>
      </c>
      <c r="D677" s="10">
        <v>50000</v>
      </c>
      <c r="E677" s="6" t="s">
        <v>9</v>
      </c>
      <c r="F677" s="6" t="s">
        <v>14</v>
      </c>
      <c r="G677" s="6" t="s">
        <v>17</v>
      </c>
      <c r="H677" s="7">
        <v>41</v>
      </c>
      <c r="I677" s="6">
        <f>LEN(Demo_Data[[#This Row],[ID]])</f>
        <v>5</v>
      </c>
      <c r="J677" s="6" t="str">
        <f>VLOOKUP(Demo_Data[[#This Row],[ID]],Table5[],2,FALSE)</f>
        <v>Yes</v>
      </c>
      <c r="K677" s="6" t="str">
        <f>_xlfn.XLOOKUP(Demo_Data[[#This Row],[ID]],'(Clean)Purchase_Data'!O677,'(Clean)Purchase_Data'!P677)</f>
        <v>Yes</v>
      </c>
      <c r="L677" s="6" t="b">
        <f>Demo_Data[[#This Row],[XLOOKUP_Purchased_Bike]]=Demo_Data[[#This Row],[VLOOKUP_Purchased_Bike]]</f>
        <v>1</v>
      </c>
      <c r="M677" s="6" t="str" cm="1">
        <f t="array" ref="M677">IF(Demo_Data[[#This Row],[Age]]&gt;=60,"Older Adult [60+]",IF(Demo_Data[[#This Row],[Age]]&gt;=31,"Middle-Aged Adult [31-59]",IF(Demo_Data[[#This Row],[Age]]&lt;= 30,"Adult [18-30]",Invalid)))</f>
        <v>Middle-Aged Adult [31-59]</v>
      </c>
      <c r="N677" s="6"/>
    </row>
    <row r="678" spans="1:14" x14ac:dyDescent="0.2">
      <c r="A678" s="6">
        <v>23197</v>
      </c>
      <c r="B678" s="6" t="s">
        <v>1851</v>
      </c>
      <c r="C678" s="6" t="s">
        <v>1855</v>
      </c>
      <c r="D678" s="10">
        <v>50000</v>
      </c>
      <c r="E678" s="6" t="s">
        <v>9</v>
      </c>
      <c r="F678" s="6" t="s">
        <v>14</v>
      </c>
      <c r="G678" s="6" t="s">
        <v>17</v>
      </c>
      <c r="H678" s="7">
        <v>40</v>
      </c>
      <c r="I678" s="6">
        <f>LEN(Demo_Data[[#This Row],[ID]])</f>
        <v>5</v>
      </c>
      <c r="J678" s="6" t="str">
        <f>VLOOKUP(Demo_Data[[#This Row],[ID]],Table5[],2,FALSE)</f>
        <v>No</v>
      </c>
      <c r="K678" s="6" t="str">
        <f>_xlfn.XLOOKUP(Demo_Data[[#This Row],[ID]],'(Clean)Purchase_Data'!O678,'(Clean)Purchase_Data'!P678)</f>
        <v>No</v>
      </c>
      <c r="L678" s="6" t="b">
        <f>Demo_Data[[#This Row],[XLOOKUP_Purchased_Bike]]=Demo_Data[[#This Row],[VLOOKUP_Purchased_Bike]]</f>
        <v>1</v>
      </c>
      <c r="M678" s="6" t="str" cm="1">
        <f t="array" ref="M678">IF(Demo_Data[[#This Row],[Age]]&gt;=60,"Older Adult [60+]",IF(Demo_Data[[#This Row],[Age]]&gt;=31,"Middle-Aged Adult [31-59]",IF(Demo_Data[[#This Row],[Age]]&lt;= 30,"Adult [18-30]",Invalid)))</f>
        <v>Middle-Aged Adult [31-59]</v>
      </c>
      <c r="N678" s="6"/>
    </row>
    <row r="679" spans="1:14" x14ac:dyDescent="0.2">
      <c r="A679" s="6">
        <v>23200</v>
      </c>
      <c r="B679" s="6" t="s">
        <v>1851</v>
      </c>
      <c r="C679" s="6" t="s">
        <v>1852</v>
      </c>
      <c r="D679" s="10">
        <v>50000</v>
      </c>
      <c r="E679" s="6" t="s">
        <v>9</v>
      </c>
      <c r="F679" s="6" t="s">
        <v>14</v>
      </c>
      <c r="G679" s="6" t="s">
        <v>17</v>
      </c>
      <c r="H679" s="7">
        <v>41</v>
      </c>
      <c r="I679" s="6">
        <f>LEN(Demo_Data[[#This Row],[ID]])</f>
        <v>5</v>
      </c>
      <c r="J679" s="6" t="str">
        <f>VLOOKUP(Demo_Data[[#This Row],[ID]],Table5[],2,FALSE)</f>
        <v>No</v>
      </c>
      <c r="K679" s="6" t="str">
        <f>_xlfn.XLOOKUP(Demo_Data[[#This Row],[ID]],'(Clean)Purchase_Data'!O679,'(Clean)Purchase_Data'!P679)</f>
        <v>No</v>
      </c>
      <c r="L679" s="6" t="b">
        <f>Demo_Data[[#This Row],[XLOOKUP_Purchased_Bike]]=Demo_Data[[#This Row],[VLOOKUP_Purchased_Bike]]</f>
        <v>1</v>
      </c>
      <c r="M679" s="6" t="str" cm="1">
        <f t="array" ref="M679">IF(Demo_Data[[#This Row],[Age]]&gt;=60,"Older Adult [60+]",IF(Demo_Data[[#This Row],[Age]]&gt;=31,"Middle-Aged Adult [31-59]",IF(Demo_Data[[#This Row],[Age]]&lt;= 30,"Adult [18-30]",Invalid)))</f>
        <v>Middle-Aged Adult [31-59]</v>
      </c>
      <c r="N679" s="6"/>
    </row>
    <row r="680" spans="1:14" x14ac:dyDescent="0.2">
      <c r="A680" s="6">
        <v>23217</v>
      </c>
      <c r="B680" s="6" t="s">
        <v>1860</v>
      </c>
      <c r="C680" s="6" t="s">
        <v>1852</v>
      </c>
      <c r="D680" s="10">
        <v>60000</v>
      </c>
      <c r="E680" s="6" t="s">
        <v>19</v>
      </c>
      <c r="F680" s="6" t="s">
        <v>10</v>
      </c>
      <c r="G680" s="6" t="s">
        <v>17</v>
      </c>
      <c r="H680" s="7">
        <v>43</v>
      </c>
      <c r="I680" s="6">
        <f>LEN(Demo_Data[[#This Row],[ID]])</f>
        <v>5</v>
      </c>
      <c r="J680" s="6" t="str">
        <f>VLOOKUP(Demo_Data[[#This Row],[ID]],Table5[],2,FALSE)</f>
        <v>Yes</v>
      </c>
      <c r="K680" s="6" t="str">
        <f>_xlfn.XLOOKUP(Demo_Data[[#This Row],[ID]],'(Clean)Purchase_Data'!O680,'(Clean)Purchase_Data'!P680)</f>
        <v>Yes</v>
      </c>
      <c r="L680" s="6" t="b">
        <f>Demo_Data[[#This Row],[XLOOKUP_Purchased_Bike]]=Demo_Data[[#This Row],[VLOOKUP_Purchased_Bike]]</f>
        <v>1</v>
      </c>
      <c r="M680" s="6" t="str" cm="1">
        <f t="array" ref="M680">IF(Demo_Data[[#This Row],[Age]]&gt;=60,"Older Adult [60+]",IF(Demo_Data[[#This Row],[Age]]&gt;=31,"Middle-Aged Adult [31-59]",IF(Demo_Data[[#This Row],[Age]]&lt;= 30,"Adult [18-30]",Invalid)))</f>
        <v>Middle-Aged Adult [31-59]</v>
      </c>
      <c r="N680" s="6"/>
    </row>
    <row r="681" spans="1:14" x14ac:dyDescent="0.2">
      <c r="A681" s="6">
        <v>23248</v>
      </c>
      <c r="B681" s="6" t="s">
        <v>1851</v>
      </c>
      <c r="C681" s="6" t="s">
        <v>1852</v>
      </c>
      <c r="D681" s="10">
        <v>10000</v>
      </c>
      <c r="E681" s="6" t="s">
        <v>13</v>
      </c>
      <c r="F681" s="6" t="s">
        <v>22</v>
      </c>
      <c r="G681" s="6" t="s">
        <v>17</v>
      </c>
      <c r="H681" s="7">
        <v>53</v>
      </c>
      <c r="I681" s="6">
        <f>LEN(Demo_Data[[#This Row],[ID]])</f>
        <v>5</v>
      </c>
      <c r="J681" s="6" t="str">
        <f>VLOOKUP(Demo_Data[[#This Row],[ID]],Table5[],2,FALSE)</f>
        <v>No</v>
      </c>
      <c r="K681" s="6" t="str">
        <f>_xlfn.XLOOKUP(Demo_Data[[#This Row],[ID]],'(Clean)Purchase_Data'!O681,'(Clean)Purchase_Data'!P681)</f>
        <v>No</v>
      </c>
      <c r="L681" s="6" t="b">
        <f>Demo_Data[[#This Row],[XLOOKUP_Purchased_Bike]]=Demo_Data[[#This Row],[VLOOKUP_Purchased_Bike]]</f>
        <v>1</v>
      </c>
      <c r="M681" s="6" t="str" cm="1">
        <f t="array" ref="M681">IF(Demo_Data[[#This Row],[Age]]&gt;=60,"Older Adult [60+]",IF(Demo_Data[[#This Row],[Age]]&gt;=31,"Middle-Aged Adult [31-59]",IF(Demo_Data[[#This Row],[Age]]&lt;= 30,"Adult [18-30]",Invalid)))</f>
        <v>Middle-Aged Adult [31-59]</v>
      </c>
      <c r="N681" s="6"/>
    </row>
    <row r="682" spans="1:14" x14ac:dyDescent="0.2">
      <c r="A682" s="6">
        <v>23256</v>
      </c>
      <c r="B682" s="6" t="s">
        <v>1860</v>
      </c>
      <c r="C682" s="6" t="s">
        <v>1855</v>
      </c>
      <c r="D682" s="10">
        <v>30000</v>
      </c>
      <c r="E682" s="6" t="s">
        <v>13</v>
      </c>
      <c r="F682" s="6" t="s">
        <v>18</v>
      </c>
      <c r="G682" s="6" t="s">
        <v>17</v>
      </c>
      <c r="H682" s="7">
        <v>52</v>
      </c>
      <c r="I682" s="6">
        <f>LEN(Demo_Data[[#This Row],[ID]])</f>
        <v>5</v>
      </c>
      <c r="J682" s="6" t="str">
        <f>VLOOKUP(Demo_Data[[#This Row],[ID]],Table5[],2,FALSE)</f>
        <v>No</v>
      </c>
      <c r="K682" s="6" t="str">
        <f>_xlfn.XLOOKUP(Demo_Data[[#This Row],[ID]],'(Clean)Purchase_Data'!O682,'(Clean)Purchase_Data'!P682)</f>
        <v>No</v>
      </c>
      <c r="L682" s="6" t="b">
        <f>Demo_Data[[#This Row],[XLOOKUP_Purchased_Bike]]=Demo_Data[[#This Row],[VLOOKUP_Purchased_Bike]]</f>
        <v>1</v>
      </c>
      <c r="M682" s="6" t="str" cm="1">
        <f t="array" ref="M682">IF(Demo_Data[[#This Row],[Age]]&gt;=60,"Older Adult [60+]",IF(Demo_Data[[#This Row],[Age]]&gt;=31,"Middle-Aged Adult [31-59]",IF(Demo_Data[[#This Row],[Age]]&lt;= 30,"Adult [18-30]",Invalid)))</f>
        <v>Middle-Aged Adult [31-59]</v>
      </c>
      <c r="N682" s="6"/>
    </row>
    <row r="683" spans="1:14" x14ac:dyDescent="0.2">
      <c r="A683" s="6">
        <v>23275</v>
      </c>
      <c r="B683" s="6" t="s">
        <v>1851</v>
      </c>
      <c r="C683" s="6" t="s">
        <v>1855</v>
      </c>
      <c r="D683" s="10">
        <v>30000</v>
      </c>
      <c r="E683" s="6" t="s">
        <v>13</v>
      </c>
      <c r="F683" s="6" t="s">
        <v>14</v>
      </c>
      <c r="G683" s="6" t="s">
        <v>17</v>
      </c>
      <c r="H683" s="7">
        <v>49</v>
      </c>
      <c r="I683" s="6">
        <f>LEN(Demo_Data[[#This Row],[ID]])</f>
        <v>5</v>
      </c>
      <c r="J683" s="6" t="str">
        <f>VLOOKUP(Demo_Data[[#This Row],[ID]],Table5[],2,FALSE)</f>
        <v>No</v>
      </c>
      <c r="K683" s="6" t="str">
        <f>_xlfn.XLOOKUP(Demo_Data[[#This Row],[ID]],'(Clean)Purchase_Data'!O683,'(Clean)Purchase_Data'!P683)</f>
        <v>No</v>
      </c>
      <c r="L683" s="6" t="b">
        <f>Demo_Data[[#This Row],[XLOOKUP_Purchased_Bike]]=Demo_Data[[#This Row],[VLOOKUP_Purchased_Bike]]</f>
        <v>1</v>
      </c>
      <c r="M683" s="6" t="str" cm="1">
        <f t="array" ref="M683">IF(Demo_Data[[#This Row],[Age]]&gt;=60,"Older Adult [60+]",IF(Demo_Data[[#This Row],[Age]]&gt;=31,"Middle-Aged Adult [31-59]",IF(Demo_Data[[#This Row],[Age]]&lt;= 30,"Adult [18-30]",Invalid)))</f>
        <v>Middle-Aged Adult [31-59]</v>
      </c>
      <c r="N683" s="6"/>
    </row>
    <row r="684" spans="1:14" x14ac:dyDescent="0.2">
      <c r="A684" s="6">
        <v>23316</v>
      </c>
      <c r="B684" s="6" t="s">
        <v>1860</v>
      </c>
      <c r="C684" s="6" t="s">
        <v>1855</v>
      </c>
      <c r="D684" s="10">
        <v>30000</v>
      </c>
      <c r="E684" s="6" t="s">
        <v>15</v>
      </c>
      <c r="F684" s="6" t="s">
        <v>18</v>
      </c>
      <c r="G684" s="6" t="s">
        <v>11</v>
      </c>
      <c r="H684" s="7">
        <v>59</v>
      </c>
      <c r="I684" s="6">
        <f>LEN(Demo_Data[[#This Row],[ID]])</f>
        <v>5</v>
      </c>
      <c r="J684" s="6" t="str">
        <f>VLOOKUP(Demo_Data[[#This Row],[ID]],Table5[],2,FALSE)</f>
        <v>Yes</v>
      </c>
      <c r="K684" s="6" t="str">
        <f>_xlfn.XLOOKUP(Demo_Data[[#This Row],[ID]],'(Clean)Purchase_Data'!O684,'(Clean)Purchase_Data'!P684)</f>
        <v>Yes</v>
      </c>
      <c r="L684" s="6" t="b">
        <f>Demo_Data[[#This Row],[XLOOKUP_Purchased_Bike]]=Demo_Data[[#This Row],[VLOOKUP_Purchased_Bike]]</f>
        <v>1</v>
      </c>
      <c r="M684" s="6" t="str" cm="1">
        <f t="array" ref="M684">IF(Demo_Data[[#This Row],[Age]]&gt;=60,"Older Adult [60+]",IF(Demo_Data[[#This Row],[Age]]&gt;=31,"Middle-Aged Adult [31-59]",IF(Demo_Data[[#This Row],[Age]]&lt;= 30,"Adult [18-30]",Invalid)))</f>
        <v>Middle-Aged Adult [31-59]</v>
      </c>
      <c r="N684" s="6"/>
    </row>
    <row r="685" spans="1:14" x14ac:dyDescent="0.2">
      <c r="A685" s="6">
        <v>23333</v>
      </c>
      <c r="B685" s="6" t="s">
        <v>1851</v>
      </c>
      <c r="C685" s="6" t="s">
        <v>1855</v>
      </c>
      <c r="D685" s="10">
        <v>40000</v>
      </c>
      <c r="E685" s="6" t="s">
        <v>15</v>
      </c>
      <c r="F685" s="6" t="s">
        <v>14</v>
      </c>
      <c r="G685" s="6" t="s">
        <v>17</v>
      </c>
      <c r="H685" s="7">
        <v>30</v>
      </c>
      <c r="I685" s="6">
        <f>LEN(Demo_Data[[#This Row],[ID]])</f>
        <v>5</v>
      </c>
      <c r="J685" s="6" t="str">
        <f>VLOOKUP(Demo_Data[[#This Row],[ID]],Table5[],2,FALSE)</f>
        <v>No</v>
      </c>
      <c r="K685" s="6" t="str">
        <f>_xlfn.XLOOKUP(Demo_Data[[#This Row],[ID]],'(Clean)Purchase_Data'!O685,'(Clean)Purchase_Data'!P685)</f>
        <v>No</v>
      </c>
      <c r="L685" s="6" t="b">
        <f>Demo_Data[[#This Row],[XLOOKUP_Purchased_Bike]]=Demo_Data[[#This Row],[VLOOKUP_Purchased_Bike]]</f>
        <v>1</v>
      </c>
      <c r="M685" s="6" t="str" cm="1">
        <f t="array" ref="M685">IF(Demo_Data[[#This Row],[Age]]&gt;=60,"Older Adult [60+]",IF(Demo_Data[[#This Row],[Age]]&gt;=31,"Middle-Aged Adult [31-59]",IF(Demo_Data[[#This Row],[Age]]&lt;= 30,"Adult [18-30]",Invalid)))</f>
        <v>Adult [18-30]</v>
      </c>
      <c r="N685" s="6"/>
    </row>
    <row r="686" spans="1:14" x14ac:dyDescent="0.2">
      <c r="A686" s="6">
        <v>23358</v>
      </c>
      <c r="B686" s="6" t="s">
        <v>1851</v>
      </c>
      <c r="C686" s="6" t="s">
        <v>1855</v>
      </c>
      <c r="D686" s="10">
        <v>60000</v>
      </c>
      <c r="E686" s="6" t="s">
        <v>13</v>
      </c>
      <c r="F686" s="6" t="s">
        <v>10</v>
      </c>
      <c r="G686" s="6" t="s">
        <v>17</v>
      </c>
      <c r="H686" s="7">
        <v>32</v>
      </c>
      <c r="I686" s="6">
        <f>LEN(Demo_Data[[#This Row],[ID]])</f>
        <v>5</v>
      </c>
      <c r="J686" s="6" t="str">
        <f>VLOOKUP(Demo_Data[[#This Row],[ID]],Table5[],2,FALSE)</f>
        <v>Yes</v>
      </c>
      <c r="K686" s="6" t="str">
        <f>_xlfn.XLOOKUP(Demo_Data[[#This Row],[ID]],'(Clean)Purchase_Data'!O686,'(Clean)Purchase_Data'!P686)</f>
        <v>Yes</v>
      </c>
      <c r="L686" s="6" t="b">
        <f>Demo_Data[[#This Row],[XLOOKUP_Purchased_Bike]]=Demo_Data[[#This Row],[VLOOKUP_Purchased_Bike]]</f>
        <v>1</v>
      </c>
      <c r="M686" s="6" t="str" cm="1">
        <f t="array" ref="M686">IF(Demo_Data[[#This Row],[Age]]&gt;=60,"Older Adult [60+]",IF(Demo_Data[[#This Row],[Age]]&gt;=31,"Middle-Aged Adult [31-59]",IF(Demo_Data[[#This Row],[Age]]&lt;= 30,"Adult [18-30]",Invalid)))</f>
        <v>Middle-Aged Adult [31-59]</v>
      </c>
      <c r="N686" s="6"/>
    </row>
    <row r="687" spans="1:14" x14ac:dyDescent="0.2">
      <c r="A687" s="6">
        <v>23368</v>
      </c>
      <c r="B687" s="6" t="s">
        <v>1851</v>
      </c>
      <c r="C687" s="6" t="s">
        <v>1852</v>
      </c>
      <c r="D687" s="10">
        <v>60000</v>
      </c>
      <c r="E687" s="6" t="s">
        <v>9</v>
      </c>
      <c r="F687" s="6" t="s">
        <v>14</v>
      </c>
      <c r="G687" s="6" t="s">
        <v>17</v>
      </c>
      <c r="H687" s="7">
        <v>41</v>
      </c>
      <c r="I687" s="6">
        <f>LEN(Demo_Data[[#This Row],[ID]])</f>
        <v>5</v>
      </c>
      <c r="J687" s="6" t="str">
        <f>VLOOKUP(Demo_Data[[#This Row],[ID]],Table5[],2,FALSE)</f>
        <v>No</v>
      </c>
      <c r="K687" s="6" t="str">
        <f>_xlfn.XLOOKUP(Demo_Data[[#This Row],[ID]],'(Clean)Purchase_Data'!O687,'(Clean)Purchase_Data'!P687)</f>
        <v>No</v>
      </c>
      <c r="L687" s="6" t="b">
        <f>Demo_Data[[#This Row],[XLOOKUP_Purchased_Bike]]=Demo_Data[[#This Row],[VLOOKUP_Purchased_Bike]]</f>
        <v>1</v>
      </c>
      <c r="M687" s="6" t="str" cm="1">
        <f t="array" ref="M687">IF(Demo_Data[[#This Row],[Age]]&gt;=60,"Older Adult [60+]",IF(Demo_Data[[#This Row],[Age]]&gt;=31,"Middle-Aged Adult [31-59]",IF(Demo_Data[[#This Row],[Age]]&lt;= 30,"Adult [18-30]",Invalid)))</f>
        <v>Middle-Aged Adult [31-59]</v>
      </c>
      <c r="N687" s="6"/>
    </row>
    <row r="688" spans="1:14" x14ac:dyDescent="0.2">
      <c r="A688" s="6">
        <v>23376</v>
      </c>
      <c r="B688" s="6" t="s">
        <v>1851</v>
      </c>
      <c r="C688" s="6" t="s">
        <v>1855</v>
      </c>
      <c r="D688" s="10">
        <v>70000</v>
      </c>
      <c r="E688" s="6" t="s">
        <v>9</v>
      </c>
      <c r="F688" s="6" t="s">
        <v>10</v>
      </c>
      <c r="G688" s="6" t="s">
        <v>17</v>
      </c>
      <c r="H688" s="7">
        <v>44</v>
      </c>
      <c r="I688" s="6">
        <f>LEN(Demo_Data[[#This Row],[ID]])</f>
        <v>5</v>
      </c>
      <c r="J688" s="6" t="str">
        <f>VLOOKUP(Demo_Data[[#This Row],[ID]],Table5[],2,FALSE)</f>
        <v>Yes</v>
      </c>
      <c r="K688" s="6" t="str">
        <f>_xlfn.XLOOKUP(Demo_Data[[#This Row],[ID]],'(Clean)Purchase_Data'!O688,'(Clean)Purchase_Data'!P688)</f>
        <v>Yes</v>
      </c>
      <c r="L688" s="6" t="b">
        <f>Demo_Data[[#This Row],[XLOOKUP_Purchased_Bike]]=Demo_Data[[#This Row],[VLOOKUP_Purchased_Bike]]</f>
        <v>1</v>
      </c>
      <c r="M688" s="6" t="str" cm="1">
        <f t="array" ref="M688">IF(Demo_Data[[#This Row],[Age]]&gt;=60,"Older Adult [60+]",IF(Demo_Data[[#This Row],[Age]]&gt;=31,"Middle-Aged Adult [31-59]",IF(Demo_Data[[#This Row],[Age]]&lt;= 30,"Adult [18-30]",Invalid)))</f>
        <v>Middle-Aged Adult [31-59]</v>
      </c>
      <c r="N688" s="6"/>
    </row>
    <row r="689" spans="1:14" x14ac:dyDescent="0.2">
      <c r="A689" s="6">
        <v>23378</v>
      </c>
      <c r="B689" s="6" t="s">
        <v>1851</v>
      </c>
      <c r="C689" s="6" t="s">
        <v>1855</v>
      </c>
      <c r="D689" s="10">
        <v>70000</v>
      </c>
      <c r="E689" s="6" t="s">
        <v>15</v>
      </c>
      <c r="F689" s="6" t="s">
        <v>14</v>
      </c>
      <c r="G689" s="6" t="s">
        <v>17</v>
      </c>
      <c r="H689" s="7">
        <v>44</v>
      </c>
      <c r="I689" s="6">
        <f>LEN(Demo_Data[[#This Row],[ID]])</f>
        <v>5</v>
      </c>
      <c r="J689" s="6" t="str">
        <f>VLOOKUP(Demo_Data[[#This Row],[ID]],Table5[],2,FALSE)</f>
        <v>Yes</v>
      </c>
      <c r="K689" s="6" t="str">
        <f>_xlfn.XLOOKUP(Demo_Data[[#This Row],[ID]],'(Clean)Purchase_Data'!O689,'(Clean)Purchase_Data'!P689)</f>
        <v>Yes</v>
      </c>
      <c r="L689" s="6" t="b">
        <f>Demo_Data[[#This Row],[XLOOKUP_Purchased_Bike]]=Demo_Data[[#This Row],[VLOOKUP_Purchased_Bike]]</f>
        <v>1</v>
      </c>
      <c r="M689" s="6" t="str" cm="1">
        <f t="array" ref="M689">IF(Demo_Data[[#This Row],[Age]]&gt;=60,"Older Adult [60+]",IF(Demo_Data[[#This Row],[Age]]&gt;=31,"Middle-Aged Adult [31-59]",IF(Demo_Data[[#This Row],[Age]]&lt;= 30,"Adult [18-30]",Invalid)))</f>
        <v>Middle-Aged Adult [31-59]</v>
      </c>
      <c r="N689" s="6"/>
    </row>
    <row r="690" spans="1:14" x14ac:dyDescent="0.2">
      <c r="A690" s="6">
        <v>23419</v>
      </c>
      <c r="B690" s="6" t="s">
        <v>1860</v>
      </c>
      <c r="C690" s="6" t="s">
        <v>1852</v>
      </c>
      <c r="D690" s="10">
        <v>70000</v>
      </c>
      <c r="E690" s="6" t="s">
        <v>9</v>
      </c>
      <c r="F690" s="6" t="s">
        <v>10</v>
      </c>
      <c r="G690" s="6" t="s">
        <v>11</v>
      </c>
      <c r="H690" s="7">
        <v>39</v>
      </c>
      <c r="I690" s="6">
        <f>LEN(Demo_Data[[#This Row],[ID]])</f>
        <v>5</v>
      </c>
      <c r="J690" s="6" t="str">
        <f>VLOOKUP(Demo_Data[[#This Row],[ID]],Table5[],2,FALSE)</f>
        <v>No</v>
      </c>
      <c r="K690" s="6" t="str">
        <f>_xlfn.XLOOKUP(Demo_Data[[#This Row],[ID]],'(Clean)Purchase_Data'!O690,'(Clean)Purchase_Data'!P690)</f>
        <v>No</v>
      </c>
      <c r="L690" s="6" t="b">
        <f>Demo_Data[[#This Row],[XLOOKUP_Purchased_Bike]]=Demo_Data[[#This Row],[VLOOKUP_Purchased_Bike]]</f>
        <v>1</v>
      </c>
      <c r="M690" s="6" t="str" cm="1">
        <f t="array" ref="M690">IF(Demo_Data[[#This Row],[Age]]&gt;=60,"Older Adult [60+]",IF(Demo_Data[[#This Row],[Age]]&gt;=31,"Middle-Aged Adult [31-59]",IF(Demo_Data[[#This Row],[Age]]&lt;= 30,"Adult [18-30]",Invalid)))</f>
        <v>Middle-Aged Adult [31-59]</v>
      </c>
      <c r="N690" s="6"/>
    </row>
    <row r="691" spans="1:14" x14ac:dyDescent="0.2">
      <c r="A691" s="6">
        <v>23426</v>
      </c>
      <c r="B691" s="6" t="s">
        <v>1860</v>
      </c>
      <c r="C691" s="6" t="s">
        <v>1855</v>
      </c>
      <c r="D691" s="10">
        <v>80000</v>
      </c>
      <c r="E691" s="6" t="s">
        <v>19</v>
      </c>
      <c r="F691" s="6" t="s">
        <v>20</v>
      </c>
      <c r="G691" s="6" t="s">
        <v>11</v>
      </c>
      <c r="H691" s="7">
        <v>40</v>
      </c>
      <c r="I691" s="6">
        <f>LEN(Demo_Data[[#This Row],[ID]])</f>
        <v>5</v>
      </c>
      <c r="J691" s="6" t="str">
        <f>VLOOKUP(Demo_Data[[#This Row],[ID]],Table5[],2,FALSE)</f>
        <v>No</v>
      </c>
      <c r="K691" s="6" t="str">
        <f>_xlfn.XLOOKUP(Demo_Data[[#This Row],[ID]],'(Clean)Purchase_Data'!O691,'(Clean)Purchase_Data'!P691)</f>
        <v>No</v>
      </c>
      <c r="L691" s="6" t="b">
        <f>Demo_Data[[#This Row],[XLOOKUP_Purchased_Bike]]=Demo_Data[[#This Row],[VLOOKUP_Purchased_Bike]]</f>
        <v>1</v>
      </c>
      <c r="M691" s="6" t="str" cm="1">
        <f t="array" ref="M691">IF(Demo_Data[[#This Row],[Age]]&gt;=60,"Older Adult [60+]",IF(Demo_Data[[#This Row],[Age]]&gt;=31,"Middle-Aged Adult [31-59]",IF(Demo_Data[[#This Row],[Age]]&lt;= 30,"Adult [18-30]",Invalid)))</f>
        <v>Middle-Aged Adult [31-59]</v>
      </c>
      <c r="N691" s="6"/>
    </row>
    <row r="692" spans="1:14" x14ac:dyDescent="0.2">
      <c r="A692" s="6">
        <v>23432</v>
      </c>
      <c r="B692" s="6" t="s">
        <v>1860</v>
      </c>
      <c r="C692" s="6" t="s">
        <v>1855</v>
      </c>
      <c r="D692" s="10">
        <v>70000</v>
      </c>
      <c r="E692" s="6" t="s">
        <v>9</v>
      </c>
      <c r="F692" s="6" t="s">
        <v>10</v>
      </c>
      <c r="G692" s="6" t="s">
        <v>11</v>
      </c>
      <c r="H692" s="7">
        <v>37</v>
      </c>
      <c r="I692" s="6">
        <f>LEN(Demo_Data[[#This Row],[ID]])</f>
        <v>5</v>
      </c>
      <c r="J692" s="6" t="str">
        <f>VLOOKUP(Demo_Data[[#This Row],[ID]],Table5[],2,FALSE)</f>
        <v>Yes</v>
      </c>
      <c r="K692" s="6" t="str">
        <f>_xlfn.XLOOKUP(Demo_Data[[#This Row],[ID]],'(Clean)Purchase_Data'!O692,'(Clean)Purchase_Data'!P692)</f>
        <v>Yes</v>
      </c>
      <c r="L692" s="6" t="b">
        <f>Demo_Data[[#This Row],[XLOOKUP_Purchased_Bike]]=Demo_Data[[#This Row],[VLOOKUP_Purchased_Bike]]</f>
        <v>1</v>
      </c>
      <c r="M692" s="6" t="str" cm="1">
        <f t="array" ref="M692">IF(Demo_Data[[#This Row],[Age]]&gt;=60,"Older Adult [60+]",IF(Demo_Data[[#This Row],[Age]]&gt;=31,"Middle-Aged Adult [31-59]",IF(Demo_Data[[#This Row],[Age]]&lt;= 30,"Adult [18-30]",Invalid)))</f>
        <v>Middle-Aged Adult [31-59]</v>
      </c>
      <c r="N692" s="6"/>
    </row>
    <row r="693" spans="1:14" x14ac:dyDescent="0.2">
      <c r="A693" s="6">
        <v>23449</v>
      </c>
      <c r="B693" s="6" t="s">
        <v>1851</v>
      </c>
      <c r="C693" s="6" t="s">
        <v>1855</v>
      </c>
      <c r="D693" s="10">
        <v>60000</v>
      </c>
      <c r="E693" s="6" t="s">
        <v>13</v>
      </c>
      <c r="F693" s="6" t="s">
        <v>10</v>
      </c>
      <c r="G693" s="6" t="s">
        <v>17</v>
      </c>
      <c r="H693" s="7">
        <v>48</v>
      </c>
      <c r="I693" s="6">
        <f>LEN(Demo_Data[[#This Row],[ID]])</f>
        <v>5</v>
      </c>
      <c r="J693" s="6" t="str">
        <f>VLOOKUP(Demo_Data[[#This Row],[ID]],Table5[],2,FALSE)</f>
        <v>No</v>
      </c>
      <c r="K693" s="6" t="str">
        <f>_xlfn.XLOOKUP(Demo_Data[[#This Row],[ID]],'(Clean)Purchase_Data'!O693,'(Clean)Purchase_Data'!P693)</f>
        <v>No</v>
      </c>
      <c r="L693" s="6" t="b">
        <f>Demo_Data[[#This Row],[XLOOKUP_Purchased_Bike]]=Demo_Data[[#This Row],[VLOOKUP_Purchased_Bike]]</f>
        <v>1</v>
      </c>
      <c r="M693" s="6" t="str" cm="1">
        <f t="array" ref="M693">IF(Demo_Data[[#This Row],[Age]]&gt;=60,"Older Adult [60+]",IF(Demo_Data[[#This Row],[Age]]&gt;=31,"Middle-Aged Adult [31-59]",IF(Demo_Data[[#This Row],[Age]]&lt;= 30,"Adult [18-30]",Invalid)))</f>
        <v>Middle-Aged Adult [31-59]</v>
      </c>
      <c r="N693" s="6"/>
    </row>
    <row r="694" spans="1:14" x14ac:dyDescent="0.2">
      <c r="A694" s="6">
        <v>23455</v>
      </c>
      <c r="B694" s="6" t="s">
        <v>1860</v>
      </c>
      <c r="C694" s="6" t="s">
        <v>1855</v>
      </c>
      <c r="D694" s="10">
        <v>80000</v>
      </c>
      <c r="E694" s="6" t="s">
        <v>24</v>
      </c>
      <c r="F694" s="6" t="s">
        <v>14</v>
      </c>
      <c r="G694" s="6" t="s">
        <v>17</v>
      </c>
      <c r="H694" s="7">
        <v>50</v>
      </c>
      <c r="I694" s="6">
        <f>LEN(Demo_Data[[#This Row],[ID]])</f>
        <v>5</v>
      </c>
      <c r="J694" s="6" t="str">
        <f>VLOOKUP(Demo_Data[[#This Row],[ID]],Table5[],2,FALSE)</f>
        <v>No</v>
      </c>
      <c r="K694" s="6" t="str">
        <f>_xlfn.XLOOKUP(Demo_Data[[#This Row],[ID]],'(Clean)Purchase_Data'!O694,'(Clean)Purchase_Data'!P694)</f>
        <v>No</v>
      </c>
      <c r="L694" s="6" t="b">
        <f>Demo_Data[[#This Row],[XLOOKUP_Purchased_Bike]]=Demo_Data[[#This Row],[VLOOKUP_Purchased_Bike]]</f>
        <v>1</v>
      </c>
      <c r="M694" s="6" t="str" cm="1">
        <f t="array" ref="M694">IF(Demo_Data[[#This Row],[Age]]&gt;=60,"Older Adult [60+]",IF(Demo_Data[[#This Row],[Age]]&gt;=31,"Middle-Aged Adult [31-59]",IF(Demo_Data[[#This Row],[Age]]&lt;= 30,"Adult [18-30]",Invalid)))</f>
        <v>Middle-Aged Adult [31-59]</v>
      </c>
      <c r="N694" s="6"/>
    </row>
    <row r="695" spans="1:14" x14ac:dyDescent="0.2">
      <c r="A695" s="6">
        <v>23459</v>
      </c>
      <c r="B695" s="6" t="s">
        <v>1851</v>
      </c>
      <c r="C695" s="6" t="s">
        <v>1855</v>
      </c>
      <c r="D695" s="10">
        <v>60000</v>
      </c>
      <c r="E695" s="6" t="s">
        <v>13</v>
      </c>
      <c r="F695" s="6" t="s">
        <v>10</v>
      </c>
      <c r="G695" s="6" t="s">
        <v>17</v>
      </c>
      <c r="H695" s="7">
        <v>50</v>
      </c>
      <c r="I695" s="6">
        <f>LEN(Demo_Data[[#This Row],[ID]])</f>
        <v>5</v>
      </c>
      <c r="J695" s="6" t="str">
        <f>VLOOKUP(Demo_Data[[#This Row],[ID]],Table5[],2,FALSE)</f>
        <v>No</v>
      </c>
      <c r="K695" s="6" t="str">
        <f>_xlfn.XLOOKUP(Demo_Data[[#This Row],[ID]],'(Clean)Purchase_Data'!O695,'(Clean)Purchase_Data'!P695)</f>
        <v>No</v>
      </c>
      <c r="L695" s="6" t="b">
        <f>Demo_Data[[#This Row],[XLOOKUP_Purchased_Bike]]=Demo_Data[[#This Row],[VLOOKUP_Purchased_Bike]]</f>
        <v>1</v>
      </c>
      <c r="M695" s="6" t="str" cm="1">
        <f t="array" ref="M695">IF(Demo_Data[[#This Row],[Age]]&gt;=60,"Older Adult [60+]",IF(Demo_Data[[#This Row],[Age]]&gt;=31,"Middle-Aged Adult [31-59]",IF(Demo_Data[[#This Row],[Age]]&lt;= 30,"Adult [18-30]",Invalid)))</f>
        <v>Middle-Aged Adult [31-59]</v>
      </c>
      <c r="N695" s="6"/>
    </row>
    <row r="696" spans="1:14" x14ac:dyDescent="0.2">
      <c r="A696" s="6">
        <v>23461</v>
      </c>
      <c r="B696" s="6" t="s">
        <v>1851</v>
      </c>
      <c r="C696" s="6" t="s">
        <v>1852</v>
      </c>
      <c r="D696" s="10">
        <v>90000</v>
      </c>
      <c r="E696" s="6" t="s">
        <v>15</v>
      </c>
      <c r="F696" s="6" t="s">
        <v>10</v>
      </c>
      <c r="G696" s="6" t="s">
        <v>17</v>
      </c>
      <c r="H696" s="7">
        <v>40</v>
      </c>
      <c r="I696" s="6">
        <f>LEN(Demo_Data[[#This Row],[ID]])</f>
        <v>5</v>
      </c>
      <c r="J696" s="6" t="str">
        <f>VLOOKUP(Demo_Data[[#This Row],[ID]],Table5[],2,FALSE)</f>
        <v>No</v>
      </c>
      <c r="K696" s="6" t="str">
        <f>_xlfn.XLOOKUP(Demo_Data[[#This Row],[ID]],'(Clean)Purchase_Data'!O696,'(Clean)Purchase_Data'!P696)</f>
        <v>No</v>
      </c>
      <c r="L696" s="6" t="b">
        <f>Demo_Data[[#This Row],[XLOOKUP_Purchased_Bike]]=Demo_Data[[#This Row],[VLOOKUP_Purchased_Bike]]</f>
        <v>1</v>
      </c>
      <c r="M696" s="6" t="str" cm="1">
        <f t="array" ref="M696">IF(Demo_Data[[#This Row],[Age]]&gt;=60,"Older Adult [60+]",IF(Demo_Data[[#This Row],[Age]]&gt;=31,"Middle-Aged Adult [31-59]",IF(Demo_Data[[#This Row],[Age]]&lt;= 30,"Adult [18-30]",Invalid)))</f>
        <v>Middle-Aged Adult [31-59]</v>
      </c>
      <c r="N696" s="6"/>
    </row>
    <row r="697" spans="1:14" x14ac:dyDescent="0.2">
      <c r="A697" s="6">
        <v>23479</v>
      </c>
      <c r="B697" s="6" t="s">
        <v>1860</v>
      </c>
      <c r="C697" s="6" t="s">
        <v>1855</v>
      </c>
      <c r="D697" s="10">
        <v>90000</v>
      </c>
      <c r="E697" s="6" t="s">
        <v>15</v>
      </c>
      <c r="F697" s="6" t="s">
        <v>10</v>
      </c>
      <c r="G697" s="6" t="s">
        <v>17</v>
      </c>
      <c r="H697" s="7">
        <v>43</v>
      </c>
      <c r="I697" s="6">
        <f>LEN(Demo_Data[[#This Row],[ID]])</f>
        <v>5</v>
      </c>
      <c r="J697" s="6" t="str">
        <f>VLOOKUP(Demo_Data[[#This Row],[ID]],Table5[],2,FALSE)</f>
        <v>Yes</v>
      </c>
      <c r="K697" s="6" t="str">
        <f>_xlfn.XLOOKUP(Demo_Data[[#This Row],[ID]],'(Clean)Purchase_Data'!O697,'(Clean)Purchase_Data'!P697)</f>
        <v>Yes</v>
      </c>
      <c r="L697" s="6" t="b">
        <f>Demo_Data[[#This Row],[XLOOKUP_Purchased_Bike]]=Demo_Data[[#This Row],[VLOOKUP_Purchased_Bike]]</f>
        <v>1</v>
      </c>
      <c r="M697" s="6" t="str" cm="1">
        <f t="array" ref="M697">IF(Demo_Data[[#This Row],[Age]]&gt;=60,"Older Adult [60+]",IF(Demo_Data[[#This Row],[Age]]&gt;=31,"Middle-Aged Adult [31-59]",IF(Demo_Data[[#This Row],[Age]]&lt;= 30,"Adult [18-30]",Invalid)))</f>
        <v>Middle-Aged Adult [31-59]</v>
      </c>
      <c r="N697" s="6"/>
    </row>
    <row r="698" spans="1:14" x14ac:dyDescent="0.2">
      <c r="A698" s="6">
        <v>23491</v>
      </c>
      <c r="B698" s="6" t="s">
        <v>1860</v>
      </c>
      <c r="C698" s="6" t="s">
        <v>1855</v>
      </c>
      <c r="D698" s="10">
        <v>100000</v>
      </c>
      <c r="E698" s="6" t="s">
        <v>15</v>
      </c>
      <c r="F698" s="6" t="s">
        <v>10</v>
      </c>
      <c r="G698" s="6" t="s">
        <v>17</v>
      </c>
      <c r="H698" s="7">
        <v>45</v>
      </c>
      <c r="I698" s="6">
        <f>LEN(Demo_Data[[#This Row],[ID]])</f>
        <v>5</v>
      </c>
      <c r="J698" s="6" t="str">
        <f>VLOOKUP(Demo_Data[[#This Row],[ID]],Table5[],2,FALSE)</f>
        <v>No</v>
      </c>
      <c r="K698" s="6" t="str">
        <f>_xlfn.XLOOKUP(Demo_Data[[#This Row],[ID]],'(Clean)Purchase_Data'!O698,'(Clean)Purchase_Data'!P698)</f>
        <v>No</v>
      </c>
      <c r="L698" s="6" t="b">
        <f>Demo_Data[[#This Row],[XLOOKUP_Purchased_Bike]]=Demo_Data[[#This Row],[VLOOKUP_Purchased_Bike]]</f>
        <v>1</v>
      </c>
      <c r="M698" s="6" t="str" cm="1">
        <f t="array" ref="M698">IF(Demo_Data[[#This Row],[Age]]&gt;=60,"Older Adult [60+]",IF(Demo_Data[[#This Row],[Age]]&gt;=31,"Middle-Aged Adult [31-59]",IF(Demo_Data[[#This Row],[Age]]&lt;= 30,"Adult [18-30]",Invalid)))</f>
        <v>Middle-Aged Adult [31-59]</v>
      </c>
      <c r="N698" s="6"/>
    </row>
    <row r="699" spans="1:14" x14ac:dyDescent="0.2">
      <c r="A699" s="6">
        <v>23513</v>
      </c>
      <c r="B699" s="6" t="s">
        <v>1851</v>
      </c>
      <c r="C699" s="6" t="s">
        <v>1852</v>
      </c>
      <c r="D699" s="10">
        <v>40000</v>
      </c>
      <c r="E699" s="6" t="s">
        <v>15</v>
      </c>
      <c r="F699" s="6" t="s">
        <v>10</v>
      </c>
      <c r="G699" s="6" t="s">
        <v>17</v>
      </c>
      <c r="H699" s="7">
        <v>54</v>
      </c>
      <c r="I699" s="6">
        <f>LEN(Demo_Data[[#This Row],[ID]])</f>
        <v>5</v>
      </c>
      <c r="J699" s="6" t="str">
        <f>VLOOKUP(Demo_Data[[#This Row],[ID]],Table5[],2,FALSE)</f>
        <v>No</v>
      </c>
      <c r="K699" s="6" t="str">
        <f>_xlfn.XLOOKUP(Demo_Data[[#This Row],[ID]],'(Clean)Purchase_Data'!O699,'(Clean)Purchase_Data'!P699)</f>
        <v>No</v>
      </c>
      <c r="L699" s="6" t="b">
        <f>Demo_Data[[#This Row],[XLOOKUP_Purchased_Bike]]=Demo_Data[[#This Row],[VLOOKUP_Purchased_Bike]]</f>
        <v>1</v>
      </c>
      <c r="M699" s="6" t="str" cm="1">
        <f t="array" ref="M699">IF(Demo_Data[[#This Row],[Age]]&gt;=60,"Older Adult [60+]",IF(Demo_Data[[#This Row],[Age]]&gt;=31,"Middle-Aged Adult [31-59]",IF(Demo_Data[[#This Row],[Age]]&lt;= 30,"Adult [18-30]",Invalid)))</f>
        <v>Middle-Aged Adult [31-59]</v>
      </c>
      <c r="N699" s="6"/>
    </row>
    <row r="700" spans="1:14" x14ac:dyDescent="0.2">
      <c r="A700" s="6">
        <v>23542</v>
      </c>
      <c r="B700" s="6" t="s">
        <v>1860</v>
      </c>
      <c r="C700" s="6" t="s">
        <v>1855</v>
      </c>
      <c r="D700" s="10">
        <v>60000</v>
      </c>
      <c r="E700" s="6" t="s">
        <v>15</v>
      </c>
      <c r="F700" s="6" t="s">
        <v>14</v>
      </c>
      <c r="G700" s="6" t="s">
        <v>11</v>
      </c>
      <c r="H700" s="7">
        <v>45</v>
      </c>
      <c r="I700" s="6">
        <f>LEN(Demo_Data[[#This Row],[ID]])</f>
        <v>5</v>
      </c>
      <c r="J700" s="6" t="str">
        <f>VLOOKUP(Demo_Data[[#This Row],[ID]],Table5[],2,FALSE)</f>
        <v>Yes</v>
      </c>
      <c r="K700" s="6" t="str">
        <f>_xlfn.XLOOKUP(Demo_Data[[#This Row],[ID]],'(Clean)Purchase_Data'!O700,'(Clean)Purchase_Data'!P700)</f>
        <v>Yes</v>
      </c>
      <c r="L700" s="6" t="b">
        <f>Demo_Data[[#This Row],[XLOOKUP_Purchased_Bike]]=Demo_Data[[#This Row],[VLOOKUP_Purchased_Bike]]</f>
        <v>1</v>
      </c>
      <c r="M700" s="6" t="str" cm="1">
        <f t="array" ref="M700">IF(Demo_Data[[#This Row],[Age]]&gt;=60,"Older Adult [60+]",IF(Demo_Data[[#This Row],[Age]]&gt;=31,"Middle-Aged Adult [31-59]",IF(Demo_Data[[#This Row],[Age]]&lt;= 30,"Adult [18-30]",Invalid)))</f>
        <v>Middle-Aged Adult [31-59]</v>
      </c>
      <c r="N700" s="6"/>
    </row>
    <row r="701" spans="1:14" x14ac:dyDescent="0.2">
      <c r="A701" s="6">
        <v>23549</v>
      </c>
      <c r="B701" s="6" t="s">
        <v>1860</v>
      </c>
      <c r="C701" s="6" t="s">
        <v>1855</v>
      </c>
      <c r="D701" s="10">
        <v>30000</v>
      </c>
      <c r="E701" s="6" t="s">
        <v>13</v>
      </c>
      <c r="F701" s="6" t="s">
        <v>14</v>
      </c>
      <c r="G701" s="6" t="s">
        <v>17</v>
      </c>
      <c r="H701" s="7">
        <v>30</v>
      </c>
      <c r="I701" s="6">
        <f>LEN(Demo_Data[[#This Row],[ID]])</f>
        <v>5</v>
      </c>
      <c r="J701" s="6" t="str">
        <f>VLOOKUP(Demo_Data[[#This Row],[ID]],Table5[],2,FALSE)</f>
        <v>No</v>
      </c>
      <c r="K701" s="6" t="str">
        <f>_xlfn.XLOOKUP(Demo_Data[[#This Row],[ID]],'(Clean)Purchase_Data'!O701,'(Clean)Purchase_Data'!P701)</f>
        <v>No</v>
      </c>
      <c r="L701" s="6" t="b">
        <f>Demo_Data[[#This Row],[XLOOKUP_Purchased_Bike]]=Demo_Data[[#This Row],[VLOOKUP_Purchased_Bike]]</f>
        <v>1</v>
      </c>
      <c r="M701" s="6" t="str" cm="1">
        <f t="array" ref="M701">IF(Demo_Data[[#This Row],[Age]]&gt;=60,"Older Adult [60+]",IF(Demo_Data[[#This Row],[Age]]&gt;=31,"Middle-Aged Adult [31-59]",IF(Demo_Data[[#This Row],[Age]]&lt;= 30,"Adult [18-30]",Invalid)))</f>
        <v>Adult [18-30]</v>
      </c>
      <c r="N701" s="6"/>
    </row>
    <row r="702" spans="1:14" x14ac:dyDescent="0.2">
      <c r="A702" s="6">
        <v>23571</v>
      </c>
      <c r="B702" s="6" t="s">
        <v>1851</v>
      </c>
      <c r="C702" s="6" t="s">
        <v>1852</v>
      </c>
      <c r="D702" s="10">
        <v>40000</v>
      </c>
      <c r="E702" s="6" t="s">
        <v>9</v>
      </c>
      <c r="F702" s="6" t="s">
        <v>20</v>
      </c>
      <c r="G702" s="6" t="s">
        <v>11</v>
      </c>
      <c r="H702" s="7">
        <v>66</v>
      </c>
      <c r="I702" s="6">
        <f>LEN(Demo_Data[[#This Row],[ID]])</f>
        <v>5</v>
      </c>
      <c r="J702" s="6" t="str">
        <f>VLOOKUP(Demo_Data[[#This Row],[ID]],Table5[],2,FALSE)</f>
        <v>Yes</v>
      </c>
      <c r="K702" s="6" t="str">
        <f>_xlfn.XLOOKUP(Demo_Data[[#This Row],[ID]],'(Clean)Purchase_Data'!O702,'(Clean)Purchase_Data'!P702)</f>
        <v>Yes</v>
      </c>
      <c r="L702" s="6" t="b">
        <f>Demo_Data[[#This Row],[XLOOKUP_Purchased_Bike]]=Demo_Data[[#This Row],[VLOOKUP_Purchased_Bike]]</f>
        <v>1</v>
      </c>
      <c r="M702" s="6" t="str" cm="1">
        <f t="array" ref="M702">IF(Demo_Data[[#This Row],[Age]]&gt;=60,"Older Adult [60+]",IF(Demo_Data[[#This Row],[Age]]&gt;=31,"Middle-Aged Adult [31-59]",IF(Demo_Data[[#This Row],[Age]]&lt;= 30,"Adult [18-30]",Invalid)))</f>
        <v>Older Adult [60+]</v>
      </c>
      <c r="N702" s="6"/>
    </row>
    <row r="703" spans="1:14" x14ac:dyDescent="0.2">
      <c r="A703" s="6">
        <v>23586</v>
      </c>
      <c r="B703" s="6" t="s">
        <v>1851</v>
      </c>
      <c r="C703" s="6" t="s">
        <v>1852</v>
      </c>
      <c r="D703" s="10">
        <v>80000</v>
      </c>
      <c r="E703" s="6" t="s">
        <v>9</v>
      </c>
      <c r="F703" s="6" t="s">
        <v>20</v>
      </c>
      <c r="G703" s="6" t="s">
        <v>17</v>
      </c>
      <c r="H703" s="7">
        <v>34</v>
      </c>
      <c r="I703" s="6">
        <f>LEN(Demo_Data[[#This Row],[ID]])</f>
        <v>5</v>
      </c>
      <c r="J703" s="6" t="str">
        <f>VLOOKUP(Demo_Data[[#This Row],[ID]],Table5[],2,FALSE)</f>
        <v>Yes</v>
      </c>
      <c r="K703" s="6" t="str">
        <f>_xlfn.XLOOKUP(Demo_Data[[#This Row],[ID]],'(Clean)Purchase_Data'!O703,'(Clean)Purchase_Data'!P703)</f>
        <v>Yes</v>
      </c>
      <c r="L703" s="6" t="b">
        <f>Demo_Data[[#This Row],[XLOOKUP_Purchased_Bike]]=Demo_Data[[#This Row],[VLOOKUP_Purchased_Bike]]</f>
        <v>1</v>
      </c>
      <c r="M703" s="6" t="str" cm="1">
        <f t="array" ref="M703">IF(Demo_Data[[#This Row],[Age]]&gt;=60,"Older Adult [60+]",IF(Demo_Data[[#This Row],[Age]]&gt;=31,"Middle-Aged Adult [31-59]",IF(Demo_Data[[#This Row],[Age]]&lt;= 30,"Adult [18-30]",Invalid)))</f>
        <v>Middle-Aged Adult [31-59]</v>
      </c>
      <c r="N703" s="6"/>
    </row>
    <row r="704" spans="1:14" x14ac:dyDescent="0.2">
      <c r="A704" s="6">
        <v>23608</v>
      </c>
      <c r="B704" s="6" t="s">
        <v>1851</v>
      </c>
      <c r="C704" s="6" t="s">
        <v>1852</v>
      </c>
      <c r="D704" s="10">
        <v>150000</v>
      </c>
      <c r="E704" s="6" t="s">
        <v>13</v>
      </c>
      <c r="F704" s="6" t="s">
        <v>10</v>
      </c>
      <c r="G704" s="6" t="s">
        <v>21</v>
      </c>
      <c r="H704" s="7">
        <v>51</v>
      </c>
      <c r="I704" s="6">
        <f>LEN(Demo_Data[[#This Row],[ID]])</f>
        <v>5</v>
      </c>
      <c r="J704" s="6" t="str">
        <f>VLOOKUP(Demo_Data[[#This Row],[ID]],Table5[],2,FALSE)</f>
        <v>Yes</v>
      </c>
      <c r="K704" s="6" t="str">
        <f>_xlfn.XLOOKUP(Demo_Data[[#This Row],[ID]],'(Clean)Purchase_Data'!O704,'(Clean)Purchase_Data'!P704)</f>
        <v>Yes</v>
      </c>
      <c r="L704" s="6" t="b">
        <f>Demo_Data[[#This Row],[XLOOKUP_Purchased_Bike]]=Demo_Data[[#This Row],[VLOOKUP_Purchased_Bike]]</f>
        <v>1</v>
      </c>
      <c r="M704" s="6" t="str" cm="1">
        <f t="array" ref="M704">IF(Demo_Data[[#This Row],[Age]]&gt;=60,"Older Adult [60+]",IF(Demo_Data[[#This Row],[Age]]&gt;=31,"Middle-Aged Adult [31-59]",IF(Demo_Data[[#This Row],[Age]]&lt;= 30,"Adult [18-30]",Invalid)))</f>
        <v>Middle-Aged Adult [31-59]</v>
      </c>
      <c r="N704" s="6"/>
    </row>
    <row r="705" spans="1:14" x14ac:dyDescent="0.2">
      <c r="A705" s="6">
        <v>23627</v>
      </c>
      <c r="B705" s="6" t="s">
        <v>1860</v>
      </c>
      <c r="C705" s="6" t="s">
        <v>1852</v>
      </c>
      <c r="D705" s="10">
        <v>100000</v>
      </c>
      <c r="E705" s="6" t="s">
        <v>15</v>
      </c>
      <c r="F705" s="6" t="s">
        <v>20</v>
      </c>
      <c r="G705" s="6" t="s">
        <v>21</v>
      </c>
      <c r="H705" s="7">
        <v>56</v>
      </c>
      <c r="I705" s="6">
        <f>LEN(Demo_Data[[#This Row],[ID]])</f>
        <v>5</v>
      </c>
      <c r="J705" s="6" t="str">
        <f>VLOOKUP(Demo_Data[[#This Row],[ID]],Table5[],2,FALSE)</f>
        <v>No</v>
      </c>
      <c r="K705" s="6" t="str">
        <f>_xlfn.XLOOKUP(Demo_Data[[#This Row],[ID]],'(Clean)Purchase_Data'!O705,'(Clean)Purchase_Data'!P705)</f>
        <v>No</v>
      </c>
      <c r="L705" s="6" t="b">
        <f>Demo_Data[[#This Row],[XLOOKUP_Purchased_Bike]]=Demo_Data[[#This Row],[VLOOKUP_Purchased_Bike]]</f>
        <v>1</v>
      </c>
      <c r="M705" s="6" t="str" cm="1">
        <f t="array" ref="M705">IF(Demo_Data[[#This Row],[Age]]&gt;=60,"Older Adult [60+]",IF(Demo_Data[[#This Row],[Age]]&gt;=31,"Middle-Aged Adult [31-59]",IF(Demo_Data[[#This Row],[Age]]&lt;= 30,"Adult [18-30]",Invalid)))</f>
        <v>Middle-Aged Adult [31-59]</v>
      </c>
      <c r="N705" s="6"/>
    </row>
    <row r="706" spans="1:14" x14ac:dyDescent="0.2">
      <c r="A706" s="6">
        <v>23668</v>
      </c>
      <c r="B706" s="6" t="s">
        <v>1851</v>
      </c>
      <c r="C706" s="6" t="s">
        <v>1852</v>
      </c>
      <c r="D706" s="10">
        <v>40000</v>
      </c>
      <c r="E706" s="6" t="s">
        <v>13</v>
      </c>
      <c r="F706" s="6" t="s">
        <v>10</v>
      </c>
      <c r="G706" s="6" t="s">
        <v>17</v>
      </c>
      <c r="H706" s="7">
        <v>59</v>
      </c>
      <c r="I706" s="6">
        <f>LEN(Demo_Data[[#This Row],[ID]])</f>
        <v>5</v>
      </c>
      <c r="J706" s="6" t="str">
        <f>VLOOKUP(Demo_Data[[#This Row],[ID]],Table5[],2,FALSE)</f>
        <v>Yes</v>
      </c>
      <c r="K706" s="6" t="str">
        <f>_xlfn.XLOOKUP(Demo_Data[[#This Row],[ID]],'(Clean)Purchase_Data'!O706,'(Clean)Purchase_Data'!P706)</f>
        <v>Yes</v>
      </c>
      <c r="L706" s="6" t="b">
        <f>Demo_Data[[#This Row],[XLOOKUP_Purchased_Bike]]=Demo_Data[[#This Row],[VLOOKUP_Purchased_Bike]]</f>
        <v>1</v>
      </c>
      <c r="M706" s="6" t="str" cm="1">
        <f t="array" ref="M706">IF(Demo_Data[[#This Row],[Age]]&gt;=60,"Older Adult [60+]",IF(Demo_Data[[#This Row],[Age]]&gt;=31,"Middle-Aged Adult [31-59]",IF(Demo_Data[[#This Row],[Age]]&lt;= 30,"Adult [18-30]",Invalid)))</f>
        <v>Middle-Aged Adult [31-59]</v>
      </c>
      <c r="N706" s="6"/>
    </row>
    <row r="707" spans="1:14" x14ac:dyDescent="0.2">
      <c r="A707" s="6">
        <v>23672</v>
      </c>
      <c r="B707" s="6" t="s">
        <v>1851</v>
      </c>
      <c r="C707" s="6" t="s">
        <v>1852</v>
      </c>
      <c r="D707" s="10">
        <v>60000</v>
      </c>
      <c r="E707" s="6" t="s">
        <v>19</v>
      </c>
      <c r="F707" s="6" t="s">
        <v>20</v>
      </c>
      <c r="G707" s="6" t="s">
        <v>17</v>
      </c>
      <c r="H707" s="7">
        <v>67</v>
      </c>
      <c r="I707" s="6">
        <f>LEN(Demo_Data[[#This Row],[ID]])</f>
        <v>5</v>
      </c>
      <c r="J707" s="6" t="str">
        <f>VLOOKUP(Demo_Data[[#This Row],[ID]],Table5[],2,FALSE)</f>
        <v>No</v>
      </c>
      <c r="K707" s="6" t="str">
        <f>_xlfn.XLOOKUP(Demo_Data[[#This Row],[ID]],'(Clean)Purchase_Data'!O707,'(Clean)Purchase_Data'!P707)</f>
        <v>No</v>
      </c>
      <c r="L707" s="6" t="b">
        <f>Demo_Data[[#This Row],[XLOOKUP_Purchased_Bike]]=Demo_Data[[#This Row],[VLOOKUP_Purchased_Bike]]</f>
        <v>1</v>
      </c>
      <c r="M707" s="6" t="str" cm="1">
        <f t="array" ref="M707">IF(Demo_Data[[#This Row],[Age]]&gt;=60,"Older Adult [60+]",IF(Demo_Data[[#This Row],[Age]]&gt;=31,"Middle-Aged Adult [31-59]",IF(Demo_Data[[#This Row],[Age]]&lt;= 30,"Adult [18-30]",Invalid)))</f>
        <v>Older Adult [60+]</v>
      </c>
      <c r="N707" s="6"/>
    </row>
    <row r="708" spans="1:14" x14ac:dyDescent="0.2">
      <c r="A708" s="6">
        <v>23704</v>
      </c>
      <c r="B708" s="6" t="s">
        <v>1860</v>
      </c>
      <c r="C708" s="6" t="s">
        <v>1855</v>
      </c>
      <c r="D708" s="10">
        <v>40000</v>
      </c>
      <c r="E708" s="6" t="s">
        <v>13</v>
      </c>
      <c r="F708" s="6" t="s">
        <v>10</v>
      </c>
      <c r="G708" s="6" t="s">
        <v>17</v>
      </c>
      <c r="H708" s="7">
        <v>60</v>
      </c>
      <c r="I708" s="6">
        <f>LEN(Demo_Data[[#This Row],[ID]])</f>
        <v>5</v>
      </c>
      <c r="J708" s="6" t="str">
        <f>VLOOKUP(Demo_Data[[#This Row],[ID]],Table5[],2,FALSE)</f>
        <v>Yes</v>
      </c>
      <c r="K708" s="6" t="str">
        <f>_xlfn.XLOOKUP(Demo_Data[[#This Row],[ID]],'(Clean)Purchase_Data'!O708,'(Clean)Purchase_Data'!P708)</f>
        <v>Yes</v>
      </c>
      <c r="L708" s="6" t="b">
        <f>Demo_Data[[#This Row],[XLOOKUP_Purchased_Bike]]=Demo_Data[[#This Row],[VLOOKUP_Purchased_Bike]]</f>
        <v>1</v>
      </c>
      <c r="M708" s="6" t="str" cm="1">
        <f t="array" ref="M708">IF(Demo_Data[[#This Row],[Age]]&gt;=60,"Older Adult [60+]",IF(Demo_Data[[#This Row],[Age]]&gt;=31,"Middle-Aged Adult [31-59]",IF(Demo_Data[[#This Row],[Age]]&lt;= 30,"Adult [18-30]",Invalid)))</f>
        <v>Older Adult [60+]</v>
      </c>
      <c r="N708" s="6"/>
    </row>
    <row r="709" spans="1:14" x14ac:dyDescent="0.2">
      <c r="A709" s="6">
        <v>23707</v>
      </c>
      <c r="B709" s="6" t="s">
        <v>1860</v>
      </c>
      <c r="C709" s="6" t="s">
        <v>1855</v>
      </c>
      <c r="D709" s="10">
        <v>70000</v>
      </c>
      <c r="E709" s="6" t="s">
        <v>9</v>
      </c>
      <c r="F709" s="6" t="s">
        <v>20</v>
      </c>
      <c r="G709" s="6" t="s">
        <v>17</v>
      </c>
      <c r="H709" s="7">
        <v>60</v>
      </c>
      <c r="I709" s="6">
        <f>LEN(Demo_Data[[#This Row],[ID]])</f>
        <v>5</v>
      </c>
      <c r="J709" s="6" t="str">
        <f>VLOOKUP(Demo_Data[[#This Row],[ID]],Table5[],2,FALSE)</f>
        <v>Yes</v>
      </c>
      <c r="K709" s="6" t="str">
        <f>_xlfn.XLOOKUP(Demo_Data[[#This Row],[ID]],'(Clean)Purchase_Data'!O709,'(Clean)Purchase_Data'!P709)</f>
        <v>Yes</v>
      </c>
      <c r="L709" s="6" t="b">
        <f>Demo_Data[[#This Row],[XLOOKUP_Purchased_Bike]]=Demo_Data[[#This Row],[VLOOKUP_Purchased_Bike]]</f>
        <v>1</v>
      </c>
      <c r="M709" s="6" t="str" cm="1">
        <f t="array" ref="M709">IF(Demo_Data[[#This Row],[Age]]&gt;=60,"Older Adult [60+]",IF(Demo_Data[[#This Row],[Age]]&gt;=31,"Middle-Aged Adult [31-59]",IF(Demo_Data[[#This Row],[Age]]&lt;= 30,"Adult [18-30]",Invalid)))</f>
        <v>Older Adult [60+]</v>
      </c>
      <c r="N709" s="6"/>
    </row>
    <row r="710" spans="1:14" x14ac:dyDescent="0.2">
      <c r="A710" s="6">
        <v>23712</v>
      </c>
      <c r="B710" s="6" t="s">
        <v>1860</v>
      </c>
      <c r="C710" s="6" t="s">
        <v>1852</v>
      </c>
      <c r="D710" s="10">
        <v>70000</v>
      </c>
      <c r="E710" s="6" t="s">
        <v>9</v>
      </c>
      <c r="F710" s="6" t="s">
        <v>20</v>
      </c>
      <c r="G710" s="6" t="s">
        <v>17</v>
      </c>
      <c r="H710" s="7">
        <v>59</v>
      </c>
      <c r="I710" s="6">
        <f>LEN(Demo_Data[[#This Row],[ID]])</f>
        <v>5</v>
      </c>
      <c r="J710" s="6" t="str">
        <f>VLOOKUP(Demo_Data[[#This Row],[ID]],Table5[],2,FALSE)</f>
        <v>No</v>
      </c>
      <c r="K710" s="6" t="str">
        <f>_xlfn.XLOOKUP(Demo_Data[[#This Row],[ID]],'(Clean)Purchase_Data'!O710,'(Clean)Purchase_Data'!P710)</f>
        <v>No</v>
      </c>
      <c r="L710" s="6" t="b">
        <f>Demo_Data[[#This Row],[XLOOKUP_Purchased_Bike]]=Demo_Data[[#This Row],[VLOOKUP_Purchased_Bike]]</f>
        <v>1</v>
      </c>
      <c r="M710" s="6" t="str" cm="1">
        <f t="array" ref="M710">IF(Demo_Data[[#This Row],[Age]]&gt;=60,"Older Adult [60+]",IF(Demo_Data[[#This Row],[Age]]&gt;=31,"Middle-Aged Adult [31-59]",IF(Demo_Data[[#This Row],[Age]]&lt;= 30,"Adult [18-30]",Invalid)))</f>
        <v>Middle-Aged Adult [31-59]</v>
      </c>
      <c r="N710" s="6"/>
    </row>
    <row r="711" spans="1:14" x14ac:dyDescent="0.2">
      <c r="A711" s="6">
        <v>23731</v>
      </c>
      <c r="B711" s="6" t="s">
        <v>1851</v>
      </c>
      <c r="C711" s="6" t="s">
        <v>1855</v>
      </c>
      <c r="D711" s="10">
        <v>60000</v>
      </c>
      <c r="E711" s="6" t="s">
        <v>13</v>
      </c>
      <c r="F711" s="6" t="s">
        <v>10</v>
      </c>
      <c r="G711" s="6" t="s">
        <v>17</v>
      </c>
      <c r="H711" s="7">
        <v>54</v>
      </c>
      <c r="I711" s="6">
        <f>LEN(Demo_Data[[#This Row],[ID]])</f>
        <v>5</v>
      </c>
      <c r="J711" s="6" t="str">
        <f>VLOOKUP(Demo_Data[[#This Row],[ID]],Table5[],2,FALSE)</f>
        <v>Yes</v>
      </c>
      <c r="K711" s="6" t="str">
        <f>_xlfn.XLOOKUP(Demo_Data[[#This Row],[ID]],'(Clean)Purchase_Data'!O711,'(Clean)Purchase_Data'!P711)</f>
        <v>Yes</v>
      </c>
      <c r="L711" s="6" t="b">
        <f>Demo_Data[[#This Row],[XLOOKUP_Purchased_Bike]]=Demo_Data[[#This Row],[VLOOKUP_Purchased_Bike]]</f>
        <v>1</v>
      </c>
      <c r="M711" s="6" t="str" cm="1">
        <f t="array" ref="M711">IF(Demo_Data[[#This Row],[Age]]&gt;=60,"Older Adult [60+]",IF(Demo_Data[[#This Row],[Age]]&gt;=31,"Middle-Aged Adult [31-59]",IF(Demo_Data[[#This Row],[Age]]&lt;= 30,"Adult [18-30]",Invalid)))</f>
        <v>Middle-Aged Adult [31-59]</v>
      </c>
      <c r="N711" s="6"/>
    </row>
    <row r="712" spans="1:14" x14ac:dyDescent="0.2">
      <c r="A712" s="6">
        <v>23780</v>
      </c>
      <c r="B712" s="6" t="s">
        <v>1860</v>
      </c>
      <c r="C712" s="6" t="s">
        <v>1855</v>
      </c>
      <c r="D712" s="10">
        <v>40000</v>
      </c>
      <c r="E712" s="6" t="s">
        <v>15</v>
      </c>
      <c r="F712" s="6" t="s">
        <v>18</v>
      </c>
      <c r="G712" s="6" t="s">
        <v>21</v>
      </c>
      <c r="H712" s="7">
        <v>36</v>
      </c>
      <c r="I712" s="6">
        <f>LEN(Demo_Data[[#This Row],[ID]])</f>
        <v>5</v>
      </c>
      <c r="J712" s="6" t="str">
        <f>VLOOKUP(Demo_Data[[#This Row],[ID]],Table5[],2,FALSE)</f>
        <v>Yes</v>
      </c>
      <c r="K712" s="6" t="str">
        <f>_xlfn.XLOOKUP(Demo_Data[[#This Row],[ID]],'(Clean)Purchase_Data'!O712,'(Clean)Purchase_Data'!P712)</f>
        <v>Yes</v>
      </c>
      <c r="L712" s="6" t="b">
        <f>Demo_Data[[#This Row],[XLOOKUP_Purchased_Bike]]=Demo_Data[[#This Row],[VLOOKUP_Purchased_Bike]]</f>
        <v>1</v>
      </c>
      <c r="M712" s="6" t="str" cm="1">
        <f t="array" ref="M712">IF(Demo_Data[[#This Row],[Age]]&gt;=60,"Older Adult [60+]",IF(Demo_Data[[#This Row],[Age]]&gt;=31,"Middle-Aged Adult [31-59]",IF(Demo_Data[[#This Row],[Age]]&lt;= 30,"Adult [18-30]",Invalid)))</f>
        <v>Middle-Aged Adult [31-59]</v>
      </c>
      <c r="N712" s="6"/>
    </row>
    <row r="713" spans="1:14" x14ac:dyDescent="0.2">
      <c r="A713" s="6">
        <v>23797</v>
      </c>
      <c r="B713" s="6" t="s">
        <v>1860</v>
      </c>
      <c r="C713" s="6" t="s">
        <v>1855</v>
      </c>
      <c r="D713" s="10">
        <v>20000</v>
      </c>
      <c r="E713" s="6" t="s">
        <v>24</v>
      </c>
      <c r="F713" s="6" t="s">
        <v>18</v>
      </c>
      <c r="G713" s="6" t="s">
        <v>17</v>
      </c>
      <c r="H713" s="7">
        <v>50</v>
      </c>
      <c r="I713" s="6">
        <f>LEN(Demo_Data[[#This Row],[ID]])</f>
        <v>5</v>
      </c>
      <c r="J713" s="6" t="str">
        <f>VLOOKUP(Demo_Data[[#This Row],[ID]],Table5[],2,FALSE)</f>
        <v>No</v>
      </c>
      <c r="K713" s="6" t="str">
        <f>_xlfn.XLOOKUP(Demo_Data[[#This Row],[ID]],'(Clean)Purchase_Data'!O713,'(Clean)Purchase_Data'!P713)</f>
        <v>No</v>
      </c>
      <c r="L713" s="6" t="b">
        <f>Demo_Data[[#This Row],[XLOOKUP_Purchased_Bike]]=Demo_Data[[#This Row],[VLOOKUP_Purchased_Bike]]</f>
        <v>1</v>
      </c>
      <c r="M713" s="6" t="str" cm="1">
        <f t="array" ref="M713">IF(Demo_Data[[#This Row],[Age]]&gt;=60,"Older Adult [60+]",IF(Demo_Data[[#This Row],[Age]]&gt;=31,"Middle-Aged Adult [31-59]",IF(Demo_Data[[#This Row],[Age]]&lt;= 30,"Adult [18-30]",Invalid)))</f>
        <v>Middle-Aged Adult [31-59]</v>
      </c>
      <c r="N713" s="6"/>
    </row>
    <row r="714" spans="1:14" x14ac:dyDescent="0.2">
      <c r="A714" s="6">
        <v>23801</v>
      </c>
      <c r="B714" s="6" t="s">
        <v>1851</v>
      </c>
      <c r="C714" s="6" t="s">
        <v>1852</v>
      </c>
      <c r="D714" s="10">
        <v>20000</v>
      </c>
      <c r="E714" s="6" t="s">
        <v>24</v>
      </c>
      <c r="F714" s="6" t="s">
        <v>18</v>
      </c>
      <c r="G714" s="6" t="s">
        <v>17</v>
      </c>
      <c r="H714" s="7">
        <v>49</v>
      </c>
      <c r="I714" s="6">
        <f>LEN(Demo_Data[[#This Row],[ID]])</f>
        <v>5</v>
      </c>
      <c r="J714" s="6" t="str">
        <f>VLOOKUP(Demo_Data[[#This Row],[ID]],Table5[],2,FALSE)</f>
        <v>No</v>
      </c>
      <c r="K714" s="6" t="str">
        <f>_xlfn.XLOOKUP(Demo_Data[[#This Row],[ID]],'(Clean)Purchase_Data'!O714,'(Clean)Purchase_Data'!P714)</f>
        <v>No</v>
      </c>
      <c r="L714" s="6" t="b">
        <f>Demo_Data[[#This Row],[XLOOKUP_Purchased_Bike]]=Demo_Data[[#This Row],[VLOOKUP_Purchased_Bike]]</f>
        <v>1</v>
      </c>
      <c r="M714" s="6" t="str" cm="1">
        <f t="array" ref="M714">IF(Demo_Data[[#This Row],[Age]]&gt;=60,"Older Adult [60+]",IF(Demo_Data[[#This Row],[Age]]&gt;=31,"Middle-Aged Adult [31-59]",IF(Demo_Data[[#This Row],[Age]]&lt;= 30,"Adult [18-30]",Invalid)))</f>
        <v>Middle-Aged Adult [31-59]</v>
      </c>
      <c r="N714" s="6"/>
    </row>
    <row r="715" spans="1:14" x14ac:dyDescent="0.2">
      <c r="A715" s="6">
        <v>23818</v>
      </c>
      <c r="B715" s="6" t="s">
        <v>1851</v>
      </c>
      <c r="C715" s="6" t="s">
        <v>1852</v>
      </c>
      <c r="D715" s="10">
        <v>50000</v>
      </c>
      <c r="E715" s="6" t="s">
        <v>19</v>
      </c>
      <c r="F715" s="6" t="s">
        <v>14</v>
      </c>
      <c r="G715" s="6" t="s">
        <v>17</v>
      </c>
      <c r="H715" s="7">
        <v>33</v>
      </c>
      <c r="I715" s="6">
        <f>LEN(Demo_Data[[#This Row],[ID]])</f>
        <v>5</v>
      </c>
      <c r="J715" s="6" t="str">
        <f>VLOOKUP(Demo_Data[[#This Row],[ID]],Table5[],2,FALSE)</f>
        <v>Yes</v>
      </c>
      <c r="K715" s="6" t="str">
        <f>_xlfn.XLOOKUP(Demo_Data[[#This Row],[ID]],'(Clean)Purchase_Data'!O715,'(Clean)Purchase_Data'!P715)</f>
        <v>Yes</v>
      </c>
      <c r="L715" s="6" t="b">
        <f>Demo_Data[[#This Row],[XLOOKUP_Purchased_Bike]]=Demo_Data[[#This Row],[VLOOKUP_Purchased_Bike]]</f>
        <v>1</v>
      </c>
      <c r="M715" s="6" t="str" cm="1">
        <f t="array" ref="M715">IF(Demo_Data[[#This Row],[Age]]&gt;=60,"Older Adult [60+]",IF(Demo_Data[[#This Row],[Age]]&gt;=31,"Middle-Aged Adult [31-59]",IF(Demo_Data[[#This Row],[Age]]&lt;= 30,"Adult [18-30]",Invalid)))</f>
        <v>Middle-Aged Adult [31-59]</v>
      </c>
      <c r="N715" s="6"/>
    </row>
    <row r="716" spans="1:14" x14ac:dyDescent="0.2">
      <c r="A716" s="6">
        <v>23882</v>
      </c>
      <c r="B716" s="6" t="s">
        <v>1860</v>
      </c>
      <c r="C716" s="6" t="s">
        <v>1852</v>
      </c>
      <c r="D716" s="10">
        <v>80000</v>
      </c>
      <c r="E716" s="6" t="s">
        <v>19</v>
      </c>
      <c r="F716" s="6" t="s">
        <v>10</v>
      </c>
      <c r="G716" s="6" t="s">
        <v>17</v>
      </c>
      <c r="H716" s="7">
        <v>37</v>
      </c>
      <c r="I716" s="6">
        <f>LEN(Demo_Data[[#This Row],[ID]])</f>
        <v>5</v>
      </c>
      <c r="J716" s="6" t="str">
        <f>VLOOKUP(Demo_Data[[#This Row],[ID]],Table5[],2,FALSE)</f>
        <v>Yes</v>
      </c>
      <c r="K716" s="6" t="str">
        <f>_xlfn.XLOOKUP(Demo_Data[[#This Row],[ID]],'(Clean)Purchase_Data'!O716,'(Clean)Purchase_Data'!P716)</f>
        <v>Yes</v>
      </c>
      <c r="L716" s="6" t="b">
        <f>Demo_Data[[#This Row],[XLOOKUP_Purchased_Bike]]=Demo_Data[[#This Row],[VLOOKUP_Purchased_Bike]]</f>
        <v>1</v>
      </c>
      <c r="M716" s="6" t="str" cm="1">
        <f t="array" ref="M716">IF(Demo_Data[[#This Row],[Age]]&gt;=60,"Older Adult [60+]",IF(Demo_Data[[#This Row],[Age]]&gt;=31,"Middle-Aged Adult [31-59]",IF(Demo_Data[[#This Row],[Age]]&lt;= 30,"Adult [18-30]",Invalid)))</f>
        <v>Middle-Aged Adult [31-59]</v>
      </c>
      <c r="N716" s="6"/>
    </row>
    <row r="717" spans="1:14" x14ac:dyDescent="0.2">
      <c r="A717" s="6">
        <v>23893</v>
      </c>
      <c r="B717" s="6" t="s">
        <v>1851</v>
      </c>
      <c r="C717" s="6" t="s">
        <v>1855</v>
      </c>
      <c r="D717" s="10">
        <v>50000</v>
      </c>
      <c r="E717" s="6" t="s">
        <v>9</v>
      </c>
      <c r="F717" s="6" t="s">
        <v>14</v>
      </c>
      <c r="G717" s="6" t="s">
        <v>17</v>
      </c>
      <c r="H717" s="7">
        <v>41</v>
      </c>
      <c r="I717" s="6">
        <f>LEN(Demo_Data[[#This Row],[ID]])</f>
        <v>5</v>
      </c>
      <c r="J717" s="6" t="str">
        <f>VLOOKUP(Demo_Data[[#This Row],[ID]],Table5[],2,FALSE)</f>
        <v>No</v>
      </c>
      <c r="K717" s="6" t="str">
        <f>_xlfn.XLOOKUP(Demo_Data[[#This Row],[ID]],'(Clean)Purchase_Data'!O717,'(Clean)Purchase_Data'!P717)</f>
        <v>No</v>
      </c>
      <c r="L717" s="6" t="b">
        <f>Demo_Data[[#This Row],[XLOOKUP_Purchased_Bike]]=Demo_Data[[#This Row],[VLOOKUP_Purchased_Bike]]</f>
        <v>1</v>
      </c>
      <c r="M717" s="6" t="str" cm="1">
        <f t="array" ref="M717">IF(Demo_Data[[#This Row],[Age]]&gt;=60,"Older Adult [60+]",IF(Demo_Data[[#This Row],[Age]]&gt;=31,"Middle-Aged Adult [31-59]",IF(Demo_Data[[#This Row],[Age]]&lt;= 30,"Adult [18-30]",Invalid)))</f>
        <v>Middle-Aged Adult [31-59]</v>
      </c>
      <c r="N717" s="6"/>
    </row>
    <row r="718" spans="1:14" x14ac:dyDescent="0.2">
      <c r="A718" s="6">
        <v>23908</v>
      </c>
      <c r="B718" s="6" t="s">
        <v>1860</v>
      </c>
      <c r="C718" s="6" t="s">
        <v>1855</v>
      </c>
      <c r="D718" s="10">
        <v>30000</v>
      </c>
      <c r="E718" s="6" t="s">
        <v>9</v>
      </c>
      <c r="F718" s="6" t="s">
        <v>18</v>
      </c>
      <c r="G718" s="6" t="s">
        <v>21</v>
      </c>
      <c r="H718" s="7">
        <v>39</v>
      </c>
      <c r="I718" s="6">
        <f>LEN(Demo_Data[[#This Row],[ID]])</f>
        <v>5</v>
      </c>
      <c r="J718" s="6" t="str">
        <f>VLOOKUP(Demo_Data[[#This Row],[ID]],Table5[],2,FALSE)</f>
        <v>Yes</v>
      </c>
      <c r="K718" s="6" t="str">
        <f>_xlfn.XLOOKUP(Demo_Data[[#This Row],[ID]],'(Clean)Purchase_Data'!O718,'(Clean)Purchase_Data'!P718)</f>
        <v>Yes</v>
      </c>
      <c r="L718" s="6" t="b">
        <f>Demo_Data[[#This Row],[XLOOKUP_Purchased_Bike]]=Demo_Data[[#This Row],[VLOOKUP_Purchased_Bike]]</f>
        <v>1</v>
      </c>
      <c r="M718" s="6" t="str" cm="1">
        <f t="array" ref="M718">IF(Demo_Data[[#This Row],[Age]]&gt;=60,"Older Adult [60+]",IF(Demo_Data[[#This Row],[Age]]&gt;=31,"Middle-Aged Adult [31-59]",IF(Demo_Data[[#This Row],[Age]]&lt;= 30,"Adult [18-30]",Invalid)))</f>
        <v>Middle-Aged Adult [31-59]</v>
      </c>
      <c r="N718" s="6"/>
    </row>
    <row r="719" spans="1:14" x14ac:dyDescent="0.2">
      <c r="A719" s="6">
        <v>23915</v>
      </c>
      <c r="B719" s="6" t="s">
        <v>1851</v>
      </c>
      <c r="C719" s="6" t="s">
        <v>1855</v>
      </c>
      <c r="D719" s="10">
        <v>20000</v>
      </c>
      <c r="E719" s="6" t="s">
        <v>13</v>
      </c>
      <c r="F719" s="6" t="s">
        <v>22</v>
      </c>
      <c r="G719" s="6" t="s">
        <v>21</v>
      </c>
      <c r="H719" s="7">
        <v>42</v>
      </c>
      <c r="I719" s="6">
        <f>LEN(Demo_Data[[#This Row],[ID]])</f>
        <v>5</v>
      </c>
      <c r="J719" s="6" t="str">
        <f>VLOOKUP(Demo_Data[[#This Row],[ID]],Table5[],2,FALSE)</f>
        <v>No</v>
      </c>
      <c r="K719" s="6" t="str">
        <f>_xlfn.XLOOKUP(Demo_Data[[#This Row],[ID]],'(Clean)Purchase_Data'!O719,'(Clean)Purchase_Data'!P719)</f>
        <v>No</v>
      </c>
      <c r="L719" s="6" t="b">
        <f>Demo_Data[[#This Row],[XLOOKUP_Purchased_Bike]]=Demo_Data[[#This Row],[VLOOKUP_Purchased_Bike]]</f>
        <v>1</v>
      </c>
      <c r="M719" s="6" t="str" cm="1">
        <f t="array" ref="M719">IF(Demo_Data[[#This Row],[Age]]&gt;=60,"Older Adult [60+]",IF(Demo_Data[[#This Row],[Age]]&gt;=31,"Middle-Aged Adult [31-59]",IF(Demo_Data[[#This Row],[Age]]&lt;= 30,"Adult [18-30]",Invalid)))</f>
        <v>Middle-Aged Adult [31-59]</v>
      </c>
      <c r="N719" s="6"/>
    </row>
    <row r="720" spans="1:14" x14ac:dyDescent="0.2">
      <c r="A720" s="6">
        <v>23940</v>
      </c>
      <c r="B720" s="6" t="s">
        <v>1851</v>
      </c>
      <c r="C720" s="6" t="s">
        <v>1855</v>
      </c>
      <c r="D720" s="10">
        <v>40000</v>
      </c>
      <c r="E720" s="6" t="s">
        <v>9</v>
      </c>
      <c r="F720" s="6" t="s">
        <v>14</v>
      </c>
      <c r="G720" s="6" t="s">
        <v>21</v>
      </c>
      <c r="H720" s="7">
        <v>44</v>
      </c>
      <c r="I720" s="6">
        <f>LEN(Demo_Data[[#This Row],[ID]])</f>
        <v>5</v>
      </c>
      <c r="J720" s="6" t="str">
        <f>VLOOKUP(Demo_Data[[#This Row],[ID]],Table5[],2,FALSE)</f>
        <v>Yes</v>
      </c>
      <c r="K720" s="6" t="str">
        <f>_xlfn.XLOOKUP(Demo_Data[[#This Row],[ID]],'(Clean)Purchase_Data'!O720,'(Clean)Purchase_Data'!P720)</f>
        <v>Yes</v>
      </c>
      <c r="L720" s="6" t="b">
        <f>Demo_Data[[#This Row],[XLOOKUP_Purchased_Bike]]=Demo_Data[[#This Row],[VLOOKUP_Purchased_Bike]]</f>
        <v>1</v>
      </c>
      <c r="M720" s="6" t="str" cm="1">
        <f t="array" ref="M720">IF(Demo_Data[[#This Row],[Age]]&gt;=60,"Older Adult [60+]",IF(Demo_Data[[#This Row],[Age]]&gt;=31,"Middle-Aged Adult [31-59]",IF(Demo_Data[[#This Row],[Age]]&lt;= 30,"Adult [18-30]",Invalid)))</f>
        <v>Middle-Aged Adult [31-59]</v>
      </c>
      <c r="N720" s="6"/>
    </row>
    <row r="721" spans="1:14" x14ac:dyDescent="0.2">
      <c r="A721" s="6">
        <v>23962</v>
      </c>
      <c r="B721" s="6" t="s">
        <v>1851</v>
      </c>
      <c r="C721" s="6" t="s">
        <v>1852</v>
      </c>
      <c r="D721" s="10">
        <v>10000</v>
      </c>
      <c r="E721" s="6" t="s">
        <v>24</v>
      </c>
      <c r="F721" s="6" t="s">
        <v>22</v>
      </c>
      <c r="G721" s="6" t="s">
        <v>21</v>
      </c>
      <c r="H721" s="7">
        <v>32</v>
      </c>
      <c r="I721" s="6">
        <f>LEN(Demo_Data[[#This Row],[ID]])</f>
        <v>5</v>
      </c>
      <c r="J721" s="6" t="str">
        <f>VLOOKUP(Demo_Data[[#This Row],[ID]],Table5[],2,FALSE)</f>
        <v>No</v>
      </c>
      <c r="K721" s="6" t="str">
        <f>_xlfn.XLOOKUP(Demo_Data[[#This Row],[ID]],'(Clean)Purchase_Data'!O721,'(Clean)Purchase_Data'!P721)</f>
        <v>No</v>
      </c>
      <c r="L721" s="6" t="b">
        <f>Demo_Data[[#This Row],[XLOOKUP_Purchased_Bike]]=Demo_Data[[#This Row],[VLOOKUP_Purchased_Bike]]</f>
        <v>1</v>
      </c>
      <c r="M721" s="6" t="str" cm="1">
        <f t="array" ref="M721">IF(Demo_Data[[#This Row],[Age]]&gt;=60,"Older Adult [60+]",IF(Demo_Data[[#This Row],[Age]]&gt;=31,"Middle-Aged Adult [31-59]",IF(Demo_Data[[#This Row],[Age]]&lt;= 30,"Adult [18-30]",Invalid)))</f>
        <v>Middle-Aged Adult [31-59]</v>
      </c>
      <c r="N721" s="6"/>
    </row>
    <row r="722" spans="1:14" x14ac:dyDescent="0.2">
      <c r="A722" s="6">
        <v>23963</v>
      </c>
      <c r="B722" s="6" t="s">
        <v>1851</v>
      </c>
      <c r="C722" s="6" t="s">
        <v>1855</v>
      </c>
      <c r="D722" s="10">
        <v>10000</v>
      </c>
      <c r="E722" s="6" t="s">
        <v>24</v>
      </c>
      <c r="F722" s="6" t="s">
        <v>22</v>
      </c>
      <c r="G722" s="6" t="s">
        <v>21</v>
      </c>
      <c r="H722" s="7">
        <v>33</v>
      </c>
      <c r="I722" s="6">
        <f>LEN(Demo_Data[[#This Row],[ID]])</f>
        <v>5</v>
      </c>
      <c r="J722" s="6" t="str">
        <f>VLOOKUP(Demo_Data[[#This Row],[ID]],Table5[],2,FALSE)</f>
        <v>No</v>
      </c>
      <c r="K722" s="6" t="str">
        <f>_xlfn.XLOOKUP(Demo_Data[[#This Row],[ID]],'(Clean)Purchase_Data'!O722,'(Clean)Purchase_Data'!P722)</f>
        <v>No</v>
      </c>
      <c r="L722" s="6" t="b">
        <f>Demo_Data[[#This Row],[XLOOKUP_Purchased_Bike]]=Demo_Data[[#This Row],[VLOOKUP_Purchased_Bike]]</f>
        <v>1</v>
      </c>
      <c r="M722" s="6" t="str" cm="1">
        <f t="array" ref="M722">IF(Demo_Data[[#This Row],[Age]]&gt;=60,"Older Adult [60+]",IF(Demo_Data[[#This Row],[Age]]&gt;=31,"Middle-Aged Adult [31-59]",IF(Demo_Data[[#This Row],[Age]]&lt;= 30,"Adult [18-30]",Invalid)))</f>
        <v>Middle-Aged Adult [31-59]</v>
      </c>
      <c r="N722" s="6"/>
    </row>
    <row r="723" spans="1:14" x14ac:dyDescent="0.2">
      <c r="A723" s="6">
        <v>23979</v>
      </c>
      <c r="B723" s="6" t="s">
        <v>1860</v>
      </c>
      <c r="C723" s="6" t="s">
        <v>1855</v>
      </c>
      <c r="D723" s="10">
        <v>10000</v>
      </c>
      <c r="E723" s="6" t="s">
        <v>15</v>
      </c>
      <c r="F723" s="6" t="s">
        <v>22</v>
      </c>
      <c r="G723" s="6" t="s">
        <v>21</v>
      </c>
      <c r="H723" s="7">
        <v>50</v>
      </c>
      <c r="I723" s="6">
        <f>LEN(Demo_Data[[#This Row],[ID]])</f>
        <v>5</v>
      </c>
      <c r="J723" s="6" t="str">
        <f>VLOOKUP(Demo_Data[[#This Row],[ID]],Table5[],2,FALSE)</f>
        <v>No</v>
      </c>
      <c r="K723" s="6" t="str">
        <f>_xlfn.XLOOKUP(Demo_Data[[#This Row],[ID]],'(Clean)Purchase_Data'!O723,'(Clean)Purchase_Data'!P723)</f>
        <v>No</v>
      </c>
      <c r="L723" s="6" t="b">
        <f>Demo_Data[[#This Row],[XLOOKUP_Purchased_Bike]]=Demo_Data[[#This Row],[VLOOKUP_Purchased_Bike]]</f>
        <v>1</v>
      </c>
      <c r="M723" s="6" t="str" cm="1">
        <f t="array" ref="M723">IF(Demo_Data[[#This Row],[Age]]&gt;=60,"Older Adult [60+]",IF(Demo_Data[[#This Row],[Age]]&gt;=31,"Middle-Aged Adult [31-59]",IF(Demo_Data[[#This Row],[Age]]&lt;= 30,"Adult [18-30]",Invalid)))</f>
        <v>Middle-Aged Adult [31-59]</v>
      </c>
      <c r="N723" s="6"/>
    </row>
    <row r="724" spans="1:14" x14ac:dyDescent="0.2">
      <c r="A724" s="6">
        <v>23986</v>
      </c>
      <c r="B724" s="6" t="s">
        <v>1851</v>
      </c>
      <c r="C724" s="6" t="s">
        <v>1852</v>
      </c>
      <c r="D724" s="10">
        <v>20000</v>
      </c>
      <c r="E724" s="6" t="s">
        <v>9</v>
      </c>
      <c r="F724" s="6" t="s">
        <v>18</v>
      </c>
      <c r="G724" s="6" t="s">
        <v>21</v>
      </c>
      <c r="H724" s="7">
        <v>66</v>
      </c>
      <c r="I724" s="6">
        <f>LEN(Demo_Data[[#This Row],[ID]])</f>
        <v>5</v>
      </c>
      <c r="J724" s="6" t="str">
        <f>VLOOKUP(Demo_Data[[#This Row],[ID]],Table5[],2,FALSE)</f>
        <v>Yes</v>
      </c>
      <c r="K724" s="6" t="str">
        <f>_xlfn.XLOOKUP(Demo_Data[[#This Row],[ID]],'(Clean)Purchase_Data'!O724,'(Clean)Purchase_Data'!P724)</f>
        <v>Yes</v>
      </c>
      <c r="L724" s="6" t="b">
        <f>Demo_Data[[#This Row],[XLOOKUP_Purchased_Bike]]=Demo_Data[[#This Row],[VLOOKUP_Purchased_Bike]]</f>
        <v>1</v>
      </c>
      <c r="M724" s="6" t="str" cm="1">
        <f t="array" ref="M724">IF(Demo_Data[[#This Row],[Age]]&gt;=60,"Older Adult [60+]",IF(Demo_Data[[#This Row],[Age]]&gt;=31,"Middle-Aged Adult [31-59]",IF(Demo_Data[[#This Row],[Age]]&lt;= 30,"Adult [18-30]",Invalid)))</f>
        <v>Older Adult [60+]</v>
      </c>
      <c r="N724" s="6"/>
    </row>
    <row r="725" spans="1:14" x14ac:dyDescent="0.2">
      <c r="A725" s="6">
        <v>23993</v>
      </c>
      <c r="B725" s="6" t="s">
        <v>1860</v>
      </c>
      <c r="C725" s="6" t="s">
        <v>1852</v>
      </c>
      <c r="D725" s="10">
        <v>10000</v>
      </c>
      <c r="E725" s="6" t="s">
        <v>15</v>
      </c>
      <c r="F725" s="6" t="s">
        <v>22</v>
      </c>
      <c r="G725" s="6" t="s">
        <v>11</v>
      </c>
      <c r="H725" s="7">
        <v>26</v>
      </c>
      <c r="I725" s="6">
        <f>LEN(Demo_Data[[#This Row],[ID]])</f>
        <v>5</v>
      </c>
      <c r="J725" s="6" t="str">
        <f>VLOOKUP(Demo_Data[[#This Row],[ID]],Table5[],2,FALSE)</f>
        <v>Yes</v>
      </c>
      <c r="K725" s="6" t="str">
        <f>_xlfn.XLOOKUP(Demo_Data[[#This Row],[ID]],'(Clean)Purchase_Data'!O725,'(Clean)Purchase_Data'!P725)</f>
        <v>Yes</v>
      </c>
      <c r="L725" s="6" t="b">
        <f>Demo_Data[[#This Row],[XLOOKUP_Purchased_Bike]]=Demo_Data[[#This Row],[VLOOKUP_Purchased_Bike]]</f>
        <v>1</v>
      </c>
      <c r="M725" s="6" t="str" cm="1">
        <f t="array" ref="M725">IF(Demo_Data[[#This Row],[Age]]&gt;=60,"Older Adult [60+]",IF(Demo_Data[[#This Row],[Age]]&gt;=31,"Middle-Aged Adult [31-59]",IF(Demo_Data[[#This Row],[Age]]&lt;= 30,"Adult [18-30]",Invalid)))</f>
        <v>Adult [18-30]</v>
      </c>
      <c r="N725" s="6"/>
    </row>
    <row r="726" spans="1:14" x14ac:dyDescent="0.2">
      <c r="A726" s="6">
        <v>24061</v>
      </c>
      <c r="B726" s="6" t="s">
        <v>1851</v>
      </c>
      <c r="C726" s="6" t="s">
        <v>1855</v>
      </c>
      <c r="D726" s="10">
        <v>10000</v>
      </c>
      <c r="E726" s="6" t="s">
        <v>24</v>
      </c>
      <c r="F726" s="6" t="s">
        <v>22</v>
      </c>
      <c r="G726" s="6" t="s">
        <v>21</v>
      </c>
      <c r="H726" s="7">
        <v>40</v>
      </c>
      <c r="I726" s="6">
        <f>LEN(Demo_Data[[#This Row],[ID]])</f>
        <v>5</v>
      </c>
      <c r="J726" s="6" t="str">
        <f>VLOOKUP(Demo_Data[[#This Row],[ID]],Table5[],2,FALSE)</f>
        <v>Yes</v>
      </c>
      <c r="K726" s="6" t="str">
        <f>_xlfn.XLOOKUP(Demo_Data[[#This Row],[ID]],'(Clean)Purchase_Data'!O726,'(Clean)Purchase_Data'!P726)</f>
        <v>Yes</v>
      </c>
      <c r="L726" s="6" t="b">
        <f>Demo_Data[[#This Row],[XLOOKUP_Purchased_Bike]]=Demo_Data[[#This Row],[VLOOKUP_Purchased_Bike]]</f>
        <v>1</v>
      </c>
      <c r="M726" s="6" t="str" cm="1">
        <f t="array" ref="M726">IF(Demo_Data[[#This Row],[Age]]&gt;=60,"Older Adult [60+]",IF(Demo_Data[[#This Row],[Age]]&gt;=31,"Middle-Aged Adult [31-59]",IF(Demo_Data[[#This Row],[Age]]&lt;= 30,"Adult [18-30]",Invalid)))</f>
        <v>Middle-Aged Adult [31-59]</v>
      </c>
      <c r="N726" s="6"/>
    </row>
    <row r="727" spans="1:14" x14ac:dyDescent="0.2">
      <c r="A727" s="6">
        <v>24065</v>
      </c>
      <c r="B727" s="6" t="s">
        <v>1860</v>
      </c>
      <c r="C727" s="6" t="s">
        <v>1852</v>
      </c>
      <c r="D727" s="10">
        <v>20000</v>
      </c>
      <c r="E727" s="6" t="s">
        <v>13</v>
      </c>
      <c r="F727" s="6" t="s">
        <v>22</v>
      </c>
      <c r="G727" s="6" t="s">
        <v>21</v>
      </c>
      <c r="H727" s="7">
        <v>40</v>
      </c>
      <c r="I727" s="6">
        <f>LEN(Demo_Data[[#This Row],[ID]])</f>
        <v>5</v>
      </c>
      <c r="J727" s="6" t="str">
        <f>VLOOKUP(Demo_Data[[#This Row],[ID]],Table5[],2,FALSE)</f>
        <v>Yes</v>
      </c>
      <c r="K727" s="6" t="str">
        <f>_xlfn.XLOOKUP(Demo_Data[[#This Row],[ID]],'(Clean)Purchase_Data'!O727,'(Clean)Purchase_Data'!P727)</f>
        <v>Yes</v>
      </c>
      <c r="L727" s="6" t="b">
        <f>Demo_Data[[#This Row],[XLOOKUP_Purchased_Bike]]=Demo_Data[[#This Row],[VLOOKUP_Purchased_Bike]]</f>
        <v>1</v>
      </c>
      <c r="M727" s="6" t="str" cm="1">
        <f t="array" ref="M727">IF(Demo_Data[[#This Row],[Age]]&gt;=60,"Older Adult [60+]",IF(Demo_Data[[#This Row],[Age]]&gt;=31,"Middle-Aged Adult [31-59]",IF(Demo_Data[[#This Row],[Age]]&lt;= 30,"Adult [18-30]",Invalid)))</f>
        <v>Middle-Aged Adult [31-59]</v>
      </c>
      <c r="N727" s="6"/>
    </row>
    <row r="728" spans="1:14" x14ac:dyDescent="0.2">
      <c r="A728" s="6">
        <v>24093</v>
      </c>
      <c r="B728" s="6" t="s">
        <v>1860</v>
      </c>
      <c r="C728" s="6" t="s">
        <v>1852</v>
      </c>
      <c r="D728" s="10">
        <v>80000</v>
      </c>
      <c r="E728" s="6" t="s">
        <v>19</v>
      </c>
      <c r="F728" s="6" t="s">
        <v>14</v>
      </c>
      <c r="G728" s="6" t="s">
        <v>21</v>
      </c>
      <c r="H728" s="7">
        <v>40</v>
      </c>
      <c r="I728" s="6">
        <f>LEN(Demo_Data[[#This Row],[ID]])</f>
        <v>5</v>
      </c>
      <c r="J728" s="6" t="str">
        <f>VLOOKUP(Demo_Data[[#This Row],[ID]],Table5[],2,FALSE)</f>
        <v>Yes</v>
      </c>
      <c r="K728" s="6" t="str">
        <f>_xlfn.XLOOKUP(Demo_Data[[#This Row],[ID]],'(Clean)Purchase_Data'!O728,'(Clean)Purchase_Data'!P728)</f>
        <v>Yes</v>
      </c>
      <c r="L728" s="6" t="b">
        <f>Demo_Data[[#This Row],[XLOOKUP_Purchased_Bike]]=Demo_Data[[#This Row],[VLOOKUP_Purchased_Bike]]</f>
        <v>1</v>
      </c>
      <c r="M728" s="6" t="str" cm="1">
        <f t="array" ref="M728">IF(Demo_Data[[#This Row],[Age]]&gt;=60,"Older Adult [60+]",IF(Demo_Data[[#This Row],[Age]]&gt;=31,"Middle-Aged Adult [31-59]",IF(Demo_Data[[#This Row],[Age]]&lt;= 30,"Adult [18-30]",Invalid)))</f>
        <v>Middle-Aged Adult [31-59]</v>
      </c>
      <c r="N728" s="6"/>
    </row>
    <row r="729" spans="1:14" x14ac:dyDescent="0.2">
      <c r="A729" s="6">
        <v>24107</v>
      </c>
      <c r="B729" s="6" t="s">
        <v>1851</v>
      </c>
      <c r="C729" s="6" t="s">
        <v>1855</v>
      </c>
      <c r="D729" s="10">
        <v>30000</v>
      </c>
      <c r="E729" s="6" t="s">
        <v>15</v>
      </c>
      <c r="F729" s="6" t="s">
        <v>18</v>
      </c>
      <c r="G729" s="6" t="s">
        <v>21</v>
      </c>
      <c r="H729" s="7">
        <v>43</v>
      </c>
      <c r="I729" s="6">
        <f>LEN(Demo_Data[[#This Row],[ID]])</f>
        <v>5</v>
      </c>
      <c r="J729" s="6" t="str">
        <f>VLOOKUP(Demo_Data[[#This Row],[ID]],Table5[],2,FALSE)</f>
        <v>No</v>
      </c>
      <c r="K729" s="6" t="str">
        <f>_xlfn.XLOOKUP(Demo_Data[[#This Row],[ID]],'(Clean)Purchase_Data'!O729,'(Clean)Purchase_Data'!P729)</f>
        <v>No</v>
      </c>
      <c r="L729" s="6" t="b">
        <f>Demo_Data[[#This Row],[XLOOKUP_Purchased_Bike]]=Demo_Data[[#This Row],[VLOOKUP_Purchased_Bike]]</f>
        <v>1</v>
      </c>
      <c r="M729" s="6" t="str" cm="1">
        <f t="array" ref="M729">IF(Demo_Data[[#This Row],[Age]]&gt;=60,"Older Adult [60+]",IF(Demo_Data[[#This Row],[Age]]&gt;=31,"Middle-Aged Adult [31-59]",IF(Demo_Data[[#This Row],[Age]]&lt;= 30,"Adult [18-30]",Invalid)))</f>
        <v>Middle-Aged Adult [31-59]</v>
      </c>
      <c r="N729" s="6"/>
    </row>
    <row r="730" spans="1:14" x14ac:dyDescent="0.2">
      <c r="A730" s="6">
        <v>24119</v>
      </c>
      <c r="B730" s="6" t="s">
        <v>1860</v>
      </c>
      <c r="C730" s="6" t="s">
        <v>1855</v>
      </c>
      <c r="D730" s="10">
        <v>30000</v>
      </c>
      <c r="E730" s="6" t="s">
        <v>15</v>
      </c>
      <c r="F730" s="6" t="s">
        <v>18</v>
      </c>
      <c r="G730" s="6" t="s">
        <v>21</v>
      </c>
      <c r="H730" s="7">
        <v>29</v>
      </c>
      <c r="I730" s="6">
        <f>LEN(Demo_Data[[#This Row],[ID]])</f>
        <v>5</v>
      </c>
      <c r="J730" s="6" t="str">
        <f>VLOOKUP(Demo_Data[[#This Row],[ID]],Table5[],2,FALSE)</f>
        <v>No</v>
      </c>
      <c r="K730" s="6" t="str">
        <f>_xlfn.XLOOKUP(Demo_Data[[#This Row],[ID]],'(Clean)Purchase_Data'!O730,'(Clean)Purchase_Data'!P730)</f>
        <v>No</v>
      </c>
      <c r="L730" s="6" t="b">
        <f>Demo_Data[[#This Row],[XLOOKUP_Purchased_Bike]]=Demo_Data[[#This Row],[VLOOKUP_Purchased_Bike]]</f>
        <v>1</v>
      </c>
      <c r="M730" s="6" t="str" cm="1">
        <f t="array" ref="M730">IF(Demo_Data[[#This Row],[Age]]&gt;=60,"Older Adult [60+]",IF(Demo_Data[[#This Row],[Age]]&gt;=31,"Middle-Aged Adult [31-59]",IF(Demo_Data[[#This Row],[Age]]&lt;= 30,"Adult [18-30]",Invalid)))</f>
        <v>Adult [18-30]</v>
      </c>
      <c r="N730" s="6"/>
    </row>
    <row r="731" spans="1:14" x14ac:dyDescent="0.2">
      <c r="A731" s="6">
        <v>24121</v>
      </c>
      <c r="B731" s="6" t="s">
        <v>1860</v>
      </c>
      <c r="C731" s="6" t="s">
        <v>1852</v>
      </c>
      <c r="D731" s="10">
        <v>30000</v>
      </c>
      <c r="E731" s="6" t="s">
        <v>15</v>
      </c>
      <c r="F731" s="6" t="s">
        <v>18</v>
      </c>
      <c r="G731" s="6" t="s">
        <v>21</v>
      </c>
      <c r="H731" s="7">
        <v>29</v>
      </c>
      <c r="I731" s="6">
        <f>LEN(Demo_Data[[#This Row],[ID]])</f>
        <v>5</v>
      </c>
      <c r="J731" s="6" t="str">
        <f>VLOOKUP(Demo_Data[[#This Row],[ID]],Table5[],2,FALSE)</f>
        <v>Yes</v>
      </c>
      <c r="K731" s="6" t="str">
        <f>_xlfn.XLOOKUP(Demo_Data[[#This Row],[ID]],'(Clean)Purchase_Data'!O731,'(Clean)Purchase_Data'!P731)</f>
        <v>Yes</v>
      </c>
      <c r="L731" s="6" t="b">
        <f>Demo_Data[[#This Row],[XLOOKUP_Purchased_Bike]]=Demo_Data[[#This Row],[VLOOKUP_Purchased_Bike]]</f>
        <v>1</v>
      </c>
      <c r="M731" s="6" t="str" cm="1">
        <f t="array" ref="M731">IF(Demo_Data[[#This Row],[Age]]&gt;=60,"Older Adult [60+]",IF(Demo_Data[[#This Row],[Age]]&gt;=31,"Middle-Aged Adult [31-59]",IF(Demo_Data[[#This Row],[Age]]&lt;= 30,"Adult [18-30]",Invalid)))</f>
        <v>Adult [18-30]</v>
      </c>
      <c r="N731" s="6"/>
    </row>
    <row r="732" spans="1:14" x14ac:dyDescent="0.2">
      <c r="A732" s="6">
        <v>24140</v>
      </c>
      <c r="B732" s="6" t="s">
        <v>1860</v>
      </c>
      <c r="C732" s="6" t="s">
        <v>1855</v>
      </c>
      <c r="D732" s="10">
        <v>10000</v>
      </c>
      <c r="E732" s="6" t="s">
        <v>19</v>
      </c>
      <c r="F732" s="6" t="s">
        <v>22</v>
      </c>
      <c r="G732" s="6" t="s">
        <v>21</v>
      </c>
      <c r="H732" s="7">
        <v>30</v>
      </c>
      <c r="I732" s="6">
        <f>LEN(Demo_Data[[#This Row],[ID]])</f>
        <v>5</v>
      </c>
      <c r="J732" s="6" t="str">
        <f>VLOOKUP(Demo_Data[[#This Row],[ID]],Table5[],2,FALSE)</f>
        <v>Yes</v>
      </c>
      <c r="K732" s="6" t="str">
        <f>_xlfn.XLOOKUP(Demo_Data[[#This Row],[ID]],'(Clean)Purchase_Data'!O732,'(Clean)Purchase_Data'!P732)</f>
        <v>Yes</v>
      </c>
      <c r="L732" s="6" t="b">
        <f>Demo_Data[[#This Row],[XLOOKUP_Purchased_Bike]]=Demo_Data[[#This Row],[VLOOKUP_Purchased_Bike]]</f>
        <v>1</v>
      </c>
      <c r="M732" s="6" t="str" cm="1">
        <f t="array" ref="M732">IF(Demo_Data[[#This Row],[Age]]&gt;=60,"Older Adult [60+]",IF(Demo_Data[[#This Row],[Age]]&gt;=31,"Middle-Aged Adult [31-59]",IF(Demo_Data[[#This Row],[Age]]&lt;= 30,"Adult [18-30]",Invalid)))</f>
        <v>Adult [18-30]</v>
      </c>
      <c r="N732" s="6"/>
    </row>
    <row r="733" spans="1:14" x14ac:dyDescent="0.2">
      <c r="A733" s="6">
        <v>24149</v>
      </c>
      <c r="B733" s="6" t="s">
        <v>1851</v>
      </c>
      <c r="C733" s="6" t="s">
        <v>1855</v>
      </c>
      <c r="D733" s="10">
        <v>10000</v>
      </c>
      <c r="E733" s="6" t="s">
        <v>15</v>
      </c>
      <c r="F733" s="6" t="s">
        <v>22</v>
      </c>
      <c r="G733" s="6" t="s">
        <v>21</v>
      </c>
      <c r="H733" s="7">
        <v>49</v>
      </c>
      <c r="I733" s="6">
        <f>LEN(Demo_Data[[#This Row],[ID]])</f>
        <v>5</v>
      </c>
      <c r="J733" s="6" t="str">
        <f>VLOOKUP(Demo_Data[[#This Row],[ID]],Table5[],2,FALSE)</f>
        <v>No</v>
      </c>
      <c r="K733" s="6" t="str">
        <f>_xlfn.XLOOKUP(Demo_Data[[#This Row],[ID]],'(Clean)Purchase_Data'!O733,'(Clean)Purchase_Data'!P733)</f>
        <v>No</v>
      </c>
      <c r="L733" s="6" t="b">
        <f>Demo_Data[[#This Row],[XLOOKUP_Purchased_Bike]]=Demo_Data[[#This Row],[VLOOKUP_Purchased_Bike]]</f>
        <v>1</v>
      </c>
      <c r="M733" s="6" t="str" cm="1">
        <f t="array" ref="M733">IF(Demo_Data[[#This Row],[Age]]&gt;=60,"Older Adult [60+]",IF(Demo_Data[[#This Row],[Age]]&gt;=31,"Middle-Aged Adult [31-59]",IF(Demo_Data[[#This Row],[Age]]&lt;= 30,"Adult [18-30]",Invalid)))</f>
        <v>Middle-Aged Adult [31-59]</v>
      </c>
      <c r="N733" s="6"/>
    </row>
    <row r="734" spans="1:14" x14ac:dyDescent="0.2">
      <c r="A734" s="6">
        <v>24151</v>
      </c>
      <c r="B734" s="6" t="s">
        <v>1860</v>
      </c>
      <c r="C734" s="6" t="s">
        <v>1855</v>
      </c>
      <c r="D734" s="10">
        <v>20000</v>
      </c>
      <c r="E734" s="6" t="s">
        <v>9</v>
      </c>
      <c r="F734" s="6" t="s">
        <v>18</v>
      </c>
      <c r="G734" s="6" t="s">
        <v>21</v>
      </c>
      <c r="H734" s="7">
        <v>51</v>
      </c>
      <c r="I734" s="6">
        <f>LEN(Demo_Data[[#This Row],[ID]])</f>
        <v>5</v>
      </c>
      <c r="J734" s="6" t="str">
        <f>VLOOKUP(Demo_Data[[#This Row],[ID]],Table5[],2,FALSE)</f>
        <v>No</v>
      </c>
      <c r="K734" s="6" t="str">
        <f>_xlfn.XLOOKUP(Demo_Data[[#This Row],[ID]],'(Clean)Purchase_Data'!O734,'(Clean)Purchase_Data'!P734)</f>
        <v>No</v>
      </c>
      <c r="L734" s="6" t="b">
        <f>Demo_Data[[#This Row],[XLOOKUP_Purchased_Bike]]=Demo_Data[[#This Row],[VLOOKUP_Purchased_Bike]]</f>
        <v>1</v>
      </c>
      <c r="M734" s="6" t="str" cm="1">
        <f t="array" ref="M734">IF(Demo_Data[[#This Row],[Age]]&gt;=60,"Older Adult [60+]",IF(Demo_Data[[#This Row],[Age]]&gt;=31,"Middle-Aged Adult [31-59]",IF(Demo_Data[[#This Row],[Age]]&lt;= 30,"Adult [18-30]",Invalid)))</f>
        <v>Middle-Aged Adult [31-59]</v>
      </c>
      <c r="N734" s="6"/>
    </row>
    <row r="735" spans="1:14" x14ac:dyDescent="0.2">
      <c r="A735" s="6">
        <v>24174</v>
      </c>
      <c r="B735" s="6" t="s">
        <v>1851</v>
      </c>
      <c r="C735" s="6" t="s">
        <v>1855</v>
      </c>
      <c r="D735" s="10">
        <v>20000</v>
      </c>
      <c r="E735" s="6" t="s">
        <v>9</v>
      </c>
      <c r="F735" s="6" t="s">
        <v>18</v>
      </c>
      <c r="G735" s="6" t="s">
        <v>11</v>
      </c>
      <c r="H735" s="7">
        <v>27</v>
      </c>
      <c r="I735" s="6">
        <f>LEN(Demo_Data[[#This Row],[ID]])</f>
        <v>5</v>
      </c>
      <c r="J735" s="6" t="str">
        <f>VLOOKUP(Demo_Data[[#This Row],[ID]],Table5[],2,FALSE)</f>
        <v>Yes</v>
      </c>
      <c r="K735" s="6" t="str">
        <f>_xlfn.XLOOKUP(Demo_Data[[#This Row],[ID]],'(Clean)Purchase_Data'!O735,'(Clean)Purchase_Data'!P735)</f>
        <v>Yes</v>
      </c>
      <c r="L735" s="6" t="b">
        <f>Demo_Data[[#This Row],[XLOOKUP_Purchased_Bike]]=Demo_Data[[#This Row],[VLOOKUP_Purchased_Bike]]</f>
        <v>1</v>
      </c>
      <c r="M735" s="6" t="str" cm="1">
        <f t="array" ref="M735">IF(Demo_Data[[#This Row],[Age]]&gt;=60,"Older Adult [60+]",IF(Demo_Data[[#This Row],[Age]]&gt;=31,"Middle-Aged Adult [31-59]",IF(Demo_Data[[#This Row],[Age]]&lt;= 30,"Adult [18-30]",Invalid)))</f>
        <v>Adult [18-30]</v>
      </c>
      <c r="N735" s="6"/>
    </row>
    <row r="736" spans="1:14" x14ac:dyDescent="0.2">
      <c r="A736" s="6">
        <v>24185</v>
      </c>
      <c r="B736" s="6" t="s">
        <v>1860</v>
      </c>
      <c r="C736" s="6" t="s">
        <v>1852</v>
      </c>
      <c r="D736" s="10">
        <v>10000</v>
      </c>
      <c r="E736" s="6" t="s">
        <v>13</v>
      </c>
      <c r="F736" s="6" t="s">
        <v>22</v>
      </c>
      <c r="G736" s="6" t="s">
        <v>21</v>
      </c>
      <c r="H736" s="7">
        <v>45</v>
      </c>
      <c r="I736" s="6">
        <f>LEN(Demo_Data[[#This Row],[ID]])</f>
        <v>5</v>
      </c>
      <c r="J736" s="6" t="str">
        <f>VLOOKUP(Demo_Data[[#This Row],[ID]],Table5[],2,FALSE)</f>
        <v>No</v>
      </c>
      <c r="K736" s="6" t="str">
        <f>_xlfn.XLOOKUP(Demo_Data[[#This Row],[ID]],'(Clean)Purchase_Data'!O736,'(Clean)Purchase_Data'!P736)</f>
        <v>No</v>
      </c>
      <c r="L736" s="6" t="b">
        <f>Demo_Data[[#This Row],[XLOOKUP_Purchased_Bike]]=Demo_Data[[#This Row],[VLOOKUP_Purchased_Bike]]</f>
        <v>1</v>
      </c>
      <c r="M736" s="6" t="str" cm="1">
        <f t="array" ref="M736">IF(Demo_Data[[#This Row],[Age]]&gt;=60,"Older Adult [60+]",IF(Demo_Data[[#This Row],[Age]]&gt;=31,"Middle-Aged Adult [31-59]",IF(Demo_Data[[#This Row],[Age]]&lt;= 30,"Adult [18-30]",Invalid)))</f>
        <v>Middle-Aged Adult [31-59]</v>
      </c>
      <c r="N736" s="6"/>
    </row>
    <row r="737" spans="1:14" x14ac:dyDescent="0.2">
      <c r="A737" s="6">
        <v>24187</v>
      </c>
      <c r="B737" s="6" t="s">
        <v>1860</v>
      </c>
      <c r="C737" s="6" t="s">
        <v>1852</v>
      </c>
      <c r="D737" s="10">
        <v>30000</v>
      </c>
      <c r="E737" s="6" t="s">
        <v>19</v>
      </c>
      <c r="F737" s="6" t="s">
        <v>18</v>
      </c>
      <c r="G737" s="6" t="s">
        <v>21</v>
      </c>
      <c r="H737" s="7">
        <v>46</v>
      </c>
      <c r="I737" s="6">
        <f>LEN(Demo_Data[[#This Row],[ID]])</f>
        <v>5</v>
      </c>
      <c r="J737" s="6" t="str">
        <f>VLOOKUP(Demo_Data[[#This Row],[ID]],Table5[],2,FALSE)</f>
        <v>Yes</v>
      </c>
      <c r="K737" s="6" t="str">
        <f>_xlfn.XLOOKUP(Demo_Data[[#This Row],[ID]],'(Clean)Purchase_Data'!O737,'(Clean)Purchase_Data'!P737)</f>
        <v>Yes</v>
      </c>
      <c r="L737" s="6" t="b">
        <f>Demo_Data[[#This Row],[XLOOKUP_Purchased_Bike]]=Demo_Data[[#This Row],[VLOOKUP_Purchased_Bike]]</f>
        <v>1</v>
      </c>
      <c r="M737" s="6" t="str" cm="1">
        <f t="array" ref="M737">IF(Demo_Data[[#This Row],[Age]]&gt;=60,"Older Adult [60+]",IF(Demo_Data[[#This Row],[Age]]&gt;=31,"Middle-Aged Adult [31-59]",IF(Demo_Data[[#This Row],[Age]]&lt;= 30,"Adult [18-30]",Invalid)))</f>
        <v>Middle-Aged Adult [31-59]</v>
      </c>
      <c r="N737" s="6"/>
    </row>
    <row r="738" spans="1:14" x14ac:dyDescent="0.2">
      <c r="A738" s="6">
        <v>24201</v>
      </c>
      <c r="B738" s="6" t="s">
        <v>1851</v>
      </c>
      <c r="C738" s="6" t="s">
        <v>1852</v>
      </c>
      <c r="D738" s="10">
        <v>10000</v>
      </c>
      <c r="E738" s="6" t="s">
        <v>13</v>
      </c>
      <c r="F738" s="6" t="s">
        <v>22</v>
      </c>
      <c r="G738" s="6" t="s">
        <v>21</v>
      </c>
      <c r="H738" s="7">
        <v>37</v>
      </c>
      <c r="I738" s="6">
        <f>LEN(Demo_Data[[#This Row],[ID]])</f>
        <v>5</v>
      </c>
      <c r="J738" s="6" t="str">
        <f>VLOOKUP(Demo_Data[[#This Row],[ID]],Table5[],2,FALSE)</f>
        <v>Yes</v>
      </c>
      <c r="K738" s="6" t="str">
        <f>_xlfn.XLOOKUP(Demo_Data[[#This Row],[ID]],'(Clean)Purchase_Data'!O738,'(Clean)Purchase_Data'!P738)</f>
        <v>Yes</v>
      </c>
      <c r="L738" s="6" t="b">
        <f>Demo_Data[[#This Row],[XLOOKUP_Purchased_Bike]]=Demo_Data[[#This Row],[VLOOKUP_Purchased_Bike]]</f>
        <v>1</v>
      </c>
      <c r="M738" s="6" t="str" cm="1">
        <f t="array" ref="M738">IF(Demo_Data[[#This Row],[Age]]&gt;=60,"Older Adult [60+]",IF(Demo_Data[[#This Row],[Age]]&gt;=31,"Middle-Aged Adult [31-59]",IF(Demo_Data[[#This Row],[Age]]&lt;= 30,"Adult [18-30]",Invalid)))</f>
        <v>Middle-Aged Adult [31-59]</v>
      </c>
      <c r="N738" s="6"/>
    </row>
    <row r="739" spans="1:14" x14ac:dyDescent="0.2">
      <c r="A739" s="6">
        <v>24273</v>
      </c>
      <c r="B739" s="6" t="s">
        <v>1851</v>
      </c>
      <c r="C739" s="6" t="s">
        <v>1852</v>
      </c>
      <c r="D739" s="10">
        <v>20000</v>
      </c>
      <c r="E739" s="6" t="s">
        <v>24</v>
      </c>
      <c r="F739" s="6" t="s">
        <v>18</v>
      </c>
      <c r="G739" s="6" t="s">
        <v>11</v>
      </c>
      <c r="H739" s="7">
        <v>55</v>
      </c>
      <c r="I739" s="6">
        <f>LEN(Demo_Data[[#This Row],[ID]])</f>
        <v>5</v>
      </c>
      <c r="J739" s="6" t="str">
        <f>VLOOKUP(Demo_Data[[#This Row],[ID]],Table5[],2,FALSE)</f>
        <v>Yes</v>
      </c>
      <c r="K739" s="6" t="str">
        <f>_xlfn.XLOOKUP(Demo_Data[[#This Row],[ID]],'(Clean)Purchase_Data'!O739,'(Clean)Purchase_Data'!P739)</f>
        <v>Yes</v>
      </c>
      <c r="L739" s="6" t="b">
        <f>Demo_Data[[#This Row],[XLOOKUP_Purchased_Bike]]=Demo_Data[[#This Row],[VLOOKUP_Purchased_Bike]]</f>
        <v>1</v>
      </c>
      <c r="M739" s="6" t="str" cm="1">
        <f t="array" ref="M739">IF(Demo_Data[[#This Row],[Age]]&gt;=60,"Older Adult [60+]",IF(Demo_Data[[#This Row],[Age]]&gt;=31,"Middle-Aged Adult [31-59]",IF(Demo_Data[[#This Row],[Age]]&lt;= 30,"Adult [18-30]",Invalid)))</f>
        <v>Middle-Aged Adult [31-59]</v>
      </c>
      <c r="N739" s="6"/>
    </row>
    <row r="740" spans="1:14" x14ac:dyDescent="0.2">
      <c r="A740" s="6">
        <v>24279</v>
      </c>
      <c r="B740" s="6" t="s">
        <v>1860</v>
      </c>
      <c r="C740" s="6" t="s">
        <v>1855</v>
      </c>
      <c r="D740" s="10">
        <v>40000</v>
      </c>
      <c r="E740" s="6" t="s">
        <v>15</v>
      </c>
      <c r="F740" s="6" t="s">
        <v>14</v>
      </c>
      <c r="G740" s="6" t="s">
        <v>11</v>
      </c>
      <c r="H740" s="7">
        <v>52</v>
      </c>
      <c r="I740" s="6">
        <f>LEN(Demo_Data[[#This Row],[ID]])</f>
        <v>5</v>
      </c>
      <c r="J740" s="6" t="str">
        <f>VLOOKUP(Demo_Data[[#This Row],[ID]],Table5[],2,FALSE)</f>
        <v>No</v>
      </c>
      <c r="K740" s="6" t="str">
        <f>_xlfn.XLOOKUP(Demo_Data[[#This Row],[ID]],'(Clean)Purchase_Data'!O740,'(Clean)Purchase_Data'!P740)</f>
        <v>No</v>
      </c>
      <c r="L740" s="6" t="b">
        <f>Demo_Data[[#This Row],[XLOOKUP_Purchased_Bike]]=Demo_Data[[#This Row],[VLOOKUP_Purchased_Bike]]</f>
        <v>1</v>
      </c>
      <c r="M740" s="6" t="str" cm="1">
        <f t="array" ref="M740">IF(Demo_Data[[#This Row],[Age]]&gt;=60,"Older Adult [60+]",IF(Demo_Data[[#This Row],[Age]]&gt;=31,"Middle-Aged Adult [31-59]",IF(Demo_Data[[#This Row],[Age]]&lt;= 30,"Adult [18-30]",Invalid)))</f>
        <v>Middle-Aged Adult [31-59]</v>
      </c>
      <c r="N740" s="6"/>
    </row>
    <row r="741" spans="1:14" x14ac:dyDescent="0.2">
      <c r="A741" s="6">
        <v>24305</v>
      </c>
      <c r="B741" s="6" t="s">
        <v>1860</v>
      </c>
      <c r="C741" s="6" t="s">
        <v>1855</v>
      </c>
      <c r="D741" s="10">
        <v>100000</v>
      </c>
      <c r="E741" s="6" t="s">
        <v>9</v>
      </c>
      <c r="F741" s="6" t="s">
        <v>20</v>
      </c>
      <c r="G741" s="6" t="s">
        <v>11</v>
      </c>
      <c r="H741" s="7">
        <v>46</v>
      </c>
      <c r="I741" s="6">
        <f>LEN(Demo_Data[[#This Row],[ID]])</f>
        <v>5</v>
      </c>
      <c r="J741" s="6" t="str">
        <f>VLOOKUP(Demo_Data[[#This Row],[ID]],Table5[],2,FALSE)</f>
        <v>Yes</v>
      </c>
      <c r="K741" s="6" t="str">
        <f>_xlfn.XLOOKUP(Demo_Data[[#This Row],[ID]],'(Clean)Purchase_Data'!O741,'(Clean)Purchase_Data'!P741)</f>
        <v>Yes</v>
      </c>
      <c r="L741" s="6" t="b">
        <f>Demo_Data[[#This Row],[XLOOKUP_Purchased_Bike]]=Demo_Data[[#This Row],[VLOOKUP_Purchased_Bike]]</f>
        <v>1</v>
      </c>
      <c r="M741" s="6" t="str" cm="1">
        <f t="array" ref="M741">IF(Demo_Data[[#This Row],[Age]]&gt;=60,"Older Adult [60+]",IF(Demo_Data[[#This Row],[Age]]&gt;=31,"Middle-Aged Adult [31-59]",IF(Demo_Data[[#This Row],[Age]]&lt;= 30,"Adult [18-30]",Invalid)))</f>
        <v>Middle-Aged Adult [31-59]</v>
      </c>
      <c r="N741" s="6"/>
    </row>
    <row r="742" spans="1:14" x14ac:dyDescent="0.2">
      <c r="A742" s="6">
        <v>24322</v>
      </c>
      <c r="B742" s="6" t="s">
        <v>1851</v>
      </c>
      <c r="C742" s="6" t="s">
        <v>1852</v>
      </c>
      <c r="D742" s="10">
        <v>60000</v>
      </c>
      <c r="E742" s="6" t="s">
        <v>9</v>
      </c>
      <c r="F742" s="6" t="s">
        <v>14</v>
      </c>
      <c r="G742" s="6" t="s">
        <v>17</v>
      </c>
      <c r="H742" s="7">
        <v>42</v>
      </c>
      <c r="I742" s="6">
        <f>LEN(Demo_Data[[#This Row],[ID]])</f>
        <v>5</v>
      </c>
      <c r="J742" s="6" t="str">
        <f>VLOOKUP(Demo_Data[[#This Row],[ID]],Table5[],2,FALSE)</f>
        <v>No</v>
      </c>
      <c r="K742" s="6" t="str">
        <f>_xlfn.XLOOKUP(Demo_Data[[#This Row],[ID]],'(Clean)Purchase_Data'!O742,'(Clean)Purchase_Data'!P742)</f>
        <v>No</v>
      </c>
      <c r="L742" s="6" t="b">
        <f>Demo_Data[[#This Row],[XLOOKUP_Purchased_Bike]]=Demo_Data[[#This Row],[VLOOKUP_Purchased_Bike]]</f>
        <v>1</v>
      </c>
      <c r="M742" s="6" t="str" cm="1">
        <f t="array" ref="M742">IF(Demo_Data[[#This Row],[Age]]&gt;=60,"Older Adult [60+]",IF(Demo_Data[[#This Row],[Age]]&gt;=31,"Middle-Aged Adult [31-59]",IF(Demo_Data[[#This Row],[Age]]&lt;= 30,"Adult [18-30]",Invalid)))</f>
        <v>Middle-Aged Adult [31-59]</v>
      </c>
      <c r="N742" s="6"/>
    </row>
    <row r="743" spans="1:14" x14ac:dyDescent="0.2">
      <c r="A743" s="6">
        <v>24324</v>
      </c>
      <c r="B743" s="6" t="s">
        <v>1860</v>
      </c>
      <c r="C743" s="6" t="s">
        <v>1852</v>
      </c>
      <c r="D743" s="10">
        <v>60000</v>
      </c>
      <c r="E743" s="6" t="s">
        <v>9</v>
      </c>
      <c r="F743" s="6" t="s">
        <v>14</v>
      </c>
      <c r="G743" s="6" t="s">
        <v>17</v>
      </c>
      <c r="H743" s="7">
        <v>41</v>
      </c>
      <c r="I743" s="6">
        <f>LEN(Demo_Data[[#This Row],[ID]])</f>
        <v>5</v>
      </c>
      <c r="J743" s="6" t="str">
        <f>VLOOKUP(Demo_Data[[#This Row],[ID]],Table5[],2,FALSE)</f>
        <v>Yes</v>
      </c>
      <c r="K743" s="6" t="str">
        <f>_xlfn.XLOOKUP(Demo_Data[[#This Row],[ID]],'(Clean)Purchase_Data'!O743,'(Clean)Purchase_Data'!P743)</f>
        <v>Yes</v>
      </c>
      <c r="L743" s="6" t="b">
        <f>Demo_Data[[#This Row],[XLOOKUP_Purchased_Bike]]=Demo_Data[[#This Row],[VLOOKUP_Purchased_Bike]]</f>
        <v>1</v>
      </c>
      <c r="M743" s="6" t="str" cm="1">
        <f t="array" ref="M743">IF(Demo_Data[[#This Row],[Age]]&gt;=60,"Older Adult [60+]",IF(Demo_Data[[#This Row],[Age]]&gt;=31,"Middle-Aged Adult [31-59]",IF(Demo_Data[[#This Row],[Age]]&lt;= 30,"Adult [18-30]",Invalid)))</f>
        <v>Middle-Aged Adult [31-59]</v>
      </c>
      <c r="N743" s="6"/>
    </row>
    <row r="744" spans="1:14" x14ac:dyDescent="0.2">
      <c r="A744" s="6">
        <v>24357</v>
      </c>
      <c r="B744" s="6" t="s">
        <v>1851</v>
      </c>
      <c r="C744" s="6" t="s">
        <v>1855</v>
      </c>
      <c r="D744" s="10">
        <v>80000</v>
      </c>
      <c r="E744" s="6" t="s">
        <v>9</v>
      </c>
      <c r="F744" s="6" t="s">
        <v>10</v>
      </c>
      <c r="G744" s="6" t="s">
        <v>17</v>
      </c>
      <c r="H744" s="7">
        <v>48</v>
      </c>
      <c r="I744" s="6">
        <f>LEN(Demo_Data[[#This Row],[ID]])</f>
        <v>5</v>
      </c>
      <c r="J744" s="6" t="str">
        <f>VLOOKUP(Demo_Data[[#This Row],[ID]],Table5[],2,FALSE)</f>
        <v>Yes</v>
      </c>
      <c r="K744" s="6" t="str">
        <f>_xlfn.XLOOKUP(Demo_Data[[#This Row],[ID]],'(Clean)Purchase_Data'!O744,'(Clean)Purchase_Data'!P744)</f>
        <v>Yes</v>
      </c>
      <c r="L744" s="6" t="b">
        <f>Demo_Data[[#This Row],[XLOOKUP_Purchased_Bike]]=Demo_Data[[#This Row],[VLOOKUP_Purchased_Bike]]</f>
        <v>1</v>
      </c>
      <c r="M744" s="6" t="str" cm="1">
        <f t="array" ref="M744">IF(Demo_Data[[#This Row],[Age]]&gt;=60,"Older Adult [60+]",IF(Demo_Data[[#This Row],[Age]]&gt;=31,"Middle-Aged Adult [31-59]",IF(Demo_Data[[#This Row],[Age]]&lt;= 30,"Adult [18-30]",Invalid)))</f>
        <v>Middle-Aged Adult [31-59]</v>
      </c>
      <c r="N744" s="6"/>
    </row>
    <row r="745" spans="1:14" x14ac:dyDescent="0.2">
      <c r="A745" s="6">
        <v>24369</v>
      </c>
      <c r="B745" s="6" t="s">
        <v>1851</v>
      </c>
      <c r="C745" s="6" t="s">
        <v>1855</v>
      </c>
      <c r="D745" s="10">
        <v>80000</v>
      </c>
      <c r="E745" s="6" t="s">
        <v>19</v>
      </c>
      <c r="F745" s="6" t="s">
        <v>20</v>
      </c>
      <c r="G745" s="6" t="s">
        <v>11</v>
      </c>
      <c r="H745" s="7">
        <v>39</v>
      </c>
      <c r="I745" s="6">
        <f>LEN(Demo_Data[[#This Row],[ID]])</f>
        <v>5</v>
      </c>
      <c r="J745" s="6" t="str">
        <f>VLOOKUP(Demo_Data[[#This Row],[ID]],Table5[],2,FALSE)</f>
        <v>No</v>
      </c>
      <c r="K745" s="6" t="str">
        <f>_xlfn.XLOOKUP(Demo_Data[[#This Row],[ID]],'(Clean)Purchase_Data'!O745,'(Clean)Purchase_Data'!P745)</f>
        <v>No</v>
      </c>
      <c r="L745" s="6" t="b">
        <f>Demo_Data[[#This Row],[XLOOKUP_Purchased_Bike]]=Demo_Data[[#This Row],[VLOOKUP_Purchased_Bike]]</f>
        <v>1</v>
      </c>
      <c r="M745" s="6" t="str" cm="1">
        <f t="array" ref="M745">IF(Demo_Data[[#This Row],[Age]]&gt;=60,"Older Adult [60+]",IF(Demo_Data[[#This Row],[Age]]&gt;=31,"Middle-Aged Adult [31-59]",IF(Demo_Data[[#This Row],[Age]]&lt;= 30,"Adult [18-30]",Invalid)))</f>
        <v>Middle-Aged Adult [31-59]</v>
      </c>
      <c r="N745" s="6"/>
    </row>
    <row r="746" spans="1:14" x14ac:dyDescent="0.2">
      <c r="A746" s="6">
        <v>24381</v>
      </c>
      <c r="B746" s="6" t="s">
        <v>1860</v>
      </c>
      <c r="C746" s="6" t="s">
        <v>1855</v>
      </c>
      <c r="D746" s="10">
        <v>70000</v>
      </c>
      <c r="E746" s="6" t="s">
        <v>9</v>
      </c>
      <c r="F746" s="6" t="s">
        <v>10</v>
      </c>
      <c r="G746" s="6" t="s">
        <v>11</v>
      </c>
      <c r="H746" s="7">
        <v>41</v>
      </c>
      <c r="I746" s="6">
        <f>LEN(Demo_Data[[#This Row],[ID]])</f>
        <v>5</v>
      </c>
      <c r="J746" s="6" t="str">
        <f>VLOOKUP(Demo_Data[[#This Row],[ID]],Table5[],2,FALSE)</f>
        <v>Yes</v>
      </c>
      <c r="K746" s="6" t="str">
        <f>_xlfn.XLOOKUP(Demo_Data[[#This Row],[ID]],'(Clean)Purchase_Data'!O746,'(Clean)Purchase_Data'!P746)</f>
        <v>Yes</v>
      </c>
      <c r="L746" s="6" t="b">
        <f>Demo_Data[[#This Row],[XLOOKUP_Purchased_Bike]]=Demo_Data[[#This Row],[VLOOKUP_Purchased_Bike]]</f>
        <v>1</v>
      </c>
      <c r="M746" s="6" t="str" cm="1">
        <f t="array" ref="M746">IF(Demo_Data[[#This Row],[Age]]&gt;=60,"Older Adult [60+]",IF(Demo_Data[[#This Row],[Age]]&gt;=31,"Middle-Aged Adult [31-59]",IF(Demo_Data[[#This Row],[Age]]&lt;= 30,"Adult [18-30]",Invalid)))</f>
        <v>Middle-Aged Adult [31-59]</v>
      </c>
      <c r="N746" s="6"/>
    </row>
    <row r="747" spans="1:14" x14ac:dyDescent="0.2">
      <c r="A747" s="6">
        <v>24397</v>
      </c>
      <c r="B747" s="6" t="s">
        <v>1860</v>
      </c>
      <c r="C747" s="6" t="s">
        <v>1855</v>
      </c>
      <c r="D747" s="10">
        <v>120000</v>
      </c>
      <c r="E747" s="6" t="s">
        <v>9</v>
      </c>
      <c r="F747" s="6" t="s">
        <v>20</v>
      </c>
      <c r="G747" s="6" t="s">
        <v>17</v>
      </c>
      <c r="H747" s="7">
        <v>40</v>
      </c>
      <c r="I747" s="6">
        <f>LEN(Demo_Data[[#This Row],[ID]])</f>
        <v>5</v>
      </c>
      <c r="J747" s="6" t="str">
        <f>VLOOKUP(Demo_Data[[#This Row],[ID]],Table5[],2,FALSE)</f>
        <v>No</v>
      </c>
      <c r="K747" s="6" t="str">
        <f>_xlfn.XLOOKUP(Demo_Data[[#This Row],[ID]],'(Clean)Purchase_Data'!O747,'(Clean)Purchase_Data'!P747)</f>
        <v>No</v>
      </c>
      <c r="L747" s="6" t="b">
        <f>Demo_Data[[#This Row],[XLOOKUP_Purchased_Bike]]=Demo_Data[[#This Row],[VLOOKUP_Purchased_Bike]]</f>
        <v>1</v>
      </c>
      <c r="M747" s="6" t="str" cm="1">
        <f t="array" ref="M747">IF(Demo_Data[[#This Row],[Age]]&gt;=60,"Older Adult [60+]",IF(Demo_Data[[#This Row],[Age]]&gt;=31,"Middle-Aged Adult [31-59]",IF(Demo_Data[[#This Row],[Age]]&lt;= 30,"Adult [18-30]",Invalid)))</f>
        <v>Middle-Aged Adult [31-59]</v>
      </c>
      <c r="N747" s="6"/>
    </row>
    <row r="748" spans="1:14" x14ac:dyDescent="0.2">
      <c r="A748" s="6">
        <v>24398</v>
      </c>
      <c r="B748" s="6" t="s">
        <v>1851</v>
      </c>
      <c r="C748" s="6" t="s">
        <v>1855</v>
      </c>
      <c r="D748" s="10">
        <v>130000</v>
      </c>
      <c r="E748" s="6" t="s">
        <v>19</v>
      </c>
      <c r="F748" s="6" t="s">
        <v>20</v>
      </c>
      <c r="G748" s="6" t="s">
        <v>17</v>
      </c>
      <c r="H748" s="7">
        <v>41</v>
      </c>
      <c r="I748" s="6">
        <f>LEN(Demo_Data[[#This Row],[ID]])</f>
        <v>5</v>
      </c>
      <c r="J748" s="6" t="str">
        <f>VLOOKUP(Demo_Data[[#This Row],[ID]],Table5[],2,FALSE)</f>
        <v>No</v>
      </c>
      <c r="K748" s="6" t="str">
        <f>_xlfn.XLOOKUP(Demo_Data[[#This Row],[ID]],'(Clean)Purchase_Data'!O748,'(Clean)Purchase_Data'!P748)</f>
        <v>No</v>
      </c>
      <c r="L748" s="6" t="b">
        <f>Demo_Data[[#This Row],[XLOOKUP_Purchased_Bike]]=Demo_Data[[#This Row],[VLOOKUP_Purchased_Bike]]</f>
        <v>1</v>
      </c>
      <c r="M748" s="6" t="str" cm="1">
        <f t="array" ref="M748">IF(Demo_Data[[#This Row],[Age]]&gt;=60,"Older Adult [60+]",IF(Demo_Data[[#This Row],[Age]]&gt;=31,"Middle-Aged Adult [31-59]",IF(Demo_Data[[#This Row],[Age]]&lt;= 30,"Adult [18-30]",Invalid)))</f>
        <v>Middle-Aged Adult [31-59]</v>
      </c>
      <c r="N748" s="6"/>
    </row>
    <row r="749" spans="1:14" x14ac:dyDescent="0.2">
      <c r="A749" s="6">
        <v>24416</v>
      </c>
      <c r="B749" s="6" t="s">
        <v>1851</v>
      </c>
      <c r="C749" s="6" t="s">
        <v>1855</v>
      </c>
      <c r="D749" s="10">
        <v>90000</v>
      </c>
      <c r="E749" s="6" t="s">
        <v>13</v>
      </c>
      <c r="F749" s="6" t="s">
        <v>10</v>
      </c>
      <c r="G749" s="6" t="s">
        <v>17</v>
      </c>
      <c r="H749" s="7">
        <v>45</v>
      </c>
      <c r="I749" s="6">
        <f>LEN(Demo_Data[[#This Row],[ID]])</f>
        <v>5</v>
      </c>
      <c r="J749" s="6" t="str">
        <f>VLOOKUP(Demo_Data[[#This Row],[ID]],Table5[],2,FALSE)</f>
        <v>No</v>
      </c>
      <c r="K749" s="6" t="str">
        <f>_xlfn.XLOOKUP(Demo_Data[[#This Row],[ID]],'(Clean)Purchase_Data'!O749,'(Clean)Purchase_Data'!P749)</f>
        <v>No</v>
      </c>
      <c r="L749" s="6" t="b">
        <f>Demo_Data[[#This Row],[XLOOKUP_Purchased_Bike]]=Demo_Data[[#This Row],[VLOOKUP_Purchased_Bike]]</f>
        <v>1</v>
      </c>
      <c r="M749" s="6" t="str" cm="1">
        <f t="array" ref="M749">IF(Demo_Data[[#This Row],[Age]]&gt;=60,"Older Adult [60+]",IF(Demo_Data[[#This Row],[Age]]&gt;=31,"Middle-Aged Adult [31-59]",IF(Demo_Data[[#This Row],[Age]]&lt;= 30,"Adult [18-30]",Invalid)))</f>
        <v>Middle-Aged Adult [31-59]</v>
      </c>
      <c r="N749" s="6"/>
    </row>
    <row r="750" spans="1:14" x14ac:dyDescent="0.2">
      <c r="A750" s="6">
        <v>24433</v>
      </c>
      <c r="B750" s="6" t="s">
        <v>1851</v>
      </c>
      <c r="C750" s="6" t="s">
        <v>1855</v>
      </c>
      <c r="D750" s="10">
        <v>70000</v>
      </c>
      <c r="E750" s="6" t="s">
        <v>13</v>
      </c>
      <c r="F750" s="6" t="s">
        <v>10</v>
      </c>
      <c r="G750" s="6" t="s">
        <v>17</v>
      </c>
      <c r="H750" s="7">
        <v>52</v>
      </c>
      <c r="I750" s="6">
        <f>LEN(Demo_Data[[#This Row],[ID]])</f>
        <v>5</v>
      </c>
      <c r="J750" s="6" t="str">
        <f>VLOOKUP(Demo_Data[[#This Row],[ID]],Table5[],2,FALSE)</f>
        <v>Yes</v>
      </c>
      <c r="K750" s="6" t="str">
        <f>_xlfn.XLOOKUP(Demo_Data[[#This Row],[ID]],'(Clean)Purchase_Data'!O750,'(Clean)Purchase_Data'!P750)</f>
        <v>Yes</v>
      </c>
      <c r="L750" s="6" t="b">
        <f>Demo_Data[[#This Row],[XLOOKUP_Purchased_Bike]]=Demo_Data[[#This Row],[VLOOKUP_Purchased_Bike]]</f>
        <v>1</v>
      </c>
      <c r="M750" s="6" t="str" cm="1">
        <f t="array" ref="M750">IF(Demo_Data[[#This Row],[Age]]&gt;=60,"Older Adult [60+]",IF(Demo_Data[[#This Row],[Age]]&gt;=31,"Middle-Aged Adult [31-59]",IF(Demo_Data[[#This Row],[Age]]&lt;= 30,"Adult [18-30]",Invalid)))</f>
        <v>Middle-Aged Adult [31-59]</v>
      </c>
      <c r="N750" s="6"/>
    </row>
    <row r="751" spans="1:14" x14ac:dyDescent="0.2">
      <c r="A751" s="6">
        <v>24466</v>
      </c>
      <c r="B751" s="6" t="s">
        <v>1851</v>
      </c>
      <c r="C751" s="6" t="s">
        <v>1852</v>
      </c>
      <c r="D751" s="10">
        <v>60000</v>
      </c>
      <c r="E751" s="6" t="s">
        <v>15</v>
      </c>
      <c r="F751" s="6" t="s">
        <v>14</v>
      </c>
      <c r="G751" s="6" t="s">
        <v>11</v>
      </c>
      <c r="H751" s="7">
        <v>46</v>
      </c>
      <c r="I751" s="6">
        <f>LEN(Demo_Data[[#This Row],[ID]])</f>
        <v>5</v>
      </c>
      <c r="J751" s="6" t="str">
        <f>VLOOKUP(Demo_Data[[#This Row],[ID]],Table5[],2,FALSE)</f>
        <v>Yes</v>
      </c>
      <c r="K751" s="6" t="str">
        <f>_xlfn.XLOOKUP(Demo_Data[[#This Row],[ID]],'(Clean)Purchase_Data'!O751,'(Clean)Purchase_Data'!P751)</f>
        <v>Yes</v>
      </c>
      <c r="L751" s="6" t="b">
        <f>Demo_Data[[#This Row],[XLOOKUP_Purchased_Bike]]=Demo_Data[[#This Row],[VLOOKUP_Purchased_Bike]]</f>
        <v>1</v>
      </c>
      <c r="M751" s="6" t="str" cm="1">
        <f t="array" ref="M751">IF(Demo_Data[[#This Row],[Age]]&gt;=60,"Older Adult [60+]",IF(Demo_Data[[#This Row],[Age]]&gt;=31,"Middle-Aged Adult [31-59]",IF(Demo_Data[[#This Row],[Age]]&lt;= 30,"Adult [18-30]",Invalid)))</f>
        <v>Middle-Aged Adult [31-59]</v>
      </c>
      <c r="N751" s="6"/>
    </row>
    <row r="752" spans="1:14" x14ac:dyDescent="0.2">
      <c r="A752" s="6">
        <v>24485</v>
      </c>
      <c r="B752" s="6" t="s">
        <v>1860</v>
      </c>
      <c r="C752" s="6" t="s">
        <v>1855</v>
      </c>
      <c r="D752" s="10">
        <v>40000</v>
      </c>
      <c r="E752" s="6" t="s">
        <v>9</v>
      </c>
      <c r="F752" s="6" t="s">
        <v>20</v>
      </c>
      <c r="G752" s="6" t="s">
        <v>11</v>
      </c>
      <c r="H752" s="7">
        <v>52</v>
      </c>
      <c r="I752" s="6">
        <f>LEN(Demo_Data[[#This Row],[ID]])</f>
        <v>5</v>
      </c>
      <c r="J752" s="6" t="str">
        <f>VLOOKUP(Demo_Data[[#This Row],[ID]],Table5[],2,FALSE)</f>
        <v>Yes</v>
      </c>
      <c r="K752" s="6" t="str">
        <f>_xlfn.XLOOKUP(Demo_Data[[#This Row],[ID]],'(Clean)Purchase_Data'!O752,'(Clean)Purchase_Data'!P752)</f>
        <v>Yes</v>
      </c>
      <c r="L752" s="6" t="b">
        <f>Demo_Data[[#This Row],[XLOOKUP_Purchased_Bike]]=Demo_Data[[#This Row],[VLOOKUP_Purchased_Bike]]</f>
        <v>1</v>
      </c>
      <c r="M752" s="6" t="str" cm="1">
        <f t="array" ref="M752">IF(Demo_Data[[#This Row],[Age]]&gt;=60,"Older Adult [60+]",IF(Demo_Data[[#This Row],[Age]]&gt;=31,"Middle-Aged Adult [31-59]",IF(Demo_Data[[#This Row],[Age]]&lt;= 30,"Adult [18-30]",Invalid)))</f>
        <v>Middle-Aged Adult [31-59]</v>
      </c>
      <c r="N752" s="6"/>
    </row>
    <row r="753" spans="1:14" x14ac:dyDescent="0.2">
      <c r="A753" s="6">
        <v>24496</v>
      </c>
      <c r="B753" s="6" t="s">
        <v>1860</v>
      </c>
      <c r="C753" s="6" t="s">
        <v>1852</v>
      </c>
      <c r="D753" s="10">
        <v>40000</v>
      </c>
      <c r="E753" s="6" t="s">
        <v>13</v>
      </c>
      <c r="F753" s="6" t="s">
        <v>14</v>
      </c>
      <c r="G753" s="6" t="s">
        <v>17</v>
      </c>
      <c r="H753" s="7">
        <v>28</v>
      </c>
      <c r="I753" s="6">
        <f>LEN(Demo_Data[[#This Row],[ID]])</f>
        <v>5</v>
      </c>
      <c r="J753" s="6" t="str">
        <f>VLOOKUP(Demo_Data[[#This Row],[ID]],Table5[],2,FALSE)</f>
        <v>Yes</v>
      </c>
      <c r="K753" s="6" t="str">
        <f>_xlfn.XLOOKUP(Demo_Data[[#This Row],[ID]],'(Clean)Purchase_Data'!O753,'(Clean)Purchase_Data'!P753)</f>
        <v>Yes</v>
      </c>
      <c r="L753" s="6" t="b">
        <f>Demo_Data[[#This Row],[XLOOKUP_Purchased_Bike]]=Demo_Data[[#This Row],[VLOOKUP_Purchased_Bike]]</f>
        <v>1</v>
      </c>
      <c r="M753" s="6" t="str" cm="1">
        <f t="array" ref="M753">IF(Demo_Data[[#This Row],[Age]]&gt;=60,"Older Adult [60+]",IF(Demo_Data[[#This Row],[Age]]&gt;=31,"Middle-Aged Adult [31-59]",IF(Demo_Data[[#This Row],[Age]]&lt;= 30,"Adult [18-30]",Invalid)))</f>
        <v>Adult [18-30]</v>
      </c>
      <c r="N753" s="6"/>
    </row>
    <row r="754" spans="1:14" x14ac:dyDescent="0.2">
      <c r="A754" s="6">
        <v>24514</v>
      </c>
      <c r="B754" s="6" t="s">
        <v>1851</v>
      </c>
      <c r="C754" s="6" t="s">
        <v>1855</v>
      </c>
      <c r="D754" s="10">
        <v>40000</v>
      </c>
      <c r="E754" s="6" t="s">
        <v>15</v>
      </c>
      <c r="F754" s="6" t="s">
        <v>14</v>
      </c>
      <c r="G754" s="6" t="s">
        <v>17</v>
      </c>
      <c r="H754" s="7">
        <v>30</v>
      </c>
      <c r="I754" s="6">
        <f>LEN(Demo_Data[[#This Row],[ID]])</f>
        <v>5</v>
      </c>
      <c r="J754" s="6" t="str">
        <f>VLOOKUP(Demo_Data[[#This Row],[ID]],Table5[],2,FALSE)</f>
        <v>No</v>
      </c>
      <c r="K754" s="6" t="str">
        <f>_xlfn.XLOOKUP(Demo_Data[[#This Row],[ID]],'(Clean)Purchase_Data'!O754,'(Clean)Purchase_Data'!P754)</f>
        <v>No</v>
      </c>
      <c r="L754" s="6" t="b">
        <f>Demo_Data[[#This Row],[XLOOKUP_Purchased_Bike]]=Demo_Data[[#This Row],[VLOOKUP_Purchased_Bike]]</f>
        <v>1</v>
      </c>
      <c r="M754" s="6" t="str" cm="1">
        <f t="array" ref="M754">IF(Demo_Data[[#This Row],[Age]]&gt;=60,"Older Adult [60+]",IF(Demo_Data[[#This Row],[Age]]&gt;=31,"Middle-Aged Adult [31-59]",IF(Demo_Data[[#This Row],[Age]]&lt;= 30,"Adult [18-30]",Invalid)))</f>
        <v>Adult [18-30]</v>
      </c>
      <c r="N754" s="6"/>
    </row>
    <row r="755" spans="1:14" x14ac:dyDescent="0.2">
      <c r="A755" s="6">
        <v>24584</v>
      </c>
      <c r="B755" s="6" t="s">
        <v>1860</v>
      </c>
      <c r="C755" s="6" t="s">
        <v>1855</v>
      </c>
      <c r="D755" s="10">
        <v>60000</v>
      </c>
      <c r="E755" s="6" t="s">
        <v>9</v>
      </c>
      <c r="F755" s="6" t="s">
        <v>10</v>
      </c>
      <c r="G755" s="6" t="s">
        <v>11</v>
      </c>
      <c r="H755" s="7">
        <v>31</v>
      </c>
      <c r="I755" s="6">
        <f>LEN(Demo_Data[[#This Row],[ID]])</f>
        <v>5</v>
      </c>
      <c r="J755" s="6" t="str">
        <f>VLOOKUP(Demo_Data[[#This Row],[ID]],Table5[],2,FALSE)</f>
        <v>No</v>
      </c>
      <c r="K755" s="6" t="str">
        <f>_xlfn.XLOOKUP(Demo_Data[[#This Row],[ID]],'(Clean)Purchase_Data'!O755,'(Clean)Purchase_Data'!P755)</f>
        <v>No</v>
      </c>
      <c r="L755" s="6" t="b">
        <f>Demo_Data[[#This Row],[XLOOKUP_Purchased_Bike]]=Demo_Data[[#This Row],[VLOOKUP_Purchased_Bike]]</f>
        <v>1</v>
      </c>
      <c r="M755" s="6" t="str" cm="1">
        <f t="array" ref="M755">IF(Demo_Data[[#This Row],[Age]]&gt;=60,"Older Adult [60+]",IF(Demo_Data[[#This Row],[Age]]&gt;=31,"Middle-Aged Adult [31-59]",IF(Demo_Data[[#This Row],[Age]]&lt;= 30,"Adult [18-30]",Invalid)))</f>
        <v>Middle-Aged Adult [31-59]</v>
      </c>
      <c r="N755" s="6"/>
    </row>
    <row r="756" spans="1:14" x14ac:dyDescent="0.2">
      <c r="A756" s="6">
        <v>24611</v>
      </c>
      <c r="B756" s="6" t="s">
        <v>1860</v>
      </c>
      <c r="C756" s="6" t="s">
        <v>1855</v>
      </c>
      <c r="D756" s="10">
        <v>90000</v>
      </c>
      <c r="E756" s="6" t="s">
        <v>9</v>
      </c>
      <c r="F756" s="6" t="s">
        <v>10</v>
      </c>
      <c r="G756" s="6" t="s">
        <v>11</v>
      </c>
      <c r="H756" s="7">
        <v>35</v>
      </c>
      <c r="I756" s="6">
        <f>LEN(Demo_Data[[#This Row],[ID]])</f>
        <v>5</v>
      </c>
      <c r="J756" s="6" t="str">
        <f>VLOOKUP(Demo_Data[[#This Row],[ID]],Table5[],2,FALSE)</f>
        <v>Yes</v>
      </c>
      <c r="K756" s="6" t="str">
        <f>_xlfn.XLOOKUP(Demo_Data[[#This Row],[ID]],'(Clean)Purchase_Data'!O756,'(Clean)Purchase_Data'!P756)</f>
        <v>Yes</v>
      </c>
      <c r="L756" s="6" t="b">
        <f>Demo_Data[[#This Row],[XLOOKUP_Purchased_Bike]]=Demo_Data[[#This Row],[VLOOKUP_Purchased_Bike]]</f>
        <v>1</v>
      </c>
      <c r="M756" s="6" t="str" cm="1">
        <f t="array" ref="M756">IF(Demo_Data[[#This Row],[Age]]&gt;=60,"Older Adult [60+]",IF(Demo_Data[[#This Row],[Age]]&gt;=31,"Middle-Aged Adult [31-59]",IF(Demo_Data[[#This Row],[Age]]&lt;= 30,"Adult [18-30]",Invalid)))</f>
        <v>Middle-Aged Adult [31-59]</v>
      </c>
      <c r="N756" s="6"/>
    </row>
    <row r="757" spans="1:14" x14ac:dyDescent="0.2">
      <c r="A757" s="6">
        <v>24637</v>
      </c>
      <c r="B757" s="6" t="s">
        <v>1851</v>
      </c>
      <c r="C757" s="6" t="s">
        <v>1855</v>
      </c>
      <c r="D757" s="10">
        <v>40000</v>
      </c>
      <c r="E757" s="6" t="s">
        <v>13</v>
      </c>
      <c r="F757" s="6" t="s">
        <v>10</v>
      </c>
      <c r="G757" s="6" t="s">
        <v>17</v>
      </c>
      <c r="H757" s="7">
        <v>64</v>
      </c>
      <c r="I757" s="6">
        <f>LEN(Demo_Data[[#This Row],[ID]])</f>
        <v>5</v>
      </c>
      <c r="J757" s="6" t="str">
        <f>VLOOKUP(Demo_Data[[#This Row],[ID]],Table5[],2,FALSE)</f>
        <v>No</v>
      </c>
      <c r="K757" s="6" t="str">
        <f>_xlfn.XLOOKUP(Demo_Data[[#This Row],[ID]],'(Clean)Purchase_Data'!O757,'(Clean)Purchase_Data'!P757)</f>
        <v>No</v>
      </c>
      <c r="L757" s="6" t="b">
        <f>Demo_Data[[#This Row],[XLOOKUP_Purchased_Bike]]=Demo_Data[[#This Row],[VLOOKUP_Purchased_Bike]]</f>
        <v>1</v>
      </c>
      <c r="M757" s="6" t="str" cm="1">
        <f t="array" ref="M757">IF(Demo_Data[[#This Row],[Age]]&gt;=60,"Older Adult [60+]",IF(Demo_Data[[#This Row],[Age]]&gt;=31,"Middle-Aged Adult [31-59]",IF(Demo_Data[[#This Row],[Age]]&lt;= 30,"Adult [18-30]",Invalid)))</f>
        <v>Older Adult [60+]</v>
      </c>
      <c r="N757" s="6"/>
    </row>
    <row r="758" spans="1:14" x14ac:dyDescent="0.2">
      <c r="A758" s="6">
        <v>24643</v>
      </c>
      <c r="B758" s="6" t="s">
        <v>1860</v>
      </c>
      <c r="C758" s="6" t="s">
        <v>1852</v>
      </c>
      <c r="D758" s="10">
        <v>60000</v>
      </c>
      <c r="E758" s="6" t="s">
        <v>9</v>
      </c>
      <c r="F758" s="6" t="s">
        <v>20</v>
      </c>
      <c r="G758" s="6" t="s">
        <v>17</v>
      </c>
      <c r="H758" s="7">
        <v>63</v>
      </c>
      <c r="I758" s="6">
        <f>LEN(Demo_Data[[#This Row],[ID]])</f>
        <v>5</v>
      </c>
      <c r="J758" s="6" t="str">
        <f>VLOOKUP(Demo_Data[[#This Row],[ID]],Table5[],2,FALSE)</f>
        <v>No</v>
      </c>
      <c r="K758" s="6" t="str">
        <f>_xlfn.XLOOKUP(Demo_Data[[#This Row],[ID]],'(Clean)Purchase_Data'!O758,'(Clean)Purchase_Data'!P758)</f>
        <v>No</v>
      </c>
      <c r="L758" s="6" t="b">
        <f>Demo_Data[[#This Row],[XLOOKUP_Purchased_Bike]]=Demo_Data[[#This Row],[VLOOKUP_Purchased_Bike]]</f>
        <v>1</v>
      </c>
      <c r="M758" s="6" t="str" cm="1">
        <f t="array" ref="M758">IF(Demo_Data[[#This Row],[Age]]&gt;=60,"Older Adult [60+]",IF(Demo_Data[[#This Row],[Age]]&gt;=31,"Middle-Aged Adult [31-59]",IF(Demo_Data[[#This Row],[Age]]&lt;= 30,"Adult [18-30]",Invalid)))</f>
        <v>Older Adult [60+]</v>
      </c>
      <c r="N758" s="6"/>
    </row>
    <row r="759" spans="1:14" x14ac:dyDescent="0.2">
      <c r="A759" s="6">
        <v>24725</v>
      </c>
      <c r="B759" s="6" t="s">
        <v>1851</v>
      </c>
      <c r="C759" s="6" t="s">
        <v>1852</v>
      </c>
      <c r="D759" s="10">
        <v>40000</v>
      </c>
      <c r="E759" s="6" t="s">
        <v>15</v>
      </c>
      <c r="F759" s="6" t="s">
        <v>18</v>
      </c>
      <c r="G759" s="6" t="s">
        <v>17</v>
      </c>
      <c r="H759" s="7">
        <v>31</v>
      </c>
      <c r="I759" s="6">
        <f>LEN(Demo_Data[[#This Row],[ID]])</f>
        <v>5</v>
      </c>
      <c r="J759" s="6" t="str">
        <f>VLOOKUP(Demo_Data[[#This Row],[ID]],Table5[],2,FALSE)</f>
        <v>No</v>
      </c>
      <c r="K759" s="6" t="str">
        <f>_xlfn.XLOOKUP(Demo_Data[[#This Row],[ID]],'(Clean)Purchase_Data'!O759,'(Clean)Purchase_Data'!P759)</f>
        <v>No</v>
      </c>
      <c r="L759" s="6" t="b">
        <f>Demo_Data[[#This Row],[XLOOKUP_Purchased_Bike]]=Demo_Data[[#This Row],[VLOOKUP_Purchased_Bike]]</f>
        <v>1</v>
      </c>
      <c r="M759" s="6" t="str" cm="1">
        <f t="array" ref="M759">IF(Demo_Data[[#This Row],[Age]]&gt;=60,"Older Adult [60+]",IF(Demo_Data[[#This Row],[Age]]&gt;=31,"Middle-Aged Adult [31-59]",IF(Demo_Data[[#This Row],[Age]]&lt;= 30,"Adult [18-30]",Invalid)))</f>
        <v>Middle-Aged Adult [31-59]</v>
      </c>
      <c r="N759" s="6"/>
    </row>
    <row r="760" spans="1:14" x14ac:dyDescent="0.2">
      <c r="A760" s="6">
        <v>24738</v>
      </c>
      <c r="B760" s="6" t="s">
        <v>1851</v>
      </c>
      <c r="C760" s="6" t="s">
        <v>1852</v>
      </c>
      <c r="D760" s="10">
        <v>40000</v>
      </c>
      <c r="E760" s="6" t="s">
        <v>15</v>
      </c>
      <c r="F760" s="6" t="s">
        <v>18</v>
      </c>
      <c r="G760" s="6" t="s">
        <v>17</v>
      </c>
      <c r="H760" s="7">
        <v>51</v>
      </c>
      <c r="I760" s="6">
        <f>LEN(Demo_Data[[#This Row],[ID]])</f>
        <v>5</v>
      </c>
      <c r="J760" s="6" t="str">
        <f>VLOOKUP(Demo_Data[[#This Row],[ID]],Table5[],2,FALSE)</f>
        <v>Yes</v>
      </c>
      <c r="K760" s="6" t="str">
        <f>_xlfn.XLOOKUP(Demo_Data[[#This Row],[ID]],'(Clean)Purchase_Data'!O760,'(Clean)Purchase_Data'!P760)</f>
        <v>Yes</v>
      </c>
      <c r="L760" s="6" t="b">
        <f>Demo_Data[[#This Row],[XLOOKUP_Purchased_Bike]]=Demo_Data[[#This Row],[VLOOKUP_Purchased_Bike]]</f>
        <v>1</v>
      </c>
      <c r="M760" s="6" t="str" cm="1">
        <f t="array" ref="M760">IF(Demo_Data[[#This Row],[Age]]&gt;=60,"Older Adult [60+]",IF(Demo_Data[[#This Row],[Age]]&gt;=31,"Middle-Aged Adult [31-59]",IF(Demo_Data[[#This Row],[Age]]&lt;= 30,"Adult [18-30]",Invalid)))</f>
        <v>Middle-Aged Adult [31-59]</v>
      </c>
      <c r="N760" s="6"/>
    </row>
    <row r="761" spans="1:14" x14ac:dyDescent="0.2">
      <c r="A761" s="6">
        <v>24745</v>
      </c>
      <c r="B761" s="6" t="s">
        <v>1860</v>
      </c>
      <c r="C761" s="6" t="s">
        <v>1852</v>
      </c>
      <c r="D761" s="10">
        <v>30000</v>
      </c>
      <c r="E761" s="6" t="s">
        <v>13</v>
      </c>
      <c r="F761" s="6" t="s">
        <v>14</v>
      </c>
      <c r="G761" s="6" t="s">
        <v>17</v>
      </c>
      <c r="H761" s="7">
        <v>49</v>
      </c>
      <c r="I761" s="6">
        <f>LEN(Demo_Data[[#This Row],[ID]])</f>
        <v>5</v>
      </c>
      <c r="J761" s="6" t="str">
        <f>VLOOKUP(Demo_Data[[#This Row],[ID]],Table5[],2,FALSE)</f>
        <v>No</v>
      </c>
      <c r="K761" s="6" t="str">
        <f>_xlfn.XLOOKUP(Demo_Data[[#This Row],[ID]],'(Clean)Purchase_Data'!O761,'(Clean)Purchase_Data'!P761)</f>
        <v>No</v>
      </c>
      <c r="L761" s="6" t="b">
        <f>Demo_Data[[#This Row],[XLOOKUP_Purchased_Bike]]=Demo_Data[[#This Row],[VLOOKUP_Purchased_Bike]]</f>
        <v>1</v>
      </c>
      <c r="M761" s="6" t="str" cm="1">
        <f t="array" ref="M761">IF(Demo_Data[[#This Row],[Age]]&gt;=60,"Older Adult [60+]",IF(Demo_Data[[#This Row],[Age]]&gt;=31,"Middle-Aged Adult [31-59]",IF(Demo_Data[[#This Row],[Age]]&lt;= 30,"Adult [18-30]",Invalid)))</f>
        <v>Middle-Aged Adult [31-59]</v>
      </c>
      <c r="N761" s="6"/>
    </row>
    <row r="762" spans="1:14" x14ac:dyDescent="0.2">
      <c r="A762" s="6">
        <v>24801</v>
      </c>
      <c r="B762" s="6" t="s">
        <v>1860</v>
      </c>
      <c r="C762" s="6" t="s">
        <v>1855</v>
      </c>
      <c r="D762" s="10">
        <v>60000</v>
      </c>
      <c r="E762" s="6" t="s">
        <v>19</v>
      </c>
      <c r="F762" s="6" t="s">
        <v>10</v>
      </c>
      <c r="G762" s="6" t="s">
        <v>17</v>
      </c>
      <c r="H762" s="7">
        <v>35</v>
      </c>
      <c r="I762" s="6">
        <f>LEN(Demo_Data[[#This Row],[ID]])</f>
        <v>5</v>
      </c>
      <c r="J762" s="6" t="str">
        <f>VLOOKUP(Demo_Data[[#This Row],[ID]],Table5[],2,FALSE)</f>
        <v>Yes</v>
      </c>
      <c r="K762" s="6" t="str">
        <f>_xlfn.XLOOKUP(Demo_Data[[#This Row],[ID]],'(Clean)Purchase_Data'!O762,'(Clean)Purchase_Data'!P762)</f>
        <v>Yes</v>
      </c>
      <c r="L762" s="6" t="b">
        <f>Demo_Data[[#This Row],[XLOOKUP_Purchased_Bike]]=Demo_Data[[#This Row],[VLOOKUP_Purchased_Bike]]</f>
        <v>1</v>
      </c>
      <c r="M762" s="6" t="str" cm="1">
        <f t="array" ref="M762">IF(Demo_Data[[#This Row],[Age]]&gt;=60,"Older Adult [60+]",IF(Demo_Data[[#This Row],[Age]]&gt;=31,"Middle-Aged Adult [31-59]",IF(Demo_Data[[#This Row],[Age]]&lt;= 30,"Adult [18-30]",Invalid)))</f>
        <v>Middle-Aged Adult [31-59]</v>
      </c>
      <c r="N762" s="6"/>
    </row>
    <row r="763" spans="1:14" x14ac:dyDescent="0.2">
      <c r="A763" s="6">
        <v>24842</v>
      </c>
      <c r="B763" s="6" t="s">
        <v>1860</v>
      </c>
      <c r="C763" s="6" t="s">
        <v>1852</v>
      </c>
      <c r="D763" s="10">
        <v>90000</v>
      </c>
      <c r="E763" s="6" t="s">
        <v>13</v>
      </c>
      <c r="F763" s="6" t="s">
        <v>10</v>
      </c>
      <c r="G763" s="6" t="s">
        <v>21</v>
      </c>
      <c r="H763" s="7">
        <v>51</v>
      </c>
      <c r="I763" s="6">
        <f>LEN(Demo_Data[[#This Row],[ID]])</f>
        <v>5</v>
      </c>
      <c r="J763" s="6" t="str">
        <f>VLOOKUP(Demo_Data[[#This Row],[ID]],Table5[],2,FALSE)</f>
        <v>No</v>
      </c>
      <c r="K763" s="6" t="str">
        <f>_xlfn.XLOOKUP(Demo_Data[[#This Row],[ID]],'(Clean)Purchase_Data'!O763,'(Clean)Purchase_Data'!P763)</f>
        <v>No</v>
      </c>
      <c r="L763" s="6" t="b">
        <f>Demo_Data[[#This Row],[XLOOKUP_Purchased_Bike]]=Demo_Data[[#This Row],[VLOOKUP_Purchased_Bike]]</f>
        <v>1</v>
      </c>
      <c r="M763" s="6" t="str" cm="1">
        <f t="array" ref="M763">IF(Demo_Data[[#This Row],[Age]]&gt;=60,"Older Adult [60+]",IF(Demo_Data[[#This Row],[Age]]&gt;=31,"Middle-Aged Adult [31-59]",IF(Demo_Data[[#This Row],[Age]]&lt;= 30,"Adult [18-30]",Invalid)))</f>
        <v>Middle-Aged Adult [31-59]</v>
      </c>
      <c r="N763" s="6"/>
    </row>
    <row r="764" spans="1:14" x14ac:dyDescent="0.2">
      <c r="A764" s="6">
        <v>24857</v>
      </c>
      <c r="B764" s="6" t="s">
        <v>1851</v>
      </c>
      <c r="C764" s="6" t="s">
        <v>1852</v>
      </c>
      <c r="D764" s="10">
        <v>130000</v>
      </c>
      <c r="E764" s="6" t="s">
        <v>13</v>
      </c>
      <c r="F764" s="6" t="s">
        <v>10</v>
      </c>
      <c r="G764" s="6" t="s">
        <v>21</v>
      </c>
      <c r="H764" s="7">
        <v>52</v>
      </c>
      <c r="I764" s="6">
        <f>LEN(Demo_Data[[#This Row],[ID]])</f>
        <v>5</v>
      </c>
      <c r="J764" s="6" t="str">
        <f>VLOOKUP(Demo_Data[[#This Row],[ID]],Table5[],2,FALSE)</f>
        <v>No</v>
      </c>
      <c r="K764" s="6" t="str">
        <f>_xlfn.XLOOKUP(Demo_Data[[#This Row],[ID]],'(Clean)Purchase_Data'!O764,'(Clean)Purchase_Data'!P764)</f>
        <v>No</v>
      </c>
      <c r="L764" s="6" t="b">
        <f>Demo_Data[[#This Row],[XLOOKUP_Purchased_Bike]]=Demo_Data[[#This Row],[VLOOKUP_Purchased_Bike]]</f>
        <v>1</v>
      </c>
      <c r="M764" s="6" t="str" cm="1">
        <f t="array" ref="M764">IF(Demo_Data[[#This Row],[Age]]&gt;=60,"Older Adult [60+]",IF(Demo_Data[[#This Row],[Age]]&gt;=31,"Middle-Aged Adult [31-59]",IF(Demo_Data[[#This Row],[Age]]&lt;= 30,"Adult [18-30]",Invalid)))</f>
        <v>Middle-Aged Adult [31-59]</v>
      </c>
      <c r="N764" s="6"/>
    </row>
    <row r="765" spans="1:14" x14ac:dyDescent="0.2">
      <c r="A765" s="6">
        <v>24871</v>
      </c>
      <c r="B765" s="6" t="s">
        <v>1860</v>
      </c>
      <c r="C765" s="6" t="s">
        <v>1852</v>
      </c>
      <c r="D765" s="10">
        <v>90000</v>
      </c>
      <c r="E765" s="6" t="s">
        <v>13</v>
      </c>
      <c r="F765" s="6" t="s">
        <v>20</v>
      </c>
      <c r="G765" s="6" t="s">
        <v>21</v>
      </c>
      <c r="H765" s="7">
        <v>56</v>
      </c>
      <c r="I765" s="6">
        <f>LEN(Demo_Data[[#This Row],[ID]])</f>
        <v>5</v>
      </c>
      <c r="J765" s="6" t="str">
        <f>VLOOKUP(Demo_Data[[#This Row],[ID]],Table5[],2,FALSE)</f>
        <v>No</v>
      </c>
      <c r="K765" s="6" t="str">
        <f>_xlfn.XLOOKUP(Demo_Data[[#This Row],[ID]],'(Clean)Purchase_Data'!O765,'(Clean)Purchase_Data'!P765)</f>
        <v>No</v>
      </c>
      <c r="L765" s="6" t="b">
        <f>Demo_Data[[#This Row],[XLOOKUP_Purchased_Bike]]=Demo_Data[[#This Row],[VLOOKUP_Purchased_Bike]]</f>
        <v>1</v>
      </c>
      <c r="M765" s="6" t="str" cm="1">
        <f t="array" ref="M765">IF(Demo_Data[[#This Row],[Age]]&gt;=60,"Older Adult [60+]",IF(Demo_Data[[#This Row],[Age]]&gt;=31,"Middle-Aged Adult [31-59]",IF(Demo_Data[[#This Row],[Age]]&lt;= 30,"Adult [18-30]",Invalid)))</f>
        <v>Middle-Aged Adult [31-59]</v>
      </c>
      <c r="N765" s="6"/>
    </row>
    <row r="766" spans="1:14" x14ac:dyDescent="0.2">
      <c r="A766" s="6">
        <v>24898</v>
      </c>
      <c r="B766" s="6" t="s">
        <v>1860</v>
      </c>
      <c r="C766" s="6" t="s">
        <v>1852</v>
      </c>
      <c r="D766" s="10">
        <v>80000</v>
      </c>
      <c r="E766" s="6" t="s">
        <v>9</v>
      </c>
      <c r="F766" s="6" t="s">
        <v>10</v>
      </c>
      <c r="G766" s="6" t="s">
        <v>11</v>
      </c>
      <c r="H766" s="7">
        <v>32</v>
      </c>
      <c r="I766" s="6">
        <f>LEN(Demo_Data[[#This Row],[ID]])</f>
        <v>5</v>
      </c>
      <c r="J766" s="6" t="str">
        <f>VLOOKUP(Demo_Data[[#This Row],[ID]],Table5[],2,FALSE)</f>
        <v>No</v>
      </c>
      <c r="K766" s="6" t="str">
        <f>_xlfn.XLOOKUP(Demo_Data[[#This Row],[ID]],'(Clean)Purchase_Data'!O766,'(Clean)Purchase_Data'!P766)</f>
        <v>No</v>
      </c>
      <c r="L766" s="6" t="b">
        <f>Demo_Data[[#This Row],[XLOOKUP_Purchased_Bike]]=Demo_Data[[#This Row],[VLOOKUP_Purchased_Bike]]</f>
        <v>1</v>
      </c>
      <c r="M766" s="6" t="str" cm="1">
        <f t="array" ref="M766">IF(Demo_Data[[#This Row],[Age]]&gt;=60,"Older Adult [60+]",IF(Demo_Data[[#This Row],[Age]]&gt;=31,"Middle-Aged Adult [31-59]",IF(Demo_Data[[#This Row],[Age]]&lt;= 30,"Adult [18-30]",Invalid)))</f>
        <v>Middle-Aged Adult [31-59]</v>
      </c>
      <c r="N766" s="6"/>
    </row>
    <row r="767" spans="1:14" x14ac:dyDescent="0.2">
      <c r="A767" s="6">
        <v>24901</v>
      </c>
      <c r="B767" s="6" t="s">
        <v>1860</v>
      </c>
      <c r="C767" s="6" t="s">
        <v>1855</v>
      </c>
      <c r="D767" s="10">
        <v>110000</v>
      </c>
      <c r="E767" s="6" t="s">
        <v>15</v>
      </c>
      <c r="F767" s="6" t="s">
        <v>20</v>
      </c>
      <c r="G767" s="6" t="s">
        <v>11</v>
      </c>
      <c r="H767" s="7">
        <v>32</v>
      </c>
      <c r="I767" s="6">
        <f>LEN(Demo_Data[[#This Row],[ID]])</f>
        <v>5</v>
      </c>
      <c r="J767" s="6" t="str">
        <f>VLOOKUP(Demo_Data[[#This Row],[ID]],Table5[],2,FALSE)</f>
        <v>Yes</v>
      </c>
      <c r="K767" s="6" t="str">
        <f>_xlfn.XLOOKUP(Demo_Data[[#This Row],[ID]],'(Clean)Purchase_Data'!O767,'(Clean)Purchase_Data'!P767)</f>
        <v>Yes</v>
      </c>
      <c r="L767" s="6" t="b">
        <f>Demo_Data[[#This Row],[XLOOKUP_Purchased_Bike]]=Demo_Data[[#This Row],[VLOOKUP_Purchased_Bike]]</f>
        <v>1</v>
      </c>
      <c r="M767" s="6" t="str" cm="1">
        <f t="array" ref="M767">IF(Demo_Data[[#This Row],[Age]]&gt;=60,"Older Adult [60+]",IF(Demo_Data[[#This Row],[Age]]&gt;=31,"Middle-Aged Adult [31-59]",IF(Demo_Data[[#This Row],[Age]]&lt;= 30,"Adult [18-30]",Invalid)))</f>
        <v>Middle-Aged Adult [31-59]</v>
      </c>
      <c r="N767" s="6"/>
    </row>
    <row r="768" spans="1:14" x14ac:dyDescent="0.2">
      <c r="A768" s="6">
        <v>24941</v>
      </c>
      <c r="B768" s="6" t="s">
        <v>1851</v>
      </c>
      <c r="C768" s="6" t="s">
        <v>1855</v>
      </c>
      <c r="D768" s="10">
        <v>60000</v>
      </c>
      <c r="E768" s="6" t="s">
        <v>9</v>
      </c>
      <c r="F768" s="6" t="s">
        <v>20</v>
      </c>
      <c r="G768" s="6" t="s">
        <v>17</v>
      </c>
      <c r="H768" s="7">
        <v>66</v>
      </c>
      <c r="I768" s="6">
        <f>LEN(Demo_Data[[#This Row],[ID]])</f>
        <v>5</v>
      </c>
      <c r="J768" s="6" t="str">
        <f>VLOOKUP(Demo_Data[[#This Row],[ID]],Table5[],2,FALSE)</f>
        <v>No</v>
      </c>
      <c r="K768" s="6" t="str">
        <f>_xlfn.XLOOKUP(Demo_Data[[#This Row],[ID]],'(Clean)Purchase_Data'!O768,'(Clean)Purchase_Data'!P768)</f>
        <v>No</v>
      </c>
      <c r="L768" s="6" t="b">
        <f>Demo_Data[[#This Row],[XLOOKUP_Purchased_Bike]]=Demo_Data[[#This Row],[VLOOKUP_Purchased_Bike]]</f>
        <v>1</v>
      </c>
      <c r="M768" s="6" t="str" cm="1">
        <f t="array" ref="M768">IF(Demo_Data[[#This Row],[Age]]&gt;=60,"Older Adult [60+]",IF(Demo_Data[[#This Row],[Age]]&gt;=31,"Middle-Aged Adult [31-59]",IF(Demo_Data[[#This Row],[Age]]&lt;= 30,"Adult [18-30]",Invalid)))</f>
        <v>Older Adult [60+]</v>
      </c>
      <c r="N768" s="6"/>
    </row>
    <row r="769" spans="1:14" x14ac:dyDescent="0.2">
      <c r="A769" s="6">
        <v>24943</v>
      </c>
      <c r="B769" s="6" t="s">
        <v>1851</v>
      </c>
      <c r="C769" s="6" t="s">
        <v>1855</v>
      </c>
      <c r="D769" s="10">
        <v>60000</v>
      </c>
      <c r="E769" s="6" t="s">
        <v>9</v>
      </c>
      <c r="F769" s="6" t="s">
        <v>20</v>
      </c>
      <c r="G769" s="6" t="s">
        <v>17</v>
      </c>
      <c r="H769" s="7">
        <v>66</v>
      </c>
      <c r="I769" s="6">
        <f>LEN(Demo_Data[[#This Row],[ID]])</f>
        <v>5</v>
      </c>
      <c r="J769" s="6" t="str">
        <f>VLOOKUP(Demo_Data[[#This Row],[ID]],Table5[],2,FALSE)</f>
        <v>No</v>
      </c>
      <c r="K769" s="6" t="str">
        <f>_xlfn.XLOOKUP(Demo_Data[[#This Row],[ID]],'(Clean)Purchase_Data'!O769,'(Clean)Purchase_Data'!P769)</f>
        <v>No</v>
      </c>
      <c r="L769" s="6" t="b">
        <f>Demo_Data[[#This Row],[XLOOKUP_Purchased_Bike]]=Demo_Data[[#This Row],[VLOOKUP_Purchased_Bike]]</f>
        <v>1</v>
      </c>
      <c r="M769" s="6" t="str" cm="1">
        <f t="array" ref="M769">IF(Demo_Data[[#This Row],[Age]]&gt;=60,"Older Adult [60+]",IF(Demo_Data[[#This Row],[Age]]&gt;=31,"Middle-Aged Adult [31-59]",IF(Demo_Data[[#This Row],[Age]]&lt;= 30,"Adult [18-30]",Invalid)))</f>
        <v>Older Adult [60+]</v>
      </c>
      <c r="N769" s="6"/>
    </row>
    <row r="770" spans="1:14" x14ac:dyDescent="0.2">
      <c r="A770" s="6">
        <v>24955</v>
      </c>
      <c r="B770" s="6" t="s">
        <v>1860</v>
      </c>
      <c r="C770" s="6" t="s">
        <v>1855</v>
      </c>
      <c r="D770" s="10">
        <v>30000</v>
      </c>
      <c r="E770" s="6" t="s">
        <v>24</v>
      </c>
      <c r="F770" s="6" t="s">
        <v>14</v>
      </c>
      <c r="G770" s="6" t="s">
        <v>17</v>
      </c>
      <c r="H770" s="7">
        <v>60</v>
      </c>
      <c r="I770" s="6">
        <f>LEN(Demo_Data[[#This Row],[ID]])</f>
        <v>5</v>
      </c>
      <c r="J770" s="6" t="str">
        <f>VLOOKUP(Demo_Data[[#This Row],[ID]],Table5[],2,FALSE)</f>
        <v>Yes</v>
      </c>
      <c r="K770" s="6" t="str">
        <f>_xlfn.XLOOKUP(Demo_Data[[#This Row],[ID]],'(Clean)Purchase_Data'!O770,'(Clean)Purchase_Data'!P770)</f>
        <v>Yes</v>
      </c>
      <c r="L770" s="6" t="b">
        <f>Demo_Data[[#This Row],[XLOOKUP_Purchased_Bike]]=Demo_Data[[#This Row],[VLOOKUP_Purchased_Bike]]</f>
        <v>1</v>
      </c>
      <c r="M770" s="6" t="str" cm="1">
        <f t="array" ref="M770">IF(Demo_Data[[#This Row],[Age]]&gt;=60,"Older Adult [60+]",IF(Demo_Data[[#This Row],[Age]]&gt;=31,"Middle-Aged Adult [31-59]",IF(Demo_Data[[#This Row],[Age]]&lt;= 30,"Adult [18-30]",Invalid)))</f>
        <v>Older Adult [60+]</v>
      </c>
      <c r="N770" s="6"/>
    </row>
    <row r="771" spans="1:14" x14ac:dyDescent="0.2">
      <c r="A771" s="6">
        <v>24958</v>
      </c>
      <c r="B771" s="6" t="s">
        <v>1860</v>
      </c>
      <c r="C771" s="6" t="s">
        <v>1852</v>
      </c>
      <c r="D771" s="10">
        <v>40000</v>
      </c>
      <c r="E771" s="6" t="s">
        <v>13</v>
      </c>
      <c r="F771" s="6" t="s">
        <v>10</v>
      </c>
      <c r="G771" s="6" t="s">
        <v>17</v>
      </c>
      <c r="H771" s="7">
        <v>60</v>
      </c>
      <c r="I771" s="6">
        <f>LEN(Demo_Data[[#This Row],[ID]])</f>
        <v>5</v>
      </c>
      <c r="J771" s="6" t="str">
        <f>VLOOKUP(Demo_Data[[#This Row],[ID]],Table5[],2,FALSE)</f>
        <v>Yes</v>
      </c>
      <c r="K771" s="6" t="str">
        <f>_xlfn.XLOOKUP(Demo_Data[[#This Row],[ID]],'(Clean)Purchase_Data'!O771,'(Clean)Purchase_Data'!P771)</f>
        <v>Yes</v>
      </c>
      <c r="L771" s="6" t="b">
        <f>Demo_Data[[#This Row],[XLOOKUP_Purchased_Bike]]=Demo_Data[[#This Row],[VLOOKUP_Purchased_Bike]]</f>
        <v>1</v>
      </c>
      <c r="M771" s="6" t="str" cm="1">
        <f t="array" ref="M771">IF(Demo_Data[[#This Row],[Age]]&gt;=60,"Older Adult [60+]",IF(Demo_Data[[#This Row],[Age]]&gt;=31,"Middle-Aged Adult [31-59]",IF(Demo_Data[[#This Row],[Age]]&lt;= 30,"Adult [18-30]",Invalid)))</f>
        <v>Older Adult [60+]</v>
      </c>
      <c r="N771" s="6"/>
    </row>
    <row r="772" spans="1:14" x14ac:dyDescent="0.2">
      <c r="A772" s="6">
        <v>24979</v>
      </c>
      <c r="B772" s="6" t="s">
        <v>1851</v>
      </c>
      <c r="C772" s="6" t="s">
        <v>1852</v>
      </c>
      <c r="D772" s="10">
        <v>60000</v>
      </c>
      <c r="E772" s="6" t="s">
        <v>15</v>
      </c>
      <c r="F772" s="6" t="s">
        <v>10</v>
      </c>
      <c r="G772" s="6" t="s">
        <v>17</v>
      </c>
      <c r="H772" s="7">
        <v>57</v>
      </c>
      <c r="I772" s="6">
        <f>LEN(Demo_Data[[#This Row],[ID]])</f>
        <v>5</v>
      </c>
      <c r="J772" s="6" t="str">
        <f>VLOOKUP(Demo_Data[[#This Row],[ID]],Table5[],2,FALSE)</f>
        <v>Yes</v>
      </c>
      <c r="K772" s="6" t="str">
        <f>_xlfn.XLOOKUP(Demo_Data[[#This Row],[ID]],'(Clean)Purchase_Data'!O772,'(Clean)Purchase_Data'!P772)</f>
        <v>Yes</v>
      </c>
      <c r="L772" s="6" t="b">
        <f>Demo_Data[[#This Row],[XLOOKUP_Purchased_Bike]]=Demo_Data[[#This Row],[VLOOKUP_Purchased_Bike]]</f>
        <v>1</v>
      </c>
      <c r="M772" s="6" t="str" cm="1">
        <f t="array" ref="M772">IF(Demo_Data[[#This Row],[Age]]&gt;=60,"Older Adult [60+]",IF(Demo_Data[[#This Row],[Age]]&gt;=31,"Middle-Aged Adult [31-59]",IF(Demo_Data[[#This Row],[Age]]&lt;= 30,"Adult [18-30]",Invalid)))</f>
        <v>Middle-Aged Adult [31-59]</v>
      </c>
      <c r="N772" s="6"/>
    </row>
    <row r="773" spans="1:14" x14ac:dyDescent="0.2">
      <c r="A773" s="6">
        <v>24981</v>
      </c>
      <c r="B773" s="6" t="s">
        <v>1851</v>
      </c>
      <c r="C773" s="6" t="s">
        <v>1855</v>
      </c>
      <c r="D773" s="10">
        <v>60000</v>
      </c>
      <c r="E773" s="6" t="s">
        <v>15</v>
      </c>
      <c r="F773" s="6" t="s">
        <v>10</v>
      </c>
      <c r="G773" s="6" t="s">
        <v>17</v>
      </c>
      <c r="H773" s="7">
        <v>56</v>
      </c>
      <c r="I773" s="6">
        <f>LEN(Demo_Data[[#This Row],[ID]])</f>
        <v>5</v>
      </c>
      <c r="J773" s="6" t="str">
        <f>VLOOKUP(Demo_Data[[#This Row],[ID]],Table5[],2,FALSE)</f>
        <v>No</v>
      </c>
      <c r="K773" s="6" t="str">
        <f>_xlfn.XLOOKUP(Demo_Data[[#This Row],[ID]],'(Clean)Purchase_Data'!O773,'(Clean)Purchase_Data'!P773)</f>
        <v>No</v>
      </c>
      <c r="L773" s="6" t="b">
        <f>Demo_Data[[#This Row],[XLOOKUP_Purchased_Bike]]=Demo_Data[[#This Row],[VLOOKUP_Purchased_Bike]]</f>
        <v>1</v>
      </c>
      <c r="M773" s="6" t="str" cm="1">
        <f t="array" ref="M773">IF(Demo_Data[[#This Row],[Age]]&gt;=60,"Older Adult [60+]",IF(Demo_Data[[#This Row],[Age]]&gt;=31,"Middle-Aged Adult [31-59]",IF(Demo_Data[[#This Row],[Age]]&lt;= 30,"Adult [18-30]",Invalid)))</f>
        <v>Middle-Aged Adult [31-59]</v>
      </c>
      <c r="N773" s="6"/>
    </row>
    <row r="774" spans="1:14" x14ac:dyDescent="0.2">
      <c r="A774" s="6">
        <v>25006</v>
      </c>
      <c r="B774" s="6" t="s">
        <v>1860</v>
      </c>
      <c r="C774" s="6" t="s">
        <v>1852</v>
      </c>
      <c r="D774" s="10">
        <v>30000</v>
      </c>
      <c r="E774" s="6" t="s">
        <v>15</v>
      </c>
      <c r="F774" s="6" t="s">
        <v>14</v>
      </c>
      <c r="G774" s="6" t="s">
        <v>17</v>
      </c>
      <c r="H774" s="7">
        <v>28</v>
      </c>
      <c r="I774" s="6">
        <f>LEN(Demo_Data[[#This Row],[ID]])</f>
        <v>5</v>
      </c>
      <c r="J774" s="6" t="str">
        <f>VLOOKUP(Demo_Data[[#This Row],[ID]],Table5[],2,FALSE)</f>
        <v>No</v>
      </c>
      <c r="K774" s="6" t="str">
        <f>_xlfn.XLOOKUP(Demo_Data[[#This Row],[ID]],'(Clean)Purchase_Data'!O774,'(Clean)Purchase_Data'!P774)</f>
        <v>No</v>
      </c>
      <c r="L774" s="6" t="b">
        <f>Demo_Data[[#This Row],[XLOOKUP_Purchased_Bike]]=Demo_Data[[#This Row],[VLOOKUP_Purchased_Bike]]</f>
        <v>1</v>
      </c>
      <c r="M774" s="6" t="str" cm="1">
        <f t="array" ref="M774">IF(Demo_Data[[#This Row],[Age]]&gt;=60,"Older Adult [60+]",IF(Demo_Data[[#This Row],[Age]]&gt;=31,"Middle-Aged Adult [31-59]",IF(Demo_Data[[#This Row],[Age]]&lt;= 30,"Adult [18-30]",Invalid)))</f>
        <v>Adult [18-30]</v>
      </c>
      <c r="N774" s="6"/>
    </row>
    <row r="775" spans="1:14" x14ac:dyDescent="0.2">
      <c r="A775" s="6">
        <v>25026</v>
      </c>
      <c r="B775" s="6" t="s">
        <v>1851</v>
      </c>
      <c r="C775" s="6" t="s">
        <v>1855</v>
      </c>
      <c r="D775" s="10">
        <v>20000</v>
      </c>
      <c r="E775" s="6" t="s">
        <v>24</v>
      </c>
      <c r="F775" s="6" t="s">
        <v>18</v>
      </c>
      <c r="G775" s="6" t="s">
        <v>11</v>
      </c>
      <c r="H775" s="7">
        <v>54</v>
      </c>
      <c r="I775" s="6">
        <f>LEN(Demo_Data[[#This Row],[ID]])</f>
        <v>5</v>
      </c>
      <c r="J775" s="6" t="str">
        <f>VLOOKUP(Demo_Data[[#This Row],[ID]],Table5[],2,FALSE)</f>
        <v>No</v>
      </c>
      <c r="K775" s="6" t="str">
        <f>_xlfn.XLOOKUP(Demo_Data[[#This Row],[ID]],'(Clean)Purchase_Data'!O775,'(Clean)Purchase_Data'!P775)</f>
        <v>No</v>
      </c>
      <c r="L775" s="6" t="b">
        <f>Demo_Data[[#This Row],[XLOOKUP_Purchased_Bike]]=Demo_Data[[#This Row],[VLOOKUP_Purchased_Bike]]</f>
        <v>1</v>
      </c>
      <c r="M775" s="6" t="str" cm="1">
        <f t="array" ref="M775">IF(Demo_Data[[#This Row],[Age]]&gt;=60,"Older Adult [60+]",IF(Demo_Data[[#This Row],[Age]]&gt;=31,"Middle-Aged Adult [31-59]",IF(Demo_Data[[#This Row],[Age]]&lt;= 30,"Adult [18-30]",Invalid)))</f>
        <v>Middle-Aged Adult [31-59]</v>
      </c>
      <c r="N775" s="6"/>
    </row>
    <row r="776" spans="1:14" x14ac:dyDescent="0.2">
      <c r="A776" s="6">
        <v>25041</v>
      </c>
      <c r="B776" s="6" t="s">
        <v>1860</v>
      </c>
      <c r="C776" s="6" t="s">
        <v>1855</v>
      </c>
      <c r="D776" s="10">
        <v>40000</v>
      </c>
      <c r="E776" s="6" t="s">
        <v>13</v>
      </c>
      <c r="F776" s="6" t="s">
        <v>14</v>
      </c>
      <c r="G776" s="6" t="s">
        <v>17</v>
      </c>
      <c r="H776" s="7">
        <v>31</v>
      </c>
      <c r="I776" s="6">
        <f>LEN(Demo_Data[[#This Row],[ID]])</f>
        <v>5</v>
      </c>
      <c r="J776" s="6" t="str">
        <f>VLOOKUP(Demo_Data[[#This Row],[ID]],Table5[],2,FALSE)</f>
        <v>No</v>
      </c>
      <c r="K776" s="6" t="str">
        <f>_xlfn.XLOOKUP(Demo_Data[[#This Row],[ID]],'(Clean)Purchase_Data'!O776,'(Clean)Purchase_Data'!P776)</f>
        <v>No</v>
      </c>
      <c r="L776" s="6" t="b">
        <f>Demo_Data[[#This Row],[XLOOKUP_Purchased_Bike]]=Demo_Data[[#This Row],[VLOOKUP_Purchased_Bike]]</f>
        <v>1</v>
      </c>
      <c r="M776" s="6" t="str" cm="1">
        <f t="array" ref="M776">IF(Demo_Data[[#This Row],[Age]]&gt;=60,"Older Adult [60+]",IF(Demo_Data[[#This Row],[Age]]&gt;=31,"Middle-Aged Adult [31-59]",IF(Demo_Data[[#This Row],[Age]]&lt;= 30,"Adult [18-30]",Invalid)))</f>
        <v>Middle-Aged Adult [31-59]</v>
      </c>
      <c r="N776" s="6"/>
    </row>
    <row r="777" spans="1:14" x14ac:dyDescent="0.2">
      <c r="A777" s="6">
        <v>25058</v>
      </c>
      <c r="B777" s="6" t="s">
        <v>1851</v>
      </c>
      <c r="C777" s="6" t="s">
        <v>1855</v>
      </c>
      <c r="D777" s="10">
        <v>100000</v>
      </c>
      <c r="E777" s="6" t="s">
        <v>9</v>
      </c>
      <c r="F777" s="6" t="s">
        <v>20</v>
      </c>
      <c r="G777" s="6" t="s">
        <v>11</v>
      </c>
      <c r="H777" s="7">
        <v>47</v>
      </c>
      <c r="I777" s="6">
        <f>LEN(Demo_Data[[#This Row],[ID]])</f>
        <v>5</v>
      </c>
      <c r="J777" s="6" t="str">
        <f>VLOOKUP(Demo_Data[[#This Row],[ID]],Table5[],2,FALSE)</f>
        <v>No</v>
      </c>
      <c r="K777" s="6" t="str">
        <f>_xlfn.XLOOKUP(Demo_Data[[#This Row],[ID]],'(Clean)Purchase_Data'!O777,'(Clean)Purchase_Data'!P777)</f>
        <v>No</v>
      </c>
      <c r="L777" s="6" t="b">
        <f>Demo_Data[[#This Row],[XLOOKUP_Purchased_Bike]]=Demo_Data[[#This Row],[VLOOKUP_Purchased_Bike]]</f>
        <v>1</v>
      </c>
      <c r="M777" s="6" t="str" cm="1">
        <f t="array" ref="M777">IF(Demo_Data[[#This Row],[Age]]&gt;=60,"Older Adult [60+]",IF(Demo_Data[[#This Row],[Age]]&gt;=31,"Middle-Aged Adult [31-59]",IF(Demo_Data[[#This Row],[Age]]&lt;= 30,"Adult [18-30]",Invalid)))</f>
        <v>Middle-Aged Adult [31-59]</v>
      </c>
      <c r="N777" s="6"/>
    </row>
    <row r="778" spans="1:14" x14ac:dyDescent="0.2">
      <c r="A778" s="6">
        <v>25065</v>
      </c>
      <c r="B778" s="6" t="s">
        <v>1851</v>
      </c>
      <c r="C778" s="6" t="s">
        <v>1855</v>
      </c>
      <c r="D778" s="10">
        <v>70000</v>
      </c>
      <c r="E778" s="6" t="s">
        <v>24</v>
      </c>
      <c r="F778" s="6" t="s">
        <v>14</v>
      </c>
      <c r="G778" s="6" t="s">
        <v>17</v>
      </c>
      <c r="H778" s="7">
        <v>48</v>
      </c>
      <c r="I778" s="6">
        <f>LEN(Demo_Data[[#This Row],[ID]])</f>
        <v>5</v>
      </c>
      <c r="J778" s="6" t="str">
        <f>VLOOKUP(Demo_Data[[#This Row],[ID]],Table5[],2,FALSE)</f>
        <v>No</v>
      </c>
      <c r="K778" s="6" t="str">
        <f>_xlfn.XLOOKUP(Demo_Data[[#This Row],[ID]],'(Clean)Purchase_Data'!O778,'(Clean)Purchase_Data'!P778)</f>
        <v>No</v>
      </c>
      <c r="L778" s="6" t="b">
        <f>Demo_Data[[#This Row],[XLOOKUP_Purchased_Bike]]=Demo_Data[[#This Row],[VLOOKUP_Purchased_Bike]]</f>
        <v>1</v>
      </c>
      <c r="M778" s="6" t="str" cm="1">
        <f t="array" ref="M778">IF(Demo_Data[[#This Row],[Age]]&gt;=60,"Older Adult [60+]",IF(Demo_Data[[#This Row],[Age]]&gt;=31,"Middle-Aged Adult [31-59]",IF(Demo_Data[[#This Row],[Age]]&lt;= 30,"Adult [18-30]",Invalid)))</f>
        <v>Middle-Aged Adult [31-59]</v>
      </c>
      <c r="N778" s="6"/>
    </row>
    <row r="779" spans="1:14" x14ac:dyDescent="0.2">
      <c r="A779" s="6">
        <v>25074</v>
      </c>
      <c r="B779" s="6" t="s">
        <v>1851</v>
      </c>
      <c r="C779" s="6" t="s">
        <v>1852</v>
      </c>
      <c r="D779" s="10">
        <v>70000</v>
      </c>
      <c r="E779" s="6" t="s">
        <v>9</v>
      </c>
      <c r="F779" s="6" t="s">
        <v>10</v>
      </c>
      <c r="G779" s="6" t="s">
        <v>17</v>
      </c>
      <c r="H779" s="7">
        <v>42</v>
      </c>
      <c r="I779" s="6">
        <f>LEN(Demo_Data[[#This Row],[ID]])</f>
        <v>5</v>
      </c>
      <c r="J779" s="6" t="str">
        <f>VLOOKUP(Demo_Data[[#This Row],[ID]],Table5[],2,FALSE)</f>
        <v>Yes</v>
      </c>
      <c r="K779" s="6" t="str">
        <f>_xlfn.XLOOKUP(Demo_Data[[#This Row],[ID]],'(Clean)Purchase_Data'!O779,'(Clean)Purchase_Data'!P779)</f>
        <v>Yes</v>
      </c>
      <c r="L779" s="6" t="b">
        <f>Demo_Data[[#This Row],[XLOOKUP_Purchased_Bike]]=Demo_Data[[#This Row],[VLOOKUP_Purchased_Bike]]</f>
        <v>1</v>
      </c>
      <c r="M779" s="6" t="str" cm="1">
        <f t="array" ref="M779">IF(Demo_Data[[#This Row],[Age]]&gt;=60,"Older Adult [60+]",IF(Demo_Data[[#This Row],[Age]]&gt;=31,"Middle-Aged Adult [31-59]",IF(Demo_Data[[#This Row],[Age]]&lt;= 30,"Adult [18-30]",Invalid)))</f>
        <v>Middle-Aged Adult [31-59]</v>
      </c>
      <c r="N779" s="6"/>
    </row>
    <row r="780" spans="1:14" x14ac:dyDescent="0.2">
      <c r="A780" s="6">
        <v>25101</v>
      </c>
      <c r="B780" s="6" t="s">
        <v>1851</v>
      </c>
      <c r="C780" s="6" t="s">
        <v>1855</v>
      </c>
      <c r="D780" s="10">
        <v>60000</v>
      </c>
      <c r="E780" s="6" t="s">
        <v>9</v>
      </c>
      <c r="F780" s="6" t="s">
        <v>10</v>
      </c>
      <c r="G780" s="6" t="s">
        <v>17</v>
      </c>
      <c r="H780" s="7">
        <v>47</v>
      </c>
      <c r="I780" s="6">
        <f>LEN(Demo_Data[[#This Row],[ID]])</f>
        <v>5</v>
      </c>
      <c r="J780" s="6" t="str">
        <f>VLOOKUP(Demo_Data[[#This Row],[ID]],Table5[],2,FALSE)</f>
        <v>No</v>
      </c>
      <c r="K780" s="6" t="str">
        <f>_xlfn.XLOOKUP(Demo_Data[[#This Row],[ID]],'(Clean)Purchase_Data'!O780,'(Clean)Purchase_Data'!P780)</f>
        <v>No</v>
      </c>
      <c r="L780" s="6" t="b">
        <f>Demo_Data[[#This Row],[XLOOKUP_Purchased_Bike]]=Demo_Data[[#This Row],[VLOOKUP_Purchased_Bike]]</f>
        <v>1</v>
      </c>
      <c r="M780" s="6" t="str" cm="1">
        <f t="array" ref="M780">IF(Demo_Data[[#This Row],[Age]]&gt;=60,"Older Adult [60+]",IF(Demo_Data[[#This Row],[Age]]&gt;=31,"Middle-Aged Adult [31-59]",IF(Demo_Data[[#This Row],[Age]]&lt;= 30,"Adult [18-30]",Invalid)))</f>
        <v>Middle-Aged Adult [31-59]</v>
      </c>
      <c r="N780" s="6"/>
    </row>
    <row r="781" spans="1:14" x14ac:dyDescent="0.2">
      <c r="A781" s="6">
        <v>25148</v>
      </c>
      <c r="B781" s="6" t="s">
        <v>1851</v>
      </c>
      <c r="C781" s="6" t="s">
        <v>1855</v>
      </c>
      <c r="D781" s="10">
        <v>60000</v>
      </c>
      <c r="E781" s="6" t="s">
        <v>13</v>
      </c>
      <c r="F781" s="6" t="s">
        <v>10</v>
      </c>
      <c r="G781" s="6" t="s">
        <v>17</v>
      </c>
      <c r="H781" s="7">
        <v>48</v>
      </c>
      <c r="I781" s="6">
        <f>LEN(Demo_Data[[#This Row],[ID]])</f>
        <v>5</v>
      </c>
      <c r="J781" s="6" t="str">
        <f>VLOOKUP(Demo_Data[[#This Row],[ID]],Table5[],2,FALSE)</f>
        <v>Yes</v>
      </c>
      <c r="K781" s="6" t="str">
        <f>_xlfn.XLOOKUP(Demo_Data[[#This Row],[ID]],'(Clean)Purchase_Data'!O781,'(Clean)Purchase_Data'!P781)</f>
        <v>Yes</v>
      </c>
      <c r="L781" s="6" t="b">
        <f>Demo_Data[[#This Row],[XLOOKUP_Purchased_Bike]]=Demo_Data[[#This Row],[VLOOKUP_Purchased_Bike]]</f>
        <v>1</v>
      </c>
      <c r="M781" s="6" t="str" cm="1">
        <f t="array" ref="M781">IF(Demo_Data[[#This Row],[Age]]&gt;=60,"Older Adult [60+]",IF(Demo_Data[[#This Row],[Age]]&gt;=31,"Middle-Aged Adult [31-59]",IF(Demo_Data[[#This Row],[Age]]&lt;= 30,"Adult [18-30]",Invalid)))</f>
        <v>Middle-Aged Adult [31-59]</v>
      </c>
      <c r="N781" s="6"/>
    </row>
    <row r="782" spans="1:14" x14ac:dyDescent="0.2">
      <c r="A782" s="6">
        <v>25184</v>
      </c>
      <c r="B782" s="6" t="s">
        <v>1860</v>
      </c>
      <c r="C782" s="6" t="s">
        <v>1855</v>
      </c>
      <c r="D782" s="10">
        <v>110000</v>
      </c>
      <c r="E782" s="6" t="s">
        <v>15</v>
      </c>
      <c r="F782" s="6" t="s">
        <v>10</v>
      </c>
      <c r="G782" s="6" t="s">
        <v>17</v>
      </c>
      <c r="H782" s="7">
        <v>45</v>
      </c>
      <c r="I782" s="6">
        <f>LEN(Demo_Data[[#This Row],[ID]])</f>
        <v>5</v>
      </c>
      <c r="J782" s="6" t="str">
        <f>VLOOKUP(Demo_Data[[#This Row],[ID]],Table5[],2,FALSE)</f>
        <v>Yes</v>
      </c>
      <c r="K782" s="6" t="str">
        <f>_xlfn.XLOOKUP(Demo_Data[[#This Row],[ID]],'(Clean)Purchase_Data'!O782,'(Clean)Purchase_Data'!P782)</f>
        <v>Yes</v>
      </c>
      <c r="L782" s="6" t="b">
        <f>Demo_Data[[#This Row],[XLOOKUP_Purchased_Bike]]=Demo_Data[[#This Row],[VLOOKUP_Purchased_Bike]]</f>
        <v>1</v>
      </c>
      <c r="M782" s="6" t="str" cm="1">
        <f t="array" ref="M782">IF(Demo_Data[[#This Row],[Age]]&gt;=60,"Older Adult [60+]",IF(Demo_Data[[#This Row],[Age]]&gt;=31,"Middle-Aged Adult [31-59]",IF(Demo_Data[[#This Row],[Age]]&lt;= 30,"Adult [18-30]",Invalid)))</f>
        <v>Middle-Aged Adult [31-59]</v>
      </c>
      <c r="N782" s="6"/>
    </row>
    <row r="783" spans="1:14" x14ac:dyDescent="0.2">
      <c r="A783" s="6">
        <v>25241</v>
      </c>
      <c r="B783" s="6" t="s">
        <v>1851</v>
      </c>
      <c r="C783" s="6" t="s">
        <v>1855</v>
      </c>
      <c r="D783" s="10">
        <v>90000</v>
      </c>
      <c r="E783" s="6" t="s">
        <v>9</v>
      </c>
      <c r="F783" s="6" t="s">
        <v>10</v>
      </c>
      <c r="G783" s="6" t="s">
        <v>11</v>
      </c>
      <c r="H783" s="7">
        <v>47</v>
      </c>
      <c r="I783" s="6">
        <f>LEN(Demo_Data[[#This Row],[ID]])</f>
        <v>5</v>
      </c>
      <c r="J783" s="6" t="str">
        <f>VLOOKUP(Demo_Data[[#This Row],[ID]],Table5[],2,FALSE)</f>
        <v>No</v>
      </c>
      <c r="K783" s="6" t="str">
        <f>_xlfn.XLOOKUP(Demo_Data[[#This Row],[ID]],'(Clean)Purchase_Data'!O783,'(Clean)Purchase_Data'!P783)</f>
        <v>No</v>
      </c>
      <c r="L783" s="6" t="b">
        <f>Demo_Data[[#This Row],[XLOOKUP_Purchased_Bike]]=Demo_Data[[#This Row],[VLOOKUP_Purchased_Bike]]</f>
        <v>1</v>
      </c>
      <c r="M783" s="6" t="str" cm="1">
        <f t="array" ref="M783">IF(Demo_Data[[#This Row],[Age]]&gt;=60,"Older Adult [60+]",IF(Demo_Data[[#This Row],[Age]]&gt;=31,"Middle-Aged Adult [31-59]",IF(Demo_Data[[#This Row],[Age]]&lt;= 30,"Adult [18-30]",Invalid)))</f>
        <v>Middle-Aged Adult [31-59]</v>
      </c>
      <c r="N783" s="6"/>
    </row>
    <row r="784" spans="1:14" x14ac:dyDescent="0.2">
      <c r="A784" s="6">
        <v>25261</v>
      </c>
      <c r="B784" s="6" t="s">
        <v>1851</v>
      </c>
      <c r="C784" s="6" t="s">
        <v>1855</v>
      </c>
      <c r="D784" s="10">
        <v>40000</v>
      </c>
      <c r="E784" s="6" t="s">
        <v>13</v>
      </c>
      <c r="F784" s="6" t="s">
        <v>14</v>
      </c>
      <c r="G784" s="6" t="s">
        <v>17</v>
      </c>
      <c r="H784" s="7">
        <v>27</v>
      </c>
      <c r="I784" s="6">
        <f>LEN(Demo_Data[[#This Row],[ID]])</f>
        <v>5</v>
      </c>
      <c r="J784" s="6" t="str">
        <f>VLOOKUP(Demo_Data[[#This Row],[ID]],Table5[],2,FALSE)</f>
        <v>No</v>
      </c>
      <c r="K784" s="6" t="str">
        <f>_xlfn.XLOOKUP(Demo_Data[[#This Row],[ID]],'(Clean)Purchase_Data'!O784,'(Clean)Purchase_Data'!P784)</f>
        <v>No</v>
      </c>
      <c r="L784" s="6" t="b">
        <f>Demo_Data[[#This Row],[XLOOKUP_Purchased_Bike]]=Demo_Data[[#This Row],[VLOOKUP_Purchased_Bike]]</f>
        <v>1</v>
      </c>
      <c r="M784" s="6" t="str" cm="1">
        <f t="array" ref="M784">IF(Demo_Data[[#This Row],[Age]]&gt;=60,"Older Adult [60+]",IF(Demo_Data[[#This Row],[Age]]&gt;=31,"Middle-Aged Adult [31-59]",IF(Demo_Data[[#This Row],[Age]]&lt;= 30,"Adult [18-30]",Invalid)))</f>
        <v>Adult [18-30]</v>
      </c>
      <c r="N784" s="6"/>
    </row>
    <row r="785" spans="1:14" x14ac:dyDescent="0.2">
      <c r="A785" s="6">
        <v>25266</v>
      </c>
      <c r="B785" s="6" t="s">
        <v>1860</v>
      </c>
      <c r="C785" s="6" t="s">
        <v>1852</v>
      </c>
      <c r="D785" s="10">
        <v>30000</v>
      </c>
      <c r="E785" s="6" t="s">
        <v>15</v>
      </c>
      <c r="F785" s="6" t="s">
        <v>18</v>
      </c>
      <c r="G785" s="6" t="s">
        <v>11</v>
      </c>
      <c r="H785" s="7">
        <v>67</v>
      </c>
      <c r="I785" s="6">
        <f>LEN(Demo_Data[[#This Row],[ID]])</f>
        <v>5</v>
      </c>
      <c r="J785" s="6" t="str">
        <f>VLOOKUP(Demo_Data[[#This Row],[ID]],Table5[],2,FALSE)</f>
        <v>No</v>
      </c>
      <c r="K785" s="6" t="str">
        <f>_xlfn.XLOOKUP(Demo_Data[[#This Row],[ID]],'(Clean)Purchase_Data'!O785,'(Clean)Purchase_Data'!P785)</f>
        <v>No</v>
      </c>
      <c r="L785" s="6" t="b">
        <f>Demo_Data[[#This Row],[XLOOKUP_Purchased_Bike]]=Demo_Data[[#This Row],[VLOOKUP_Purchased_Bike]]</f>
        <v>1</v>
      </c>
      <c r="M785" s="6" t="str" cm="1">
        <f t="array" ref="M785">IF(Demo_Data[[#This Row],[Age]]&gt;=60,"Older Adult [60+]",IF(Demo_Data[[#This Row],[Age]]&gt;=31,"Middle-Aged Adult [31-59]",IF(Demo_Data[[#This Row],[Age]]&lt;= 30,"Adult [18-30]",Invalid)))</f>
        <v>Older Adult [60+]</v>
      </c>
      <c r="N785" s="6"/>
    </row>
    <row r="786" spans="1:14" x14ac:dyDescent="0.2">
      <c r="A786" s="6">
        <v>25293</v>
      </c>
      <c r="B786" s="6" t="s">
        <v>1851</v>
      </c>
      <c r="C786" s="6" t="s">
        <v>1855</v>
      </c>
      <c r="D786" s="10">
        <v>80000</v>
      </c>
      <c r="E786" s="6" t="s">
        <v>9</v>
      </c>
      <c r="F786" s="6" t="s">
        <v>20</v>
      </c>
      <c r="G786" s="6" t="s">
        <v>17</v>
      </c>
      <c r="H786" s="7">
        <v>42</v>
      </c>
      <c r="I786" s="6">
        <f>LEN(Demo_Data[[#This Row],[ID]])</f>
        <v>5</v>
      </c>
      <c r="J786" s="6" t="str">
        <f>VLOOKUP(Demo_Data[[#This Row],[ID]],Table5[],2,FALSE)</f>
        <v>No</v>
      </c>
      <c r="K786" s="6" t="str">
        <f>_xlfn.XLOOKUP(Demo_Data[[#This Row],[ID]],'(Clean)Purchase_Data'!O786,'(Clean)Purchase_Data'!P786)</f>
        <v>No</v>
      </c>
      <c r="L786" s="6" t="b">
        <f>Demo_Data[[#This Row],[XLOOKUP_Purchased_Bike]]=Demo_Data[[#This Row],[VLOOKUP_Purchased_Bike]]</f>
        <v>1</v>
      </c>
      <c r="M786" s="6" t="str" cm="1">
        <f t="array" ref="M786">IF(Demo_Data[[#This Row],[Age]]&gt;=60,"Older Adult [60+]",IF(Demo_Data[[#This Row],[Age]]&gt;=31,"Middle-Aged Adult [31-59]",IF(Demo_Data[[#This Row],[Age]]&lt;= 30,"Adult [18-30]",Invalid)))</f>
        <v>Middle-Aged Adult [31-59]</v>
      </c>
      <c r="N786" s="6"/>
    </row>
    <row r="787" spans="1:14" x14ac:dyDescent="0.2">
      <c r="A787" s="6">
        <v>25303</v>
      </c>
      <c r="B787" s="6" t="s">
        <v>1860</v>
      </c>
      <c r="C787" s="6" t="s">
        <v>1855</v>
      </c>
      <c r="D787" s="10">
        <v>30000</v>
      </c>
      <c r="E787" s="6" t="s">
        <v>13</v>
      </c>
      <c r="F787" s="6" t="s">
        <v>22</v>
      </c>
      <c r="G787" s="6" t="s">
        <v>21</v>
      </c>
      <c r="H787" s="7">
        <v>33</v>
      </c>
      <c r="I787" s="6">
        <f>LEN(Demo_Data[[#This Row],[ID]])</f>
        <v>5</v>
      </c>
      <c r="J787" s="6" t="str">
        <f>VLOOKUP(Demo_Data[[#This Row],[ID]],Table5[],2,FALSE)</f>
        <v>Yes</v>
      </c>
      <c r="K787" s="6" t="str">
        <f>_xlfn.XLOOKUP(Demo_Data[[#This Row],[ID]],'(Clean)Purchase_Data'!O787,'(Clean)Purchase_Data'!P787)</f>
        <v>Yes</v>
      </c>
      <c r="L787" s="6" t="b">
        <f>Demo_Data[[#This Row],[XLOOKUP_Purchased_Bike]]=Demo_Data[[#This Row],[VLOOKUP_Purchased_Bike]]</f>
        <v>1</v>
      </c>
      <c r="M787" s="6" t="str" cm="1">
        <f t="array" ref="M787">IF(Demo_Data[[#This Row],[Age]]&gt;=60,"Older Adult [60+]",IF(Demo_Data[[#This Row],[Age]]&gt;=31,"Middle-Aged Adult [31-59]",IF(Demo_Data[[#This Row],[Age]]&lt;= 30,"Adult [18-30]",Invalid)))</f>
        <v>Middle-Aged Adult [31-59]</v>
      </c>
      <c r="N787" s="6"/>
    </row>
    <row r="788" spans="1:14" x14ac:dyDescent="0.2">
      <c r="A788" s="6">
        <v>25307</v>
      </c>
      <c r="B788" s="6" t="s">
        <v>1851</v>
      </c>
      <c r="C788" s="6" t="s">
        <v>1852</v>
      </c>
      <c r="D788" s="10">
        <v>40000</v>
      </c>
      <c r="E788" s="6" t="s">
        <v>9</v>
      </c>
      <c r="F788" s="6" t="s">
        <v>14</v>
      </c>
      <c r="G788" s="6" t="s">
        <v>21</v>
      </c>
      <c r="H788" s="7">
        <v>32</v>
      </c>
      <c r="I788" s="6">
        <f>LEN(Demo_Data[[#This Row],[ID]])</f>
        <v>5</v>
      </c>
      <c r="J788" s="6" t="str">
        <f>VLOOKUP(Demo_Data[[#This Row],[ID]],Table5[],2,FALSE)</f>
        <v>Yes</v>
      </c>
      <c r="K788" s="6" t="str">
        <f>_xlfn.XLOOKUP(Demo_Data[[#This Row],[ID]],'(Clean)Purchase_Data'!O788,'(Clean)Purchase_Data'!P788)</f>
        <v>Yes</v>
      </c>
      <c r="L788" s="6" t="b">
        <f>Demo_Data[[#This Row],[XLOOKUP_Purchased_Bike]]=Demo_Data[[#This Row],[VLOOKUP_Purchased_Bike]]</f>
        <v>1</v>
      </c>
      <c r="M788" s="6" t="str" cm="1">
        <f t="array" ref="M788">IF(Demo_Data[[#This Row],[Age]]&gt;=60,"Older Adult [60+]",IF(Demo_Data[[#This Row],[Age]]&gt;=31,"Middle-Aged Adult [31-59]",IF(Demo_Data[[#This Row],[Age]]&lt;= 30,"Adult [18-30]",Invalid)))</f>
        <v>Middle-Aged Adult [31-59]</v>
      </c>
      <c r="N788" s="6"/>
    </row>
    <row r="789" spans="1:14" x14ac:dyDescent="0.2">
      <c r="A789" s="6">
        <v>25313</v>
      </c>
      <c r="B789" s="6" t="s">
        <v>1860</v>
      </c>
      <c r="C789" s="6" t="s">
        <v>1855</v>
      </c>
      <c r="D789" s="10">
        <v>10000</v>
      </c>
      <c r="E789" s="6" t="s">
        <v>24</v>
      </c>
      <c r="F789" s="6" t="s">
        <v>22</v>
      </c>
      <c r="G789" s="6" t="s">
        <v>21</v>
      </c>
      <c r="H789" s="7">
        <v>35</v>
      </c>
      <c r="I789" s="6">
        <f>LEN(Demo_Data[[#This Row],[ID]])</f>
        <v>5</v>
      </c>
      <c r="J789" s="6" t="str">
        <f>VLOOKUP(Demo_Data[[#This Row],[ID]],Table5[],2,FALSE)</f>
        <v>No</v>
      </c>
      <c r="K789" s="6" t="str">
        <f>_xlfn.XLOOKUP(Demo_Data[[#This Row],[ID]],'(Clean)Purchase_Data'!O789,'(Clean)Purchase_Data'!P789)</f>
        <v>No</v>
      </c>
      <c r="L789" s="6" t="b">
        <f>Demo_Data[[#This Row],[XLOOKUP_Purchased_Bike]]=Demo_Data[[#This Row],[VLOOKUP_Purchased_Bike]]</f>
        <v>1</v>
      </c>
      <c r="M789" s="6" t="str" cm="1">
        <f t="array" ref="M789">IF(Demo_Data[[#This Row],[Age]]&gt;=60,"Older Adult [60+]",IF(Demo_Data[[#This Row],[Age]]&gt;=31,"Middle-Aged Adult [31-59]",IF(Demo_Data[[#This Row],[Age]]&lt;= 30,"Adult [18-30]",Invalid)))</f>
        <v>Middle-Aged Adult [31-59]</v>
      </c>
      <c r="N789" s="6"/>
    </row>
    <row r="790" spans="1:14" x14ac:dyDescent="0.2">
      <c r="A790" s="6">
        <v>25323</v>
      </c>
      <c r="B790" s="6" t="s">
        <v>1851</v>
      </c>
      <c r="C790" s="6" t="s">
        <v>1855</v>
      </c>
      <c r="D790" s="10">
        <v>40000</v>
      </c>
      <c r="E790" s="6" t="s">
        <v>15</v>
      </c>
      <c r="F790" s="6" t="s">
        <v>18</v>
      </c>
      <c r="G790" s="6" t="s">
        <v>21</v>
      </c>
      <c r="H790" s="7">
        <v>35</v>
      </c>
      <c r="I790" s="6">
        <f>LEN(Demo_Data[[#This Row],[ID]])</f>
        <v>5</v>
      </c>
      <c r="J790" s="6" t="str">
        <f>VLOOKUP(Demo_Data[[#This Row],[ID]],Table5[],2,FALSE)</f>
        <v>Yes</v>
      </c>
      <c r="K790" s="6" t="str">
        <f>_xlfn.XLOOKUP(Demo_Data[[#This Row],[ID]],'(Clean)Purchase_Data'!O790,'(Clean)Purchase_Data'!P790)</f>
        <v>Yes</v>
      </c>
      <c r="L790" s="6" t="b">
        <f>Demo_Data[[#This Row],[XLOOKUP_Purchased_Bike]]=Demo_Data[[#This Row],[VLOOKUP_Purchased_Bike]]</f>
        <v>1</v>
      </c>
      <c r="M790" s="6" t="str" cm="1">
        <f t="array" ref="M790">IF(Demo_Data[[#This Row],[Age]]&gt;=60,"Older Adult [60+]",IF(Demo_Data[[#This Row],[Age]]&gt;=31,"Middle-Aged Adult [31-59]",IF(Demo_Data[[#This Row],[Age]]&lt;= 30,"Adult [18-30]",Invalid)))</f>
        <v>Middle-Aged Adult [31-59]</v>
      </c>
      <c r="N790" s="6"/>
    </row>
    <row r="791" spans="1:14" x14ac:dyDescent="0.2">
      <c r="A791" s="6">
        <v>25329</v>
      </c>
      <c r="B791" s="6" t="s">
        <v>1860</v>
      </c>
      <c r="C791" s="6" t="s">
        <v>1852</v>
      </c>
      <c r="D791" s="10">
        <v>40000</v>
      </c>
      <c r="E791" s="6" t="s">
        <v>15</v>
      </c>
      <c r="F791" s="6" t="s">
        <v>18</v>
      </c>
      <c r="G791" s="6" t="s">
        <v>17</v>
      </c>
      <c r="H791" s="7">
        <v>32</v>
      </c>
      <c r="I791" s="6">
        <f>LEN(Demo_Data[[#This Row],[ID]])</f>
        <v>5</v>
      </c>
      <c r="J791" s="6" t="str">
        <f>VLOOKUP(Demo_Data[[#This Row],[ID]],Table5[],2,FALSE)</f>
        <v>No</v>
      </c>
      <c r="K791" s="6" t="str">
        <f>_xlfn.XLOOKUP(Demo_Data[[#This Row],[ID]],'(Clean)Purchase_Data'!O791,'(Clean)Purchase_Data'!P791)</f>
        <v>No</v>
      </c>
      <c r="L791" s="6" t="b">
        <f>Demo_Data[[#This Row],[XLOOKUP_Purchased_Bike]]=Demo_Data[[#This Row],[VLOOKUP_Purchased_Bike]]</f>
        <v>1</v>
      </c>
      <c r="M791" s="6" t="str" cm="1">
        <f t="array" ref="M791">IF(Demo_Data[[#This Row],[Age]]&gt;=60,"Older Adult [60+]",IF(Demo_Data[[#This Row],[Age]]&gt;=31,"Middle-Aged Adult [31-59]",IF(Demo_Data[[#This Row],[Age]]&lt;= 30,"Adult [18-30]",Invalid)))</f>
        <v>Middle-Aged Adult [31-59]</v>
      </c>
      <c r="N791" s="6"/>
    </row>
    <row r="792" spans="1:14" x14ac:dyDescent="0.2">
      <c r="A792" s="6">
        <v>25343</v>
      </c>
      <c r="B792" s="6" t="s">
        <v>1860</v>
      </c>
      <c r="C792" s="6" t="s">
        <v>1852</v>
      </c>
      <c r="D792" s="10">
        <v>20000</v>
      </c>
      <c r="E792" s="6" t="s">
        <v>24</v>
      </c>
      <c r="F792" s="6" t="s">
        <v>18</v>
      </c>
      <c r="G792" s="6" t="s">
        <v>17</v>
      </c>
      <c r="H792" s="7">
        <v>50</v>
      </c>
      <c r="I792" s="6">
        <f>LEN(Demo_Data[[#This Row],[ID]])</f>
        <v>5</v>
      </c>
      <c r="J792" s="6" t="str">
        <f>VLOOKUP(Demo_Data[[#This Row],[ID]],Table5[],2,FALSE)</f>
        <v>No</v>
      </c>
      <c r="K792" s="6" t="str">
        <f>_xlfn.XLOOKUP(Demo_Data[[#This Row],[ID]],'(Clean)Purchase_Data'!O792,'(Clean)Purchase_Data'!P792)</f>
        <v>No</v>
      </c>
      <c r="L792" s="6" t="b">
        <f>Demo_Data[[#This Row],[XLOOKUP_Purchased_Bike]]=Demo_Data[[#This Row],[VLOOKUP_Purchased_Bike]]</f>
        <v>1</v>
      </c>
      <c r="M792" s="6" t="str" cm="1">
        <f t="array" ref="M792">IF(Demo_Data[[#This Row],[Age]]&gt;=60,"Older Adult [60+]",IF(Demo_Data[[#This Row],[Age]]&gt;=31,"Middle-Aged Adult [31-59]",IF(Demo_Data[[#This Row],[Age]]&lt;= 30,"Adult [18-30]",Invalid)))</f>
        <v>Middle-Aged Adult [31-59]</v>
      </c>
      <c r="N792" s="6"/>
    </row>
    <row r="793" spans="1:14" x14ac:dyDescent="0.2">
      <c r="A793" s="6">
        <v>25347</v>
      </c>
      <c r="B793" s="6" t="s">
        <v>1860</v>
      </c>
      <c r="C793" s="6" t="s">
        <v>1852</v>
      </c>
      <c r="D793" s="10">
        <v>20000</v>
      </c>
      <c r="E793" s="6" t="s">
        <v>24</v>
      </c>
      <c r="F793" s="6" t="s">
        <v>18</v>
      </c>
      <c r="G793" s="6" t="s">
        <v>17</v>
      </c>
      <c r="H793" s="7">
        <v>49</v>
      </c>
      <c r="I793" s="6">
        <f>LEN(Demo_Data[[#This Row],[ID]])</f>
        <v>5</v>
      </c>
      <c r="J793" s="6" t="str">
        <f>VLOOKUP(Demo_Data[[#This Row],[ID]],Table5[],2,FALSE)</f>
        <v>No</v>
      </c>
      <c r="K793" s="6" t="str">
        <f>_xlfn.XLOOKUP(Demo_Data[[#This Row],[ID]],'(Clean)Purchase_Data'!O793,'(Clean)Purchase_Data'!P793)</f>
        <v>No</v>
      </c>
      <c r="L793" s="6" t="b">
        <f>Demo_Data[[#This Row],[XLOOKUP_Purchased_Bike]]=Demo_Data[[#This Row],[VLOOKUP_Purchased_Bike]]</f>
        <v>1</v>
      </c>
      <c r="M793" s="6" t="str" cm="1">
        <f t="array" ref="M793">IF(Demo_Data[[#This Row],[Age]]&gt;=60,"Older Adult [60+]",IF(Demo_Data[[#This Row],[Age]]&gt;=31,"Middle-Aged Adult [31-59]",IF(Demo_Data[[#This Row],[Age]]&lt;= 30,"Adult [18-30]",Invalid)))</f>
        <v>Middle-Aged Adult [31-59]</v>
      </c>
      <c r="N793" s="6"/>
    </row>
    <row r="794" spans="1:14" x14ac:dyDescent="0.2">
      <c r="A794" s="6">
        <v>25375</v>
      </c>
      <c r="B794" s="6" t="s">
        <v>1851</v>
      </c>
      <c r="C794" s="6" t="s">
        <v>1855</v>
      </c>
      <c r="D794" s="10">
        <v>50000</v>
      </c>
      <c r="E794" s="6" t="s">
        <v>19</v>
      </c>
      <c r="F794" s="6" t="s">
        <v>14</v>
      </c>
      <c r="G794" s="6" t="s">
        <v>17</v>
      </c>
      <c r="H794" s="7">
        <v>34</v>
      </c>
      <c r="I794" s="6">
        <f>LEN(Demo_Data[[#This Row],[ID]])</f>
        <v>5</v>
      </c>
      <c r="J794" s="6" t="str">
        <f>VLOOKUP(Demo_Data[[#This Row],[ID]],Table5[],2,FALSE)</f>
        <v>No</v>
      </c>
      <c r="K794" s="6" t="str">
        <f>_xlfn.XLOOKUP(Demo_Data[[#This Row],[ID]],'(Clean)Purchase_Data'!O794,'(Clean)Purchase_Data'!P794)</f>
        <v>No</v>
      </c>
      <c r="L794" s="6" t="b">
        <f>Demo_Data[[#This Row],[XLOOKUP_Purchased_Bike]]=Demo_Data[[#This Row],[VLOOKUP_Purchased_Bike]]</f>
        <v>1</v>
      </c>
      <c r="M794" s="6" t="str" cm="1">
        <f t="array" ref="M794">IF(Demo_Data[[#This Row],[Age]]&gt;=60,"Older Adult [60+]",IF(Demo_Data[[#This Row],[Age]]&gt;=31,"Middle-Aged Adult [31-59]",IF(Demo_Data[[#This Row],[Age]]&lt;= 30,"Adult [18-30]",Invalid)))</f>
        <v>Middle-Aged Adult [31-59]</v>
      </c>
      <c r="N794" s="6"/>
    </row>
    <row r="795" spans="1:14" x14ac:dyDescent="0.2">
      <c r="A795" s="6">
        <v>25394</v>
      </c>
      <c r="B795" s="6" t="s">
        <v>1851</v>
      </c>
      <c r="C795" s="6" t="s">
        <v>1855</v>
      </c>
      <c r="D795" s="10">
        <v>60000</v>
      </c>
      <c r="E795" s="6" t="s">
        <v>19</v>
      </c>
      <c r="F795" s="6" t="s">
        <v>10</v>
      </c>
      <c r="G795" s="6" t="s">
        <v>17</v>
      </c>
      <c r="H795" s="7">
        <v>34</v>
      </c>
      <c r="I795" s="6">
        <f>LEN(Demo_Data[[#This Row],[ID]])</f>
        <v>5</v>
      </c>
      <c r="J795" s="6" t="str">
        <f>VLOOKUP(Demo_Data[[#This Row],[ID]],Table5[],2,FALSE)</f>
        <v>Yes</v>
      </c>
      <c r="K795" s="6" t="str">
        <f>_xlfn.XLOOKUP(Demo_Data[[#This Row],[ID]],'(Clean)Purchase_Data'!O795,'(Clean)Purchase_Data'!P795)</f>
        <v>Yes</v>
      </c>
      <c r="L795" s="6" t="b">
        <f>Demo_Data[[#This Row],[XLOOKUP_Purchased_Bike]]=Demo_Data[[#This Row],[VLOOKUP_Purchased_Bike]]</f>
        <v>1</v>
      </c>
      <c r="M795" s="6" t="str" cm="1">
        <f t="array" ref="M795">IF(Demo_Data[[#This Row],[Age]]&gt;=60,"Older Adult [60+]",IF(Demo_Data[[#This Row],[Age]]&gt;=31,"Middle-Aged Adult [31-59]",IF(Demo_Data[[#This Row],[Age]]&lt;= 30,"Adult [18-30]",Invalid)))</f>
        <v>Middle-Aged Adult [31-59]</v>
      </c>
      <c r="N795" s="6"/>
    </row>
    <row r="796" spans="1:14" x14ac:dyDescent="0.2">
      <c r="A796" s="6">
        <v>25405</v>
      </c>
      <c r="B796" s="6" t="s">
        <v>1851</v>
      </c>
      <c r="C796" s="6" t="s">
        <v>1855</v>
      </c>
      <c r="D796" s="10">
        <v>70000</v>
      </c>
      <c r="E796" s="6" t="s">
        <v>9</v>
      </c>
      <c r="F796" s="6" t="s">
        <v>14</v>
      </c>
      <c r="G796" s="6" t="s">
        <v>17</v>
      </c>
      <c r="H796" s="7">
        <v>38</v>
      </c>
      <c r="I796" s="6">
        <f>LEN(Demo_Data[[#This Row],[ID]])</f>
        <v>5</v>
      </c>
      <c r="J796" s="6" t="str">
        <f>VLOOKUP(Demo_Data[[#This Row],[ID]],Table5[],2,FALSE)</f>
        <v>Yes</v>
      </c>
      <c r="K796" s="6" t="str">
        <f>_xlfn.XLOOKUP(Demo_Data[[#This Row],[ID]],'(Clean)Purchase_Data'!O796,'(Clean)Purchase_Data'!P796)</f>
        <v>Yes</v>
      </c>
      <c r="L796" s="6" t="b">
        <f>Demo_Data[[#This Row],[XLOOKUP_Purchased_Bike]]=Demo_Data[[#This Row],[VLOOKUP_Purchased_Bike]]</f>
        <v>1</v>
      </c>
      <c r="M796" s="6" t="str" cm="1">
        <f t="array" ref="M796">IF(Demo_Data[[#This Row],[Age]]&gt;=60,"Older Adult [60+]",IF(Demo_Data[[#This Row],[Age]]&gt;=31,"Middle-Aged Adult [31-59]",IF(Demo_Data[[#This Row],[Age]]&lt;= 30,"Adult [18-30]",Invalid)))</f>
        <v>Middle-Aged Adult [31-59]</v>
      </c>
      <c r="N796" s="6"/>
    </row>
    <row r="797" spans="1:14" x14ac:dyDescent="0.2">
      <c r="A797" s="6">
        <v>25419</v>
      </c>
      <c r="B797" s="6" t="s">
        <v>1860</v>
      </c>
      <c r="C797" s="6" t="s">
        <v>1855</v>
      </c>
      <c r="D797" s="10">
        <v>50000</v>
      </c>
      <c r="E797" s="6" t="s">
        <v>9</v>
      </c>
      <c r="F797" s="6" t="s">
        <v>14</v>
      </c>
      <c r="G797" s="6" t="s">
        <v>17</v>
      </c>
      <c r="H797" s="7">
        <v>38</v>
      </c>
      <c r="I797" s="6">
        <f>LEN(Demo_Data[[#This Row],[ID]])</f>
        <v>5</v>
      </c>
      <c r="J797" s="6" t="str">
        <f>VLOOKUP(Demo_Data[[#This Row],[ID]],Table5[],2,FALSE)</f>
        <v>Yes</v>
      </c>
      <c r="K797" s="6" t="str">
        <f>_xlfn.XLOOKUP(Demo_Data[[#This Row],[ID]],'(Clean)Purchase_Data'!O797,'(Clean)Purchase_Data'!P797)</f>
        <v>Yes</v>
      </c>
      <c r="L797" s="6" t="b">
        <f>Demo_Data[[#This Row],[XLOOKUP_Purchased_Bike]]=Demo_Data[[#This Row],[VLOOKUP_Purchased_Bike]]</f>
        <v>1</v>
      </c>
      <c r="M797" s="6" t="str" cm="1">
        <f t="array" ref="M797">IF(Demo_Data[[#This Row],[Age]]&gt;=60,"Older Adult [60+]",IF(Demo_Data[[#This Row],[Age]]&gt;=31,"Middle-Aged Adult [31-59]",IF(Demo_Data[[#This Row],[Age]]&lt;= 30,"Adult [18-30]",Invalid)))</f>
        <v>Middle-Aged Adult [31-59]</v>
      </c>
      <c r="N797" s="6"/>
    </row>
    <row r="798" spans="1:14" x14ac:dyDescent="0.2">
      <c r="A798" s="6">
        <v>25458</v>
      </c>
      <c r="B798" s="6" t="s">
        <v>1851</v>
      </c>
      <c r="C798" s="6" t="s">
        <v>1855</v>
      </c>
      <c r="D798" s="10">
        <v>20000</v>
      </c>
      <c r="E798" s="6" t="s">
        <v>13</v>
      </c>
      <c r="F798" s="6" t="s">
        <v>22</v>
      </c>
      <c r="G798" s="6" t="s">
        <v>21</v>
      </c>
      <c r="H798" s="7">
        <v>40</v>
      </c>
      <c r="I798" s="6">
        <f>LEN(Demo_Data[[#This Row],[ID]])</f>
        <v>5</v>
      </c>
      <c r="J798" s="6" t="str">
        <f>VLOOKUP(Demo_Data[[#This Row],[ID]],Table5[],2,FALSE)</f>
        <v>Yes</v>
      </c>
      <c r="K798" s="6" t="str">
        <f>_xlfn.XLOOKUP(Demo_Data[[#This Row],[ID]],'(Clean)Purchase_Data'!O798,'(Clean)Purchase_Data'!P798)</f>
        <v>Yes</v>
      </c>
      <c r="L798" s="6" t="b">
        <f>Demo_Data[[#This Row],[XLOOKUP_Purchased_Bike]]=Demo_Data[[#This Row],[VLOOKUP_Purchased_Bike]]</f>
        <v>1</v>
      </c>
      <c r="M798" s="6" t="str" cm="1">
        <f t="array" ref="M798">IF(Demo_Data[[#This Row],[Age]]&gt;=60,"Older Adult [60+]",IF(Demo_Data[[#This Row],[Age]]&gt;=31,"Middle-Aged Adult [31-59]",IF(Demo_Data[[#This Row],[Age]]&lt;= 30,"Adult [18-30]",Invalid)))</f>
        <v>Middle-Aged Adult [31-59]</v>
      </c>
      <c r="N798" s="6"/>
    </row>
    <row r="799" spans="1:14" x14ac:dyDescent="0.2">
      <c r="A799" s="6">
        <v>25460</v>
      </c>
      <c r="B799" s="6" t="s">
        <v>1851</v>
      </c>
      <c r="C799" s="6" t="s">
        <v>1852</v>
      </c>
      <c r="D799" s="10">
        <v>20000</v>
      </c>
      <c r="E799" s="6" t="s">
        <v>13</v>
      </c>
      <c r="F799" s="6" t="s">
        <v>22</v>
      </c>
      <c r="G799" s="6" t="s">
        <v>21</v>
      </c>
      <c r="H799" s="7">
        <v>40</v>
      </c>
      <c r="I799" s="6">
        <f>LEN(Demo_Data[[#This Row],[ID]])</f>
        <v>5</v>
      </c>
      <c r="J799" s="6" t="str">
        <f>VLOOKUP(Demo_Data[[#This Row],[ID]],Table5[],2,FALSE)</f>
        <v>Yes</v>
      </c>
      <c r="K799" s="6" t="str">
        <f>_xlfn.XLOOKUP(Demo_Data[[#This Row],[ID]],'(Clean)Purchase_Data'!O799,'(Clean)Purchase_Data'!P799)</f>
        <v>Yes</v>
      </c>
      <c r="L799" s="6" t="b">
        <f>Demo_Data[[#This Row],[XLOOKUP_Purchased_Bike]]=Demo_Data[[#This Row],[VLOOKUP_Purchased_Bike]]</f>
        <v>1</v>
      </c>
      <c r="M799" s="6" t="str" cm="1">
        <f t="array" ref="M799">IF(Demo_Data[[#This Row],[Age]]&gt;=60,"Older Adult [60+]",IF(Demo_Data[[#This Row],[Age]]&gt;=31,"Middle-Aged Adult [31-59]",IF(Demo_Data[[#This Row],[Age]]&lt;= 30,"Adult [18-30]",Invalid)))</f>
        <v>Middle-Aged Adult [31-59]</v>
      </c>
      <c r="N799" s="6"/>
    </row>
    <row r="800" spans="1:14" x14ac:dyDescent="0.2">
      <c r="A800" s="6">
        <v>25502</v>
      </c>
      <c r="B800" s="6" t="s">
        <v>1851</v>
      </c>
      <c r="C800" s="6" t="s">
        <v>1852</v>
      </c>
      <c r="D800" s="10">
        <v>40000</v>
      </c>
      <c r="E800" s="6" t="s">
        <v>9</v>
      </c>
      <c r="F800" s="6" t="s">
        <v>14</v>
      </c>
      <c r="G800" s="6" t="s">
        <v>21</v>
      </c>
      <c r="H800" s="7">
        <v>43</v>
      </c>
      <c r="I800" s="6">
        <f>LEN(Demo_Data[[#This Row],[ID]])</f>
        <v>5</v>
      </c>
      <c r="J800" s="6" t="str">
        <f>VLOOKUP(Demo_Data[[#This Row],[ID]],Table5[],2,FALSE)</f>
        <v>Yes</v>
      </c>
      <c r="K800" s="6" t="str">
        <f>_xlfn.XLOOKUP(Demo_Data[[#This Row],[ID]],'(Clean)Purchase_Data'!O800,'(Clean)Purchase_Data'!P800)</f>
        <v>Yes</v>
      </c>
      <c r="L800" s="6" t="b">
        <f>Demo_Data[[#This Row],[XLOOKUP_Purchased_Bike]]=Demo_Data[[#This Row],[VLOOKUP_Purchased_Bike]]</f>
        <v>1</v>
      </c>
      <c r="M800" s="6" t="str" cm="1">
        <f t="array" ref="M800">IF(Demo_Data[[#This Row],[Age]]&gt;=60,"Older Adult [60+]",IF(Demo_Data[[#This Row],[Age]]&gt;=31,"Middle-Aged Adult [31-59]",IF(Demo_Data[[#This Row],[Age]]&lt;= 30,"Adult [18-30]",Invalid)))</f>
        <v>Middle-Aged Adult [31-59]</v>
      </c>
      <c r="N800" s="6"/>
    </row>
    <row r="801" spans="1:14" x14ac:dyDescent="0.2">
      <c r="A801" s="6">
        <v>25512</v>
      </c>
      <c r="B801" s="6" t="s">
        <v>1860</v>
      </c>
      <c r="C801" s="6" t="s">
        <v>1855</v>
      </c>
      <c r="D801" s="10">
        <v>20000</v>
      </c>
      <c r="E801" s="6" t="s">
        <v>13</v>
      </c>
      <c r="F801" s="6" t="s">
        <v>22</v>
      </c>
      <c r="G801" s="6" t="s">
        <v>21</v>
      </c>
      <c r="H801" s="7">
        <v>30</v>
      </c>
      <c r="I801" s="6">
        <f>LEN(Demo_Data[[#This Row],[ID]])</f>
        <v>5</v>
      </c>
      <c r="J801" s="6" t="str">
        <f>VLOOKUP(Demo_Data[[#This Row],[ID]],Table5[],2,FALSE)</f>
        <v>No</v>
      </c>
      <c r="K801" s="6" t="str">
        <f>_xlfn.XLOOKUP(Demo_Data[[#This Row],[ID]],'(Clean)Purchase_Data'!O801,'(Clean)Purchase_Data'!P801)</f>
        <v>No</v>
      </c>
      <c r="L801" s="6" t="b">
        <f>Demo_Data[[#This Row],[XLOOKUP_Purchased_Bike]]=Demo_Data[[#This Row],[VLOOKUP_Purchased_Bike]]</f>
        <v>1</v>
      </c>
      <c r="M801" s="6" t="str" cm="1">
        <f t="array" ref="M801">IF(Demo_Data[[#This Row],[Age]]&gt;=60,"Older Adult [60+]",IF(Demo_Data[[#This Row],[Age]]&gt;=31,"Middle-Aged Adult [31-59]",IF(Demo_Data[[#This Row],[Age]]&lt;= 30,"Adult [18-30]",Invalid)))</f>
        <v>Adult [18-30]</v>
      </c>
      <c r="N801" s="6"/>
    </row>
    <row r="802" spans="1:14" x14ac:dyDescent="0.2">
      <c r="A802" s="6">
        <v>25529</v>
      </c>
      <c r="B802" s="6" t="s">
        <v>1860</v>
      </c>
      <c r="C802" s="6" t="s">
        <v>1855</v>
      </c>
      <c r="D802" s="10">
        <v>10000</v>
      </c>
      <c r="E802" s="6" t="s">
        <v>19</v>
      </c>
      <c r="F802" s="6" t="s">
        <v>22</v>
      </c>
      <c r="G802" s="6" t="s">
        <v>21</v>
      </c>
      <c r="H802" s="7">
        <v>44</v>
      </c>
      <c r="I802" s="6">
        <f>LEN(Demo_Data[[#This Row],[ID]])</f>
        <v>5</v>
      </c>
      <c r="J802" s="6" t="str">
        <f>VLOOKUP(Demo_Data[[#This Row],[ID]],Table5[],2,FALSE)</f>
        <v>No</v>
      </c>
      <c r="K802" s="6" t="str">
        <f>_xlfn.XLOOKUP(Demo_Data[[#This Row],[ID]],'(Clean)Purchase_Data'!O802,'(Clean)Purchase_Data'!P802)</f>
        <v>No</v>
      </c>
      <c r="L802" s="6" t="b">
        <f>Demo_Data[[#This Row],[XLOOKUP_Purchased_Bike]]=Demo_Data[[#This Row],[VLOOKUP_Purchased_Bike]]</f>
        <v>1</v>
      </c>
      <c r="M802" s="6" t="str" cm="1">
        <f t="array" ref="M802">IF(Demo_Data[[#This Row],[Age]]&gt;=60,"Older Adult [60+]",IF(Demo_Data[[#This Row],[Age]]&gt;=31,"Middle-Aged Adult [31-59]",IF(Demo_Data[[#This Row],[Age]]&lt;= 30,"Adult [18-30]",Invalid)))</f>
        <v>Middle-Aged Adult [31-59]</v>
      </c>
      <c r="N802" s="6"/>
    </row>
    <row r="803" spans="1:14" x14ac:dyDescent="0.2">
      <c r="A803" s="6">
        <v>25553</v>
      </c>
      <c r="B803" s="6" t="s">
        <v>1851</v>
      </c>
      <c r="C803" s="6" t="s">
        <v>1855</v>
      </c>
      <c r="D803" s="10">
        <v>30000</v>
      </c>
      <c r="E803" s="6" t="s">
        <v>9</v>
      </c>
      <c r="F803" s="6" t="s">
        <v>18</v>
      </c>
      <c r="G803" s="6" t="s">
        <v>21</v>
      </c>
      <c r="H803" s="7">
        <v>65</v>
      </c>
      <c r="I803" s="6">
        <f>LEN(Demo_Data[[#This Row],[ID]])</f>
        <v>5</v>
      </c>
      <c r="J803" s="6" t="str">
        <f>VLOOKUP(Demo_Data[[#This Row],[ID]],Table5[],2,FALSE)</f>
        <v>Yes</v>
      </c>
      <c r="K803" s="6" t="str">
        <f>_xlfn.XLOOKUP(Demo_Data[[#This Row],[ID]],'(Clean)Purchase_Data'!O803,'(Clean)Purchase_Data'!P803)</f>
        <v>Yes</v>
      </c>
      <c r="L803" s="6" t="b">
        <f>Demo_Data[[#This Row],[XLOOKUP_Purchased_Bike]]=Demo_Data[[#This Row],[VLOOKUP_Purchased_Bike]]</f>
        <v>1</v>
      </c>
      <c r="M803" s="6" t="str" cm="1">
        <f t="array" ref="M803">IF(Demo_Data[[#This Row],[Age]]&gt;=60,"Older Adult [60+]",IF(Demo_Data[[#This Row],[Age]]&gt;=31,"Middle-Aged Adult [31-59]",IF(Demo_Data[[#This Row],[Age]]&lt;= 30,"Adult [18-30]",Invalid)))</f>
        <v>Older Adult [60+]</v>
      </c>
      <c r="N803" s="6"/>
    </row>
    <row r="804" spans="1:14" x14ac:dyDescent="0.2">
      <c r="A804" s="6">
        <v>25555</v>
      </c>
      <c r="B804" s="6" t="s">
        <v>1851</v>
      </c>
      <c r="C804" s="6" t="s">
        <v>1852</v>
      </c>
      <c r="D804" s="10">
        <v>10000</v>
      </c>
      <c r="E804" s="6" t="s">
        <v>15</v>
      </c>
      <c r="F804" s="6" t="s">
        <v>22</v>
      </c>
      <c r="G804" s="6" t="s">
        <v>11</v>
      </c>
      <c r="H804" s="7">
        <v>26</v>
      </c>
      <c r="I804" s="6">
        <f>LEN(Demo_Data[[#This Row],[ID]])</f>
        <v>5</v>
      </c>
      <c r="J804" s="6" t="str">
        <f>VLOOKUP(Demo_Data[[#This Row],[ID]],Table5[],2,FALSE)</f>
        <v>Yes</v>
      </c>
      <c r="K804" s="6" t="str">
        <f>_xlfn.XLOOKUP(Demo_Data[[#This Row],[ID]],'(Clean)Purchase_Data'!O804,'(Clean)Purchase_Data'!P804)</f>
        <v>Yes</v>
      </c>
      <c r="L804" s="6" t="b">
        <f>Demo_Data[[#This Row],[XLOOKUP_Purchased_Bike]]=Demo_Data[[#This Row],[VLOOKUP_Purchased_Bike]]</f>
        <v>1</v>
      </c>
      <c r="M804" s="6" t="str" cm="1">
        <f t="array" ref="M804">IF(Demo_Data[[#This Row],[Age]]&gt;=60,"Older Adult [60+]",IF(Demo_Data[[#This Row],[Age]]&gt;=31,"Middle-Aged Adult [31-59]",IF(Demo_Data[[#This Row],[Age]]&lt;= 30,"Adult [18-30]",Invalid)))</f>
        <v>Adult [18-30]</v>
      </c>
      <c r="N804" s="6"/>
    </row>
    <row r="805" spans="1:14" x14ac:dyDescent="0.2">
      <c r="A805" s="6">
        <v>25559</v>
      </c>
      <c r="B805" s="6" t="s">
        <v>1860</v>
      </c>
      <c r="C805" s="6" t="s">
        <v>1855</v>
      </c>
      <c r="D805" s="10">
        <v>20000</v>
      </c>
      <c r="E805" s="6" t="s">
        <v>9</v>
      </c>
      <c r="F805" s="6" t="s">
        <v>18</v>
      </c>
      <c r="G805" s="6" t="s">
        <v>11</v>
      </c>
      <c r="H805" s="7">
        <v>25</v>
      </c>
      <c r="I805" s="6">
        <f>LEN(Demo_Data[[#This Row],[ID]])</f>
        <v>5</v>
      </c>
      <c r="J805" s="6" t="str">
        <f>VLOOKUP(Demo_Data[[#This Row],[ID]],Table5[],2,FALSE)</f>
        <v>Yes</v>
      </c>
      <c r="K805" s="6" t="str">
        <f>_xlfn.XLOOKUP(Demo_Data[[#This Row],[ID]],'(Clean)Purchase_Data'!O805,'(Clean)Purchase_Data'!P805)</f>
        <v>Yes</v>
      </c>
      <c r="L805" s="6" t="b">
        <f>Demo_Data[[#This Row],[XLOOKUP_Purchased_Bike]]=Demo_Data[[#This Row],[VLOOKUP_Purchased_Bike]]</f>
        <v>1</v>
      </c>
      <c r="M805" s="6" t="str" cm="1">
        <f t="array" ref="M805">IF(Demo_Data[[#This Row],[Age]]&gt;=60,"Older Adult [60+]",IF(Demo_Data[[#This Row],[Age]]&gt;=31,"Middle-Aged Adult [31-59]",IF(Demo_Data[[#This Row],[Age]]&lt;= 30,"Adult [18-30]",Invalid)))</f>
        <v>Adult [18-30]</v>
      </c>
      <c r="N805" s="6"/>
    </row>
    <row r="806" spans="1:14" x14ac:dyDescent="0.2">
      <c r="A806" s="6">
        <v>25597</v>
      </c>
      <c r="B806" s="6" t="s">
        <v>1860</v>
      </c>
      <c r="C806" s="6" t="s">
        <v>1855</v>
      </c>
      <c r="D806" s="10">
        <v>30000</v>
      </c>
      <c r="E806" s="6" t="s">
        <v>9</v>
      </c>
      <c r="F806" s="6" t="s">
        <v>18</v>
      </c>
      <c r="G806" s="6" t="s">
        <v>21</v>
      </c>
      <c r="H806" s="7">
        <v>36</v>
      </c>
      <c r="I806" s="6">
        <f>LEN(Demo_Data[[#This Row],[ID]])</f>
        <v>5</v>
      </c>
      <c r="J806" s="6" t="str">
        <f>VLOOKUP(Demo_Data[[#This Row],[ID]],Table5[],2,FALSE)</f>
        <v>Yes</v>
      </c>
      <c r="K806" s="6" t="str">
        <f>_xlfn.XLOOKUP(Demo_Data[[#This Row],[ID]],'(Clean)Purchase_Data'!O806,'(Clean)Purchase_Data'!P806)</f>
        <v>Yes</v>
      </c>
      <c r="L806" s="6" t="b">
        <f>Demo_Data[[#This Row],[XLOOKUP_Purchased_Bike]]=Demo_Data[[#This Row],[VLOOKUP_Purchased_Bike]]</f>
        <v>1</v>
      </c>
      <c r="M806" s="6" t="str" cm="1">
        <f t="array" ref="M806">IF(Demo_Data[[#This Row],[Age]]&gt;=60,"Older Adult [60+]",IF(Demo_Data[[#This Row],[Age]]&gt;=31,"Middle-Aged Adult [31-59]",IF(Demo_Data[[#This Row],[Age]]&lt;= 30,"Adult [18-30]",Invalid)))</f>
        <v>Middle-Aged Adult [31-59]</v>
      </c>
      <c r="N806" s="6"/>
    </row>
    <row r="807" spans="1:14" x14ac:dyDescent="0.2">
      <c r="A807" s="6">
        <v>25598</v>
      </c>
      <c r="B807" s="6" t="s">
        <v>1851</v>
      </c>
      <c r="C807" s="6" t="s">
        <v>1852</v>
      </c>
      <c r="D807" s="10">
        <v>40000</v>
      </c>
      <c r="E807" s="6" t="s">
        <v>19</v>
      </c>
      <c r="F807" s="6" t="s">
        <v>18</v>
      </c>
      <c r="G807" s="6" t="s">
        <v>21</v>
      </c>
      <c r="H807" s="7">
        <v>36</v>
      </c>
      <c r="I807" s="6">
        <f>LEN(Demo_Data[[#This Row],[ID]])</f>
        <v>5</v>
      </c>
      <c r="J807" s="6" t="str">
        <f>VLOOKUP(Demo_Data[[#This Row],[ID]],Table5[],2,FALSE)</f>
        <v>Yes</v>
      </c>
      <c r="K807" s="6" t="str">
        <f>_xlfn.XLOOKUP(Demo_Data[[#This Row],[ID]],'(Clean)Purchase_Data'!O807,'(Clean)Purchase_Data'!P807)</f>
        <v>Yes</v>
      </c>
      <c r="L807" s="6" t="b">
        <f>Demo_Data[[#This Row],[XLOOKUP_Purchased_Bike]]=Demo_Data[[#This Row],[VLOOKUP_Purchased_Bike]]</f>
        <v>1</v>
      </c>
      <c r="M807" s="6" t="str" cm="1">
        <f t="array" ref="M807">IF(Demo_Data[[#This Row],[Age]]&gt;=60,"Older Adult [60+]",IF(Demo_Data[[#This Row],[Age]]&gt;=31,"Middle-Aged Adult [31-59]",IF(Demo_Data[[#This Row],[Age]]&lt;= 30,"Adult [18-30]",Invalid)))</f>
        <v>Middle-Aged Adult [31-59]</v>
      </c>
      <c r="N807" s="6"/>
    </row>
    <row r="808" spans="1:14" x14ac:dyDescent="0.2">
      <c r="A808" s="6">
        <v>25605</v>
      </c>
      <c r="B808" s="6" t="s">
        <v>1860</v>
      </c>
      <c r="C808" s="6" t="s">
        <v>1852</v>
      </c>
      <c r="D808" s="10">
        <v>20000</v>
      </c>
      <c r="E808" s="6" t="s">
        <v>15</v>
      </c>
      <c r="F808" s="6" t="s">
        <v>22</v>
      </c>
      <c r="G808" s="6" t="s">
        <v>21</v>
      </c>
      <c r="H808" s="7">
        <v>54</v>
      </c>
      <c r="I808" s="6">
        <f>LEN(Demo_Data[[#This Row],[ID]])</f>
        <v>5</v>
      </c>
      <c r="J808" s="6" t="str">
        <f>VLOOKUP(Demo_Data[[#This Row],[ID]],Table5[],2,FALSE)</f>
        <v>Yes</v>
      </c>
      <c r="K808" s="6" t="str">
        <f>_xlfn.XLOOKUP(Demo_Data[[#This Row],[ID]],'(Clean)Purchase_Data'!O808,'(Clean)Purchase_Data'!P808)</f>
        <v>Yes</v>
      </c>
      <c r="L808" s="6" t="b">
        <f>Demo_Data[[#This Row],[XLOOKUP_Purchased_Bike]]=Demo_Data[[#This Row],[VLOOKUP_Purchased_Bike]]</f>
        <v>1</v>
      </c>
      <c r="M808" s="6" t="str" cm="1">
        <f t="array" ref="M808">IF(Demo_Data[[#This Row],[Age]]&gt;=60,"Older Adult [60+]",IF(Demo_Data[[#This Row],[Age]]&gt;=31,"Middle-Aged Adult [31-59]",IF(Demo_Data[[#This Row],[Age]]&lt;= 30,"Adult [18-30]",Invalid)))</f>
        <v>Middle-Aged Adult [31-59]</v>
      </c>
      <c r="N808" s="6"/>
    </row>
    <row r="809" spans="1:14" x14ac:dyDescent="0.2">
      <c r="A809" s="6">
        <v>25649</v>
      </c>
      <c r="B809" s="6" t="s">
        <v>1860</v>
      </c>
      <c r="C809" s="6" t="s">
        <v>1852</v>
      </c>
      <c r="D809" s="10">
        <v>30000</v>
      </c>
      <c r="E809" s="6" t="s">
        <v>15</v>
      </c>
      <c r="F809" s="6" t="s">
        <v>18</v>
      </c>
      <c r="G809" s="6" t="s">
        <v>21</v>
      </c>
      <c r="H809" s="7">
        <v>42</v>
      </c>
      <c r="I809" s="6">
        <f>LEN(Demo_Data[[#This Row],[ID]])</f>
        <v>5</v>
      </c>
      <c r="J809" s="6" t="str">
        <f>VLOOKUP(Demo_Data[[#This Row],[ID]],Table5[],2,FALSE)</f>
        <v>Yes</v>
      </c>
      <c r="K809" s="6" t="str">
        <f>_xlfn.XLOOKUP(Demo_Data[[#This Row],[ID]],'(Clean)Purchase_Data'!O809,'(Clean)Purchase_Data'!P809)</f>
        <v>Yes</v>
      </c>
      <c r="L809" s="6" t="b">
        <f>Demo_Data[[#This Row],[XLOOKUP_Purchased_Bike]]=Demo_Data[[#This Row],[VLOOKUP_Purchased_Bike]]</f>
        <v>1</v>
      </c>
      <c r="M809" s="6" t="str" cm="1">
        <f t="array" ref="M809">IF(Demo_Data[[#This Row],[Age]]&gt;=60,"Older Adult [60+]",IF(Demo_Data[[#This Row],[Age]]&gt;=31,"Middle-Aged Adult [31-59]",IF(Demo_Data[[#This Row],[Age]]&lt;= 30,"Adult [18-30]",Invalid)))</f>
        <v>Middle-Aged Adult [31-59]</v>
      </c>
      <c r="N809" s="6"/>
    </row>
    <row r="810" spans="1:14" x14ac:dyDescent="0.2">
      <c r="A810" s="6">
        <v>25651</v>
      </c>
      <c r="B810" s="6" t="s">
        <v>1851</v>
      </c>
      <c r="C810" s="6" t="s">
        <v>1855</v>
      </c>
      <c r="D810" s="10">
        <v>40000</v>
      </c>
      <c r="E810" s="6" t="s">
        <v>9</v>
      </c>
      <c r="F810" s="6" t="s">
        <v>14</v>
      </c>
      <c r="G810" s="6" t="s">
        <v>21</v>
      </c>
      <c r="H810" s="7">
        <v>43</v>
      </c>
      <c r="I810" s="6">
        <f>LEN(Demo_Data[[#This Row],[ID]])</f>
        <v>5</v>
      </c>
      <c r="J810" s="6" t="str">
        <f>VLOOKUP(Demo_Data[[#This Row],[ID]],Table5[],2,FALSE)</f>
        <v>Yes</v>
      </c>
      <c r="K810" s="6" t="str">
        <f>_xlfn.XLOOKUP(Demo_Data[[#This Row],[ID]],'(Clean)Purchase_Data'!O810,'(Clean)Purchase_Data'!P810)</f>
        <v>Yes</v>
      </c>
      <c r="L810" s="6" t="b">
        <f>Demo_Data[[#This Row],[XLOOKUP_Purchased_Bike]]=Demo_Data[[#This Row],[VLOOKUP_Purchased_Bike]]</f>
        <v>1</v>
      </c>
      <c r="M810" s="6" t="str" cm="1">
        <f t="array" ref="M810">IF(Demo_Data[[#This Row],[Age]]&gt;=60,"Older Adult [60+]",IF(Demo_Data[[#This Row],[Age]]&gt;=31,"Middle-Aged Adult [31-59]",IF(Demo_Data[[#This Row],[Age]]&lt;= 30,"Adult [18-30]",Invalid)))</f>
        <v>Middle-Aged Adult [31-59]</v>
      </c>
      <c r="N810" s="6"/>
    </row>
    <row r="811" spans="1:14" x14ac:dyDescent="0.2">
      <c r="A811" s="6">
        <v>25665</v>
      </c>
      <c r="B811" s="6" t="s">
        <v>1860</v>
      </c>
      <c r="C811" s="6" t="s">
        <v>1852</v>
      </c>
      <c r="D811" s="10">
        <v>20000</v>
      </c>
      <c r="E811" s="6" t="s">
        <v>13</v>
      </c>
      <c r="F811" s="6" t="s">
        <v>22</v>
      </c>
      <c r="G811" s="6" t="s">
        <v>21</v>
      </c>
      <c r="H811" s="7">
        <v>28</v>
      </c>
      <c r="I811" s="6">
        <f>LEN(Demo_Data[[#This Row],[ID]])</f>
        <v>5</v>
      </c>
      <c r="J811" s="6" t="str">
        <f>VLOOKUP(Demo_Data[[#This Row],[ID]],Table5[],2,FALSE)</f>
        <v>No</v>
      </c>
      <c r="K811" s="6" t="str">
        <f>_xlfn.XLOOKUP(Demo_Data[[#This Row],[ID]],'(Clean)Purchase_Data'!O811,'(Clean)Purchase_Data'!P811)</f>
        <v>No</v>
      </c>
      <c r="L811" s="6" t="b">
        <f>Demo_Data[[#This Row],[XLOOKUP_Purchased_Bike]]=Demo_Data[[#This Row],[VLOOKUP_Purchased_Bike]]</f>
        <v>1</v>
      </c>
      <c r="M811" s="6" t="str" cm="1">
        <f t="array" ref="M811">IF(Demo_Data[[#This Row],[Age]]&gt;=60,"Older Adult [60+]",IF(Demo_Data[[#This Row],[Age]]&gt;=31,"Middle-Aged Adult [31-59]",IF(Demo_Data[[#This Row],[Age]]&lt;= 30,"Adult [18-30]",Invalid)))</f>
        <v>Adult [18-30]</v>
      </c>
      <c r="N811" s="6"/>
    </row>
    <row r="812" spans="1:14" x14ac:dyDescent="0.2">
      <c r="A812" s="6">
        <v>25681</v>
      </c>
      <c r="B812" s="6" t="s">
        <v>1860</v>
      </c>
      <c r="C812" s="6" t="s">
        <v>1852</v>
      </c>
      <c r="D812" s="10">
        <v>30000</v>
      </c>
      <c r="E812" s="6" t="s">
        <v>15</v>
      </c>
      <c r="F812" s="6" t="s">
        <v>18</v>
      </c>
      <c r="G812" s="6" t="s">
        <v>21</v>
      </c>
      <c r="H812" s="7">
        <v>31</v>
      </c>
      <c r="I812" s="6">
        <f>LEN(Demo_Data[[#This Row],[ID]])</f>
        <v>5</v>
      </c>
      <c r="J812" s="6" t="str">
        <f>VLOOKUP(Demo_Data[[#This Row],[ID]],Table5[],2,FALSE)</f>
        <v>Yes</v>
      </c>
      <c r="K812" s="6" t="str">
        <f>_xlfn.XLOOKUP(Demo_Data[[#This Row],[ID]],'(Clean)Purchase_Data'!O812,'(Clean)Purchase_Data'!P812)</f>
        <v>Yes</v>
      </c>
      <c r="L812" s="6" t="b">
        <f>Demo_Data[[#This Row],[XLOOKUP_Purchased_Bike]]=Demo_Data[[#This Row],[VLOOKUP_Purchased_Bike]]</f>
        <v>1</v>
      </c>
      <c r="M812" s="6" t="str" cm="1">
        <f t="array" ref="M812">IF(Demo_Data[[#This Row],[Age]]&gt;=60,"Older Adult [60+]",IF(Demo_Data[[#This Row],[Age]]&gt;=31,"Middle-Aged Adult [31-59]",IF(Demo_Data[[#This Row],[Age]]&lt;= 30,"Adult [18-30]",Invalid)))</f>
        <v>Middle-Aged Adult [31-59]</v>
      </c>
      <c r="N812" s="6"/>
    </row>
    <row r="813" spans="1:14" x14ac:dyDescent="0.2">
      <c r="A813" s="6">
        <v>25693</v>
      </c>
      <c r="B813" s="6" t="s">
        <v>1860</v>
      </c>
      <c r="C813" s="6" t="s">
        <v>1852</v>
      </c>
      <c r="D813" s="10">
        <v>30000</v>
      </c>
      <c r="E813" s="6" t="s">
        <v>19</v>
      </c>
      <c r="F813" s="6" t="s">
        <v>18</v>
      </c>
      <c r="G813" s="6" t="s">
        <v>21</v>
      </c>
      <c r="H813" s="7">
        <v>44</v>
      </c>
      <c r="I813" s="6">
        <f>LEN(Demo_Data[[#This Row],[ID]])</f>
        <v>5</v>
      </c>
      <c r="J813" s="6" t="str">
        <f>VLOOKUP(Demo_Data[[#This Row],[ID]],Table5[],2,FALSE)</f>
        <v>Yes</v>
      </c>
      <c r="K813" s="6" t="str">
        <f>_xlfn.XLOOKUP(Demo_Data[[#This Row],[ID]],'(Clean)Purchase_Data'!O813,'(Clean)Purchase_Data'!P813)</f>
        <v>Yes</v>
      </c>
      <c r="L813" s="6" t="b">
        <f>Demo_Data[[#This Row],[XLOOKUP_Purchased_Bike]]=Demo_Data[[#This Row],[VLOOKUP_Purchased_Bike]]</f>
        <v>1</v>
      </c>
      <c r="M813" s="6" t="str" cm="1">
        <f t="array" ref="M813">IF(Demo_Data[[#This Row],[Age]]&gt;=60,"Older Adult [60+]",IF(Demo_Data[[#This Row],[Age]]&gt;=31,"Middle-Aged Adult [31-59]",IF(Demo_Data[[#This Row],[Age]]&lt;= 30,"Adult [18-30]",Invalid)))</f>
        <v>Middle-Aged Adult [31-59]</v>
      </c>
      <c r="N813" s="6"/>
    </row>
    <row r="814" spans="1:14" x14ac:dyDescent="0.2">
      <c r="A814" s="6">
        <v>25752</v>
      </c>
      <c r="B814" s="6" t="s">
        <v>1860</v>
      </c>
      <c r="C814" s="6" t="s">
        <v>1852</v>
      </c>
      <c r="D814" s="10">
        <v>20000</v>
      </c>
      <c r="E814" s="6" t="s">
        <v>15</v>
      </c>
      <c r="F814" s="6" t="s">
        <v>22</v>
      </c>
      <c r="G814" s="6" t="s">
        <v>21</v>
      </c>
      <c r="H814" s="7">
        <v>53</v>
      </c>
      <c r="I814" s="6">
        <f>LEN(Demo_Data[[#This Row],[ID]])</f>
        <v>5</v>
      </c>
      <c r="J814" s="6" t="str">
        <f>VLOOKUP(Demo_Data[[#This Row],[ID]],Table5[],2,FALSE)</f>
        <v>Yes</v>
      </c>
      <c r="K814" s="6" t="str">
        <f>_xlfn.XLOOKUP(Demo_Data[[#This Row],[ID]],'(Clean)Purchase_Data'!O814,'(Clean)Purchase_Data'!P814)</f>
        <v>Yes</v>
      </c>
      <c r="L814" s="6" t="b">
        <f>Demo_Data[[#This Row],[XLOOKUP_Purchased_Bike]]=Demo_Data[[#This Row],[VLOOKUP_Purchased_Bike]]</f>
        <v>1</v>
      </c>
      <c r="M814" s="6" t="str" cm="1">
        <f t="array" ref="M814">IF(Demo_Data[[#This Row],[Age]]&gt;=60,"Older Adult [60+]",IF(Demo_Data[[#This Row],[Age]]&gt;=31,"Middle-Aged Adult [31-59]",IF(Demo_Data[[#This Row],[Age]]&lt;= 30,"Adult [18-30]",Invalid)))</f>
        <v>Middle-Aged Adult [31-59]</v>
      </c>
      <c r="N814" s="6"/>
    </row>
    <row r="815" spans="1:14" x14ac:dyDescent="0.2">
      <c r="A815" s="6">
        <v>25792</v>
      </c>
      <c r="B815" s="6" t="s">
        <v>1860</v>
      </c>
      <c r="C815" s="6" t="s">
        <v>1852</v>
      </c>
      <c r="D815" s="10">
        <v>110000</v>
      </c>
      <c r="E815" s="6" t="s">
        <v>9</v>
      </c>
      <c r="F815" s="6" t="s">
        <v>20</v>
      </c>
      <c r="G815" s="6" t="s">
        <v>21</v>
      </c>
      <c r="H815" s="7">
        <v>53</v>
      </c>
      <c r="I815" s="6">
        <f>LEN(Demo_Data[[#This Row],[ID]])</f>
        <v>5</v>
      </c>
      <c r="J815" s="6" t="str">
        <f>VLOOKUP(Demo_Data[[#This Row],[ID]],Table5[],2,FALSE)</f>
        <v>No</v>
      </c>
      <c r="K815" s="6" t="str">
        <f>_xlfn.XLOOKUP(Demo_Data[[#This Row],[ID]],'(Clean)Purchase_Data'!O815,'(Clean)Purchase_Data'!P815)</f>
        <v>No</v>
      </c>
      <c r="L815" s="6" t="b">
        <f>Demo_Data[[#This Row],[XLOOKUP_Purchased_Bike]]=Demo_Data[[#This Row],[VLOOKUP_Purchased_Bike]]</f>
        <v>1</v>
      </c>
      <c r="M815" s="6" t="str" cm="1">
        <f t="array" ref="M815">IF(Demo_Data[[#This Row],[Age]]&gt;=60,"Older Adult [60+]",IF(Demo_Data[[#This Row],[Age]]&gt;=31,"Middle-Aged Adult [31-59]",IF(Demo_Data[[#This Row],[Age]]&lt;= 30,"Adult [18-30]",Invalid)))</f>
        <v>Middle-Aged Adult [31-59]</v>
      </c>
      <c r="N815" s="6"/>
    </row>
    <row r="816" spans="1:14" x14ac:dyDescent="0.2">
      <c r="A816" s="6">
        <v>25872</v>
      </c>
      <c r="B816" s="6" t="s">
        <v>1860</v>
      </c>
      <c r="C816" s="6" t="s">
        <v>1852</v>
      </c>
      <c r="D816" s="10">
        <v>70000</v>
      </c>
      <c r="E816" s="6" t="s">
        <v>9</v>
      </c>
      <c r="F816" s="6" t="s">
        <v>20</v>
      </c>
      <c r="G816" s="6" t="s">
        <v>17</v>
      </c>
      <c r="H816" s="7">
        <v>58</v>
      </c>
      <c r="I816" s="6">
        <f>LEN(Demo_Data[[#This Row],[ID]])</f>
        <v>5</v>
      </c>
      <c r="J816" s="6" t="str">
        <f>VLOOKUP(Demo_Data[[#This Row],[ID]],Table5[],2,FALSE)</f>
        <v>Yes</v>
      </c>
      <c r="K816" s="6" t="str">
        <f>_xlfn.XLOOKUP(Demo_Data[[#This Row],[ID]],'(Clean)Purchase_Data'!O816,'(Clean)Purchase_Data'!P816)</f>
        <v>Yes</v>
      </c>
      <c r="L816" s="6" t="b">
        <f>Demo_Data[[#This Row],[XLOOKUP_Purchased_Bike]]=Demo_Data[[#This Row],[VLOOKUP_Purchased_Bike]]</f>
        <v>1</v>
      </c>
      <c r="M816" s="6" t="str" cm="1">
        <f t="array" ref="M816">IF(Demo_Data[[#This Row],[Age]]&gt;=60,"Older Adult [60+]",IF(Demo_Data[[#This Row],[Age]]&gt;=31,"Middle-Aged Adult [31-59]",IF(Demo_Data[[#This Row],[Age]]&lt;= 30,"Adult [18-30]",Invalid)))</f>
        <v>Middle-Aged Adult [31-59]</v>
      </c>
      <c r="N816" s="6"/>
    </row>
    <row r="817" spans="1:14" x14ac:dyDescent="0.2">
      <c r="A817" s="6">
        <v>25886</v>
      </c>
      <c r="B817" s="6" t="s">
        <v>1851</v>
      </c>
      <c r="C817" s="6" t="s">
        <v>1852</v>
      </c>
      <c r="D817" s="10">
        <v>60000</v>
      </c>
      <c r="E817" s="6" t="s">
        <v>15</v>
      </c>
      <c r="F817" s="6" t="s">
        <v>10</v>
      </c>
      <c r="G817" s="6" t="s">
        <v>17</v>
      </c>
      <c r="H817" s="7">
        <v>56</v>
      </c>
      <c r="I817" s="6">
        <f>LEN(Demo_Data[[#This Row],[ID]])</f>
        <v>5</v>
      </c>
      <c r="J817" s="6" t="str">
        <f>VLOOKUP(Demo_Data[[#This Row],[ID]],Table5[],2,FALSE)</f>
        <v>Yes</v>
      </c>
      <c r="K817" s="6" t="str">
        <f>_xlfn.XLOOKUP(Demo_Data[[#This Row],[ID]],'(Clean)Purchase_Data'!O817,'(Clean)Purchase_Data'!P817)</f>
        <v>Yes</v>
      </c>
      <c r="L817" s="6" t="b">
        <f>Demo_Data[[#This Row],[XLOOKUP_Purchased_Bike]]=Demo_Data[[#This Row],[VLOOKUP_Purchased_Bike]]</f>
        <v>1</v>
      </c>
      <c r="M817" s="6" t="str" cm="1">
        <f t="array" ref="M817">IF(Demo_Data[[#This Row],[Age]]&gt;=60,"Older Adult [60+]",IF(Demo_Data[[#This Row],[Age]]&gt;=31,"Middle-Aged Adult [31-59]",IF(Demo_Data[[#This Row],[Age]]&lt;= 30,"Adult [18-30]",Invalid)))</f>
        <v>Middle-Aged Adult [31-59]</v>
      </c>
      <c r="N817" s="6"/>
    </row>
    <row r="818" spans="1:14" x14ac:dyDescent="0.2">
      <c r="A818" s="6">
        <v>25898</v>
      </c>
      <c r="B818" s="6" t="s">
        <v>1851</v>
      </c>
      <c r="C818" s="6" t="s">
        <v>1852</v>
      </c>
      <c r="D818" s="10">
        <v>70000</v>
      </c>
      <c r="E818" s="6" t="s">
        <v>13</v>
      </c>
      <c r="F818" s="6" t="s">
        <v>10</v>
      </c>
      <c r="G818" s="6" t="s">
        <v>17</v>
      </c>
      <c r="H818" s="7">
        <v>53</v>
      </c>
      <c r="I818" s="6">
        <f>LEN(Demo_Data[[#This Row],[ID]])</f>
        <v>5</v>
      </c>
      <c r="J818" s="6" t="str">
        <f>VLOOKUP(Demo_Data[[#This Row],[ID]],Table5[],2,FALSE)</f>
        <v>No</v>
      </c>
      <c r="K818" s="6" t="str">
        <f>_xlfn.XLOOKUP(Demo_Data[[#This Row],[ID]],'(Clean)Purchase_Data'!O818,'(Clean)Purchase_Data'!P818)</f>
        <v>No</v>
      </c>
      <c r="L818" s="6" t="b">
        <f>Demo_Data[[#This Row],[XLOOKUP_Purchased_Bike]]=Demo_Data[[#This Row],[VLOOKUP_Purchased_Bike]]</f>
        <v>1</v>
      </c>
      <c r="M818" s="6" t="str" cm="1">
        <f t="array" ref="M818">IF(Demo_Data[[#This Row],[Age]]&gt;=60,"Older Adult [60+]",IF(Demo_Data[[#This Row],[Age]]&gt;=31,"Middle-Aged Adult [31-59]",IF(Demo_Data[[#This Row],[Age]]&lt;= 30,"Adult [18-30]",Invalid)))</f>
        <v>Middle-Aged Adult [31-59]</v>
      </c>
      <c r="N818" s="6"/>
    </row>
    <row r="819" spans="1:14" x14ac:dyDescent="0.2">
      <c r="A819" s="6">
        <v>25899</v>
      </c>
      <c r="B819" s="6" t="s">
        <v>1851</v>
      </c>
      <c r="C819" s="6" t="s">
        <v>1852</v>
      </c>
      <c r="D819" s="10">
        <v>70000</v>
      </c>
      <c r="E819" s="6" t="s">
        <v>13</v>
      </c>
      <c r="F819" s="6" t="s">
        <v>10</v>
      </c>
      <c r="G819" s="6" t="s">
        <v>17</v>
      </c>
      <c r="H819" s="7">
        <v>53</v>
      </c>
      <c r="I819" s="6">
        <f>LEN(Demo_Data[[#This Row],[ID]])</f>
        <v>5</v>
      </c>
      <c r="J819" s="6" t="str">
        <f>VLOOKUP(Demo_Data[[#This Row],[ID]],Table5[],2,FALSE)</f>
        <v>No</v>
      </c>
      <c r="K819" s="6" t="str">
        <f>_xlfn.XLOOKUP(Demo_Data[[#This Row],[ID]],'(Clean)Purchase_Data'!O819,'(Clean)Purchase_Data'!P819)</f>
        <v>No</v>
      </c>
      <c r="L819" s="6" t="b">
        <f>Demo_Data[[#This Row],[XLOOKUP_Purchased_Bike]]=Demo_Data[[#This Row],[VLOOKUP_Purchased_Bike]]</f>
        <v>1</v>
      </c>
      <c r="M819" s="6" t="str" cm="1">
        <f t="array" ref="M819">IF(Demo_Data[[#This Row],[Age]]&gt;=60,"Older Adult [60+]",IF(Demo_Data[[#This Row],[Age]]&gt;=31,"Middle-Aged Adult [31-59]",IF(Demo_Data[[#This Row],[Age]]&lt;= 30,"Adult [18-30]",Invalid)))</f>
        <v>Middle-Aged Adult [31-59]</v>
      </c>
      <c r="N819" s="6"/>
    </row>
    <row r="820" spans="1:14" x14ac:dyDescent="0.2">
      <c r="A820" s="6">
        <v>25906</v>
      </c>
      <c r="B820" s="6" t="s">
        <v>1860</v>
      </c>
      <c r="C820" s="6" t="s">
        <v>1852</v>
      </c>
      <c r="D820" s="10">
        <v>10000</v>
      </c>
      <c r="E820" s="6" t="s">
        <v>13</v>
      </c>
      <c r="F820" s="6" t="s">
        <v>14</v>
      </c>
      <c r="G820" s="6" t="s">
        <v>11</v>
      </c>
      <c r="H820" s="7">
        <v>62</v>
      </c>
      <c r="I820" s="6">
        <f>LEN(Demo_Data[[#This Row],[ID]])</f>
        <v>5</v>
      </c>
      <c r="J820" s="6" t="str">
        <f>VLOOKUP(Demo_Data[[#This Row],[ID]],Table5[],2,FALSE)</f>
        <v>No</v>
      </c>
      <c r="K820" s="6" t="str">
        <f>_xlfn.XLOOKUP(Demo_Data[[#This Row],[ID]],'(Clean)Purchase_Data'!O820,'(Clean)Purchase_Data'!P820)</f>
        <v>No</v>
      </c>
      <c r="L820" s="6" t="b">
        <f>Demo_Data[[#This Row],[XLOOKUP_Purchased_Bike]]=Demo_Data[[#This Row],[VLOOKUP_Purchased_Bike]]</f>
        <v>1</v>
      </c>
      <c r="M820" s="6" t="str" cm="1">
        <f t="array" ref="M820">IF(Demo_Data[[#This Row],[Age]]&gt;=60,"Older Adult [60+]",IF(Demo_Data[[#This Row],[Age]]&gt;=31,"Middle-Aged Adult [31-59]",IF(Demo_Data[[#This Row],[Age]]&lt;= 30,"Adult [18-30]",Invalid)))</f>
        <v>Older Adult [60+]</v>
      </c>
      <c r="N820" s="6"/>
    </row>
    <row r="821" spans="1:14" x14ac:dyDescent="0.2">
      <c r="A821" s="6">
        <v>25908</v>
      </c>
      <c r="B821" s="6" t="s">
        <v>1851</v>
      </c>
      <c r="C821" s="6" t="s">
        <v>1852</v>
      </c>
      <c r="D821" s="10">
        <v>60000</v>
      </c>
      <c r="E821" s="6" t="s">
        <v>15</v>
      </c>
      <c r="F821" s="6" t="s">
        <v>14</v>
      </c>
      <c r="G821" s="6" t="s">
        <v>17</v>
      </c>
      <c r="H821" s="7">
        <v>27</v>
      </c>
      <c r="I821" s="6">
        <f>LEN(Demo_Data[[#This Row],[ID]])</f>
        <v>5</v>
      </c>
      <c r="J821" s="6" t="str">
        <f>VLOOKUP(Demo_Data[[#This Row],[ID]],Table5[],2,FALSE)</f>
        <v>No</v>
      </c>
      <c r="K821" s="6" t="str">
        <f>_xlfn.XLOOKUP(Demo_Data[[#This Row],[ID]],'(Clean)Purchase_Data'!O821,'(Clean)Purchase_Data'!P821)</f>
        <v>No</v>
      </c>
      <c r="L821" s="6" t="b">
        <f>Demo_Data[[#This Row],[XLOOKUP_Purchased_Bike]]=Demo_Data[[#This Row],[VLOOKUP_Purchased_Bike]]</f>
        <v>1</v>
      </c>
      <c r="M821" s="6" t="str" cm="1">
        <f t="array" ref="M821">IF(Demo_Data[[#This Row],[Age]]&gt;=60,"Older Adult [60+]",IF(Demo_Data[[#This Row],[Age]]&gt;=31,"Middle-Aged Adult [31-59]",IF(Demo_Data[[#This Row],[Age]]&lt;= 30,"Adult [18-30]",Invalid)))</f>
        <v>Adult [18-30]</v>
      </c>
      <c r="N821" s="6"/>
    </row>
    <row r="822" spans="1:14" x14ac:dyDescent="0.2">
      <c r="A822" s="6">
        <v>25909</v>
      </c>
      <c r="B822" s="6" t="s">
        <v>1851</v>
      </c>
      <c r="C822" s="6" t="s">
        <v>1855</v>
      </c>
      <c r="D822" s="10">
        <v>60000</v>
      </c>
      <c r="E822" s="6" t="s">
        <v>15</v>
      </c>
      <c r="F822" s="6" t="s">
        <v>14</v>
      </c>
      <c r="G822" s="6" t="s">
        <v>17</v>
      </c>
      <c r="H822" s="7">
        <v>27</v>
      </c>
      <c r="I822" s="6">
        <f>LEN(Demo_Data[[#This Row],[ID]])</f>
        <v>5</v>
      </c>
      <c r="J822" s="6" t="str">
        <f>VLOOKUP(Demo_Data[[#This Row],[ID]],Table5[],2,FALSE)</f>
        <v>Yes</v>
      </c>
      <c r="K822" s="6" t="str">
        <f>_xlfn.XLOOKUP(Demo_Data[[#This Row],[ID]],'(Clean)Purchase_Data'!O822,'(Clean)Purchase_Data'!P822)</f>
        <v>Yes</v>
      </c>
      <c r="L822" s="6" t="b">
        <f>Demo_Data[[#This Row],[XLOOKUP_Purchased_Bike]]=Demo_Data[[#This Row],[VLOOKUP_Purchased_Bike]]</f>
        <v>1</v>
      </c>
      <c r="M822" s="6" t="str" cm="1">
        <f t="array" ref="M822">IF(Demo_Data[[#This Row],[Age]]&gt;=60,"Older Adult [60+]",IF(Demo_Data[[#This Row],[Age]]&gt;=31,"Middle-Aged Adult [31-59]",IF(Demo_Data[[#This Row],[Age]]&lt;= 30,"Adult [18-30]",Invalid)))</f>
        <v>Adult [18-30]</v>
      </c>
      <c r="N822" s="6"/>
    </row>
    <row r="823" spans="1:14" x14ac:dyDescent="0.2">
      <c r="A823" s="6">
        <v>25918</v>
      </c>
      <c r="B823" s="6" t="s">
        <v>1860</v>
      </c>
      <c r="C823" s="6" t="s">
        <v>1852</v>
      </c>
      <c r="D823" s="10">
        <v>30000</v>
      </c>
      <c r="E823" s="6" t="s">
        <v>15</v>
      </c>
      <c r="F823" s="6" t="s">
        <v>18</v>
      </c>
      <c r="G823" s="6" t="s">
        <v>11</v>
      </c>
      <c r="H823" s="7">
        <v>60</v>
      </c>
      <c r="I823" s="6">
        <f>LEN(Demo_Data[[#This Row],[ID]])</f>
        <v>5</v>
      </c>
      <c r="J823" s="6" t="str">
        <f>VLOOKUP(Demo_Data[[#This Row],[ID]],Table5[],2,FALSE)</f>
        <v>Yes</v>
      </c>
      <c r="K823" s="6" t="str">
        <f>_xlfn.XLOOKUP(Demo_Data[[#This Row],[ID]],'(Clean)Purchase_Data'!O823,'(Clean)Purchase_Data'!P823)</f>
        <v>Yes</v>
      </c>
      <c r="L823" s="6" t="b">
        <f>Demo_Data[[#This Row],[XLOOKUP_Purchased_Bike]]=Demo_Data[[#This Row],[VLOOKUP_Purchased_Bike]]</f>
        <v>1</v>
      </c>
      <c r="M823" s="6" t="str" cm="1">
        <f t="array" ref="M823">IF(Demo_Data[[#This Row],[Age]]&gt;=60,"Older Adult [60+]",IF(Demo_Data[[#This Row],[Age]]&gt;=31,"Middle-Aged Adult [31-59]",IF(Demo_Data[[#This Row],[Age]]&lt;= 30,"Adult [18-30]",Invalid)))</f>
        <v>Older Adult [60+]</v>
      </c>
      <c r="N823" s="6"/>
    </row>
    <row r="824" spans="1:14" x14ac:dyDescent="0.2">
      <c r="A824" s="6">
        <v>25923</v>
      </c>
      <c r="B824" s="6" t="s">
        <v>1860</v>
      </c>
      <c r="C824" s="6" t="s">
        <v>1855</v>
      </c>
      <c r="D824" s="10">
        <v>10000</v>
      </c>
      <c r="E824" s="6" t="s">
        <v>24</v>
      </c>
      <c r="F824" s="6" t="s">
        <v>18</v>
      </c>
      <c r="G824" s="6" t="s">
        <v>11</v>
      </c>
      <c r="H824" s="7">
        <v>58</v>
      </c>
      <c r="I824" s="6">
        <f>LEN(Demo_Data[[#This Row],[ID]])</f>
        <v>5</v>
      </c>
      <c r="J824" s="6" t="str">
        <f>VLOOKUP(Demo_Data[[#This Row],[ID]],Table5[],2,FALSE)</f>
        <v>No</v>
      </c>
      <c r="K824" s="6" t="str">
        <f>_xlfn.XLOOKUP(Demo_Data[[#This Row],[ID]],'(Clean)Purchase_Data'!O824,'(Clean)Purchase_Data'!P824)</f>
        <v>No</v>
      </c>
      <c r="L824" s="6" t="b">
        <f>Demo_Data[[#This Row],[XLOOKUP_Purchased_Bike]]=Demo_Data[[#This Row],[VLOOKUP_Purchased_Bike]]</f>
        <v>1</v>
      </c>
      <c r="M824" s="6" t="str" cm="1">
        <f t="array" ref="M824">IF(Demo_Data[[#This Row],[Age]]&gt;=60,"Older Adult [60+]",IF(Demo_Data[[#This Row],[Age]]&gt;=31,"Middle-Aged Adult [31-59]",IF(Demo_Data[[#This Row],[Age]]&lt;= 30,"Adult [18-30]",Invalid)))</f>
        <v>Middle-Aged Adult [31-59]</v>
      </c>
      <c r="N824" s="6"/>
    </row>
    <row r="825" spans="1:14" x14ac:dyDescent="0.2">
      <c r="A825" s="6">
        <v>25940</v>
      </c>
      <c r="B825" s="6" t="s">
        <v>1860</v>
      </c>
      <c r="C825" s="6" t="s">
        <v>1855</v>
      </c>
      <c r="D825" s="10">
        <v>20000</v>
      </c>
      <c r="E825" s="6" t="s">
        <v>24</v>
      </c>
      <c r="F825" s="6" t="s">
        <v>18</v>
      </c>
      <c r="G825" s="6" t="s">
        <v>11</v>
      </c>
      <c r="H825" s="7">
        <v>55</v>
      </c>
      <c r="I825" s="6">
        <f>LEN(Demo_Data[[#This Row],[ID]])</f>
        <v>5</v>
      </c>
      <c r="J825" s="6" t="str">
        <f>VLOOKUP(Demo_Data[[#This Row],[ID]],Table5[],2,FALSE)</f>
        <v>Yes</v>
      </c>
      <c r="K825" s="6" t="str">
        <f>_xlfn.XLOOKUP(Demo_Data[[#This Row],[ID]],'(Clean)Purchase_Data'!O825,'(Clean)Purchase_Data'!P825)</f>
        <v>Yes</v>
      </c>
      <c r="L825" s="6" t="b">
        <f>Demo_Data[[#This Row],[XLOOKUP_Purchased_Bike]]=Demo_Data[[#This Row],[VLOOKUP_Purchased_Bike]]</f>
        <v>1</v>
      </c>
      <c r="M825" s="6" t="str" cm="1">
        <f t="array" ref="M825">IF(Demo_Data[[#This Row],[Age]]&gt;=60,"Older Adult [60+]",IF(Demo_Data[[#This Row],[Age]]&gt;=31,"Middle-Aged Adult [31-59]",IF(Demo_Data[[#This Row],[Age]]&lt;= 30,"Adult [18-30]",Invalid)))</f>
        <v>Middle-Aged Adult [31-59]</v>
      </c>
      <c r="N825" s="6"/>
    </row>
    <row r="826" spans="1:14" x14ac:dyDescent="0.2">
      <c r="A826" s="6">
        <v>25943</v>
      </c>
      <c r="B826" s="6" t="s">
        <v>1860</v>
      </c>
      <c r="C826" s="6" t="s">
        <v>1852</v>
      </c>
      <c r="D826" s="10">
        <v>70000</v>
      </c>
      <c r="E826" s="6" t="s">
        <v>15</v>
      </c>
      <c r="F826" s="6" t="s">
        <v>14</v>
      </c>
      <c r="G826" s="6" t="s">
        <v>17</v>
      </c>
      <c r="H826" s="7">
        <v>27</v>
      </c>
      <c r="I826" s="6">
        <f>LEN(Demo_Data[[#This Row],[ID]])</f>
        <v>5</v>
      </c>
      <c r="J826" s="6" t="str">
        <f>VLOOKUP(Demo_Data[[#This Row],[ID]],Table5[],2,FALSE)</f>
        <v>Yes</v>
      </c>
      <c r="K826" s="6" t="str">
        <f>_xlfn.XLOOKUP(Demo_Data[[#This Row],[ID]],'(Clean)Purchase_Data'!O826,'(Clean)Purchase_Data'!P826)</f>
        <v>Yes</v>
      </c>
      <c r="L826" s="6" t="b">
        <f>Demo_Data[[#This Row],[XLOOKUP_Purchased_Bike]]=Demo_Data[[#This Row],[VLOOKUP_Purchased_Bike]]</f>
        <v>1</v>
      </c>
      <c r="M826" s="6" t="str" cm="1">
        <f t="array" ref="M826">IF(Demo_Data[[#This Row],[Age]]&gt;=60,"Older Adult [60+]",IF(Demo_Data[[#This Row],[Age]]&gt;=31,"Middle-Aged Adult [31-59]",IF(Demo_Data[[#This Row],[Age]]&lt;= 30,"Adult [18-30]",Invalid)))</f>
        <v>Adult [18-30]</v>
      </c>
      <c r="N826" s="6"/>
    </row>
    <row r="827" spans="1:14" x14ac:dyDescent="0.2">
      <c r="A827" s="6">
        <v>25954</v>
      </c>
      <c r="B827" s="6" t="s">
        <v>1851</v>
      </c>
      <c r="C827" s="6" t="s">
        <v>1855</v>
      </c>
      <c r="D827" s="10">
        <v>60000</v>
      </c>
      <c r="E827" s="6" t="s">
        <v>15</v>
      </c>
      <c r="F827" s="6" t="s">
        <v>14</v>
      </c>
      <c r="G827" s="6" t="s">
        <v>17</v>
      </c>
      <c r="H827" s="7">
        <v>31</v>
      </c>
      <c r="I827" s="6">
        <f>LEN(Demo_Data[[#This Row],[ID]])</f>
        <v>5</v>
      </c>
      <c r="J827" s="6" t="str">
        <f>VLOOKUP(Demo_Data[[#This Row],[ID]],Table5[],2,FALSE)</f>
        <v>No</v>
      </c>
      <c r="K827" s="6" t="str">
        <f>_xlfn.XLOOKUP(Demo_Data[[#This Row],[ID]],'(Clean)Purchase_Data'!O827,'(Clean)Purchase_Data'!P827)</f>
        <v>No</v>
      </c>
      <c r="L827" s="6" t="b">
        <f>Demo_Data[[#This Row],[XLOOKUP_Purchased_Bike]]=Demo_Data[[#This Row],[VLOOKUP_Purchased_Bike]]</f>
        <v>1</v>
      </c>
      <c r="M827" s="6" t="str" cm="1">
        <f t="array" ref="M827">IF(Demo_Data[[#This Row],[Age]]&gt;=60,"Older Adult [60+]",IF(Demo_Data[[#This Row],[Age]]&gt;=31,"Middle-Aged Adult [31-59]",IF(Demo_Data[[#This Row],[Age]]&lt;= 30,"Adult [18-30]",Invalid)))</f>
        <v>Middle-Aged Adult [31-59]</v>
      </c>
      <c r="N827" s="6"/>
    </row>
    <row r="828" spans="1:14" x14ac:dyDescent="0.2">
      <c r="A828" s="6">
        <v>25970</v>
      </c>
      <c r="B828" s="6" t="s">
        <v>1860</v>
      </c>
      <c r="C828" s="6" t="s">
        <v>1852</v>
      </c>
      <c r="D828" s="10">
        <v>60000</v>
      </c>
      <c r="E828" s="6" t="s">
        <v>9</v>
      </c>
      <c r="F828" s="6" t="s">
        <v>14</v>
      </c>
      <c r="G828" s="6" t="s">
        <v>17</v>
      </c>
      <c r="H828" s="7">
        <v>41</v>
      </c>
      <c r="I828" s="6">
        <f>LEN(Demo_Data[[#This Row],[ID]])</f>
        <v>5</v>
      </c>
      <c r="J828" s="6" t="str">
        <f>VLOOKUP(Demo_Data[[#This Row],[ID]],Table5[],2,FALSE)</f>
        <v>Yes</v>
      </c>
      <c r="K828" s="6" t="str">
        <f>_xlfn.XLOOKUP(Demo_Data[[#This Row],[ID]],'(Clean)Purchase_Data'!O828,'(Clean)Purchase_Data'!P828)</f>
        <v>Yes</v>
      </c>
      <c r="L828" s="6" t="b">
        <f>Demo_Data[[#This Row],[XLOOKUP_Purchased_Bike]]=Demo_Data[[#This Row],[VLOOKUP_Purchased_Bike]]</f>
        <v>1</v>
      </c>
      <c r="M828" s="6" t="str" cm="1">
        <f t="array" ref="M828">IF(Demo_Data[[#This Row],[Age]]&gt;=60,"Older Adult [60+]",IF(Demo_Data[[#This Row],[Age]]&gt;=31,"Middle-Aged Adult [31-59]",IF(Demo_Data[[#This Row],[Age]]&lt;= 30,"Adult [18-30]",Invalid)))</f>
        <v>Middle-Aged Adult [31-59]</v>
      </c>
      <c r="N828" s="6"/>
    </row>
    <row r="829" spans="1:14" x14ac:dyDescent="0.2">
      <c r="A829" s="6">
        <v>25983</v>
      </c>
      <c r="B829" s="6" t="s">
        <v>1851</v>
      </c>
      <c r="C829" s="6" t="s">
        <v>1855</v>
      </c>
      <c r="D829" s="10">
        <v>70000</v>
      </c>
      <c r="E829" s="6" t="s">
        <v>9</v>
      </c>
      <c r="F829" s="6" t="s">
        <v>10</v>
      </c>
      <c r="G829" s="6" t="s">
        <v>17</v>
      </c>
      <c r="H829" s="7">
        <v>43</v>
      </c>
      <c r="I829" s="6">
        <f>LEN(Demo_Data[[#This Row],[ID]])</f>
        <v>5</v>
      </c>
      <c r="J829" s="6" t="str">
        <f>VLOOKUP(Demo_Data[[#This Row],[ID]],Table5[],2,FALSE)</f>
        <v>No</v>
      </c>
      <c r="K829" s="6" t="str">
        <f>_xlfn.XLOOKUP(Demo_Data[[#This Row],[ID]],'(Clean)Purchase_Data'!O829,'(Clean)Purchase_Data'!P829)</f>
        <v>No</v>
      </c>
      <c r="L829" s="6" t="b">
        <f>Demo_Data[[#This Row],[XLOOKUP_Purchased_Bike]]=Demo_Data[[#This Row],[VLOOKUP_Purchased_Bike]]</f>
        <v>1</v>
      </c>
      <c r="M829" s="6" t="str" cm="1">
        <f t="array" ref="M829">IF(Demo_Data[[#This Row],[Age]]&gt;=60,"Older Adult [60+]",IF(Demo_Data[[#This Row],[Age]]&gt;=31,"Middle-Aged Adult [31-59]",IF(Demo_Data[[#This Row],[Age]]&lt;= 30,"Adult [18-30]",Invalid)))</f>
        <v>Middle-Aged Adult [31-59]</v>
      </c>
      <c r="N829" s="6"/>
    </row>
    <row r="830" spans="1:14" x14ac:dyDescent="0.2">
      <c r="A830" s="6">
        <v>26012</v>
      </c>
      <c r="B830" s="6" t="s">
        <v>1851</v>
      </c>
      <c r="C830" s="6" t="s">
        <v>1855</v>
      </c>
      <c r="D830" s="10">
        <v>80000</v>
      </c>
      <c r="E830" s="6" t="s">
        <v>15</v>
      </c>
      <c r="F830" s="6" t="s">
        <v>14</v>
      </c>
      <c r="G830" s="6" t="s">
        <v>17</v>
      </c>
      <c r="H830" s="7">
        <v>48</v>
      </c>
      <c r="I830" s="6">
        <f>LEN(Demo_Data[[#This Row],[ID]])</f>
        <v>5</v>
      </c>
      <c r="J830" s="6" t="str">
        <f>VLOOKUP(Demo_Data[[#This Row],[ID]],Table5[],2,FALSE)</f>
        <v>Yes</v>
      </c>
      <c r="K830" s="6" t="str">
        <f>_xlfn.XLOOKUP(Demo_Data[[#This Row],[ID]],'(Clean)Purchase_Data'!O830,'(Clean)Purchase_Data'!P830)</f>
        <v>Yes</v>
      </c>
      <c r="L830" s="6" t="b">
        <f>Demo_Data[[#This Row],[XLOOKUP_Purchased_Bike]]=Demo_Data[[#This Row],[VLOOKUP_Purchased_Bike]]</f>
        <v>1</v>
      </c>
      <c r="M830" s="6" t="str" cm="1">
        <f t="array" ref="M830">IF(Demo_Data[[#This Row],[Age]]&gt;=60,"Older Adult [60+]",IF(Demo_Data[[#This Row],[Age]]&gt;=31,"Middle-Aged Adult [31-59]",IF(Demo_Data[[#This Row],[Age]]&lt;= 30,"Adult [18-30]",Invalid)))</f>
        <v>Middle-Aged Adult [31-59]</v>
      </c>
      <c r="N830" s="6"/>
    </row>
    <row r="831" spans="1:14" x14ac:dyDescent="0.2">
      <c r="A831" s="6">
        <v>26032</v>
      </c>
      <c r="B831" s="6" t="s">
        <v>1851</v>
      </c>
      <c r="C831" s="6" t="s">
        <v>1852</v>
      </c>
      <c r="D831" s="10">
        <v>70000</v>
      </c>
      <c r="E831" s="6" t="s">
        <v>9</v>
      </c>
      <c r="F831" s="6" t="s">
        <v>10</v>
      </c>
      <c r="G831" s="6" t="s">
        <v>11</v>
      </c>
      <c r="H831" s="7">
        <v>41</v>
      </c>
      <c r="I831" s="6">
        <f>LEN(Demo_Data[[#This Row],[ID]])</f>
        <v>5</v>
      </c>
      <c r="J831" s="6" t="str">
        <f>VLOOKUP(Demo_Data[[#This Row],[ID]],Table5[],2,FALSE)</f>
        <v>No</v>
      </c>
      <c r="K831" s="6" t="str">
        <f>_xlfn.XLOOKUP(Demo_Data[[#This Row],[ID]],'(Clean)Purchase_Data'!O831,'(Clean)Purchase_Data'!P831)</f>
        <v>No</v>
      </c>
      <c r="L831" s="6" t="b">
        <f>Demo_Data[[#This Row],[XLOOKUP_Purchased_Bike]]=Demo_Data[[#This Row],[VLOOKUP_Purchased_Bike]]</f>
        <v>1</v>
      </c>
      <c r="M831" s="6" t="str" cm="1">
        <f t="array" ref="M831">IF(Demo_Data[[#This Row],[Age]]&gt;=60,"Older Adult [60+]",IF(Demo_Data[[#This Row],[Age]]&gt;=31,"Middle-Aged Adult [31-59]",IF(Demo_Data[[#This Row],[Age]]&lt;= 30,"Adult [18-30]",Invalid)))</f>
        <v>Middle-Aged Adult [31-59]</v>
      </c>
      <c r="N831" s="6"/>
    </row>
    <row r="832" spans="1:14" x14ac:dyDescent="0.2">
      <c r="A832" s="6">
        <v>26065</v>
      </c>
      <c r="B832" s="6" t="s">
        <v>1860</v>
      </c>
      <c r="C832" s="6" t="s">
        <v>1852</v>
      </c>
      <c r="D832" s="10">
        <v>110000</v>
      </c>
      <c r="E832" s="6" t="s">
        <v>9</v>
      </c>
      <c r="F832" s="6" t="s">
        <v>20</v>
      </c>
      <c r="G832" s="6" t="s">
        <v>17</v>
      </c>
      <c r="H832" s="7">
        <v>42</v>
      </c>
      <c r="I832" s="6">
        <f>LEN(Demo_Data[[#This Row],[ID]])</f>
        <v>5</v>
      </c>
      <c r="J832" s="6" t="str">
        <f>VLOOKUP(Demo_Data[[#This Row],[ID]],Table5[],2,FALSE)</f>
        <v>No</v>
      </c>
      <c r="K832" s="6" t="str">
        <f>_xlfn.XLOOKUP(Demo_Data[[#This Row],[ID]],'(Clean)Purchase_Data'!O832,'(Clean)Purchase_Data'!P832)</f>
        <v>No</v>
      </c>
      <c r="L832" s="6" t="b">
        <f>Demo_Data[[#This Row],[XLOOKUP_Purchased_Bike]]=Demo_Data[[#This Row],[VLOOKUP_Purchased_Bike]]</f>
        <v>1</v>
      </c>
      <c r="M832" s="6" t="str" cm="1">
        <f t="array" ref="M832">IF(Demo_Data[[#This Row],[Age]]&gt;=60,"Older Adult [60+]",IF(Demo_Data[[#This Row],[Age]]&gt;=31,"Middle-Aged Adult [31-59]",IF(Demo_Data[[#This Row],[Age]]&lt;= 30,"Adult [18-30]",Invalid)))</f>
        <v>Middle-Aged Adult [31-59]</v>
      </c>
      <c r="N832" s="6"/>
    </row>
    <row r="833" spans="1:14" x14ac:dyDescent="0.2">
      <c r="A833" s="6">
        <v>26139</v>
      </c>
      <c r="B833" s="6" t="s">
        <v>1860</v>
      </c>
      <c r="C833" s="6" t="s">
        <v>1855</v>
      </c>
      <c r="D833" s="10">
        <v>60000</v>
      </c>
      <c r="E833" s="6" t="s">
        <v>15</v>
      </c>
      <c r="F833" s="6" t="s">
        <v>14</v>
      </c>
      <c r="G833" s="6" t="s">
        <v>11</v>
      </c>
      <c r="H833" s="7">
        <v>45</v>
      </c>
      <c r="I833" s="6">
        <f>LEN(Demo_Data[[#This Row],[ID]])</f>
        <v>5</v>
      </c>
      <c r="J833" s="6" t="str">
        <f>VLOOKUP(Demo_Data[[#This Row],[ID]],Table5[],2,FALSE)</f>
        <v>No</v>
      </c>
      <c r="K833" s="6" t="str">
        <f>_xlfn.XLOOKUP(Demo_Data[[#This Row],[ID]],'(Clean)Purchase_Data'!O833,'(Clean)Purchase_Data'!P833)</f>
        <v>No</v>
      </c>
      <c r="L833" s="6" t="b">
        <f>Demo_Data[[#This Row],[XLOOKUP_Purchased_Bike]]=Demo_Data[[#This Row],[VLOOKUP_Purchased_Bike]]</f>
        <v>1</v>
      </c>
      <c r="M833" s="6" t="str" cm="1">
        <f t="array" ref="M833">IF(Demo_Data[[#This Row],[Age]]&gt;=60,"Older Adult [60+]",IF(Demo_Data[[#This Row],[Age]]&gt;=31,"Middle-Aged Adult [31-59]",IF(Demo_Data[[#This Row],[Age]]&lt;= 30,"Adult [18-30]",Invalid)))</f>
        <v>Middle-Aged Adult [31-59]</v>
      </c>
      <c r="N833" s="6"/>
    </row>
    <row r="834" spans="1:14" x14ac:dyDescent="0.2">
      <c r="A834" s="6">
        <v>26150</v>
      </c>
      <c r="B834" s="6" t="s">
        <v>1860</v>
      </c>
      <c r="C834" s="6" t="s">
        <v>1852</v>
      </c>
      <c r="D834" s="10">
        <v>70000</v>
      </c>
      <c r="E834" s="6" t="s">
        <v>9</v>
      </c>
      <c r="F834" s="6" t="s">
        <v>10</v>
      </c>
      <c r="G834" s="6" t="s">
        <v>11</v>
      </c>
      <c r="H834" s="7">
        <v>41</v>
      </c>
      <c r="I834" s="6">
        <f>LEN(Demo_Data[[#This Row],[ID]])</f>
        <v>5</v>
      </c>
      <c r="J834" s="6" t="str">
        <f>VLOOKUP(Demo_Data[[#This Row],[ID]],Table5[],2,FALSE)</f>
        <v>Yes</v>
      </c>
      <c r="K834" s="6" t="str">
        <f>_xlfn.XLOOKUP(Demo_Data[[#This Row],[ID]],'(Clean)Purchase_Data'!O834,'(Clean)Purchase_Data'!P834)</f>
        <v>Yes</v>
      </c>
      <c r="L834" s="6" t="b">
        <f>Demo_Data[[#This Row],[XLOOKUP_Purchased_Bike]]=Demo_Data[[#This Row],[VLOOKUP_Purchased_Bike]]</f>
        <v>1</v>
      </c>
      <c r="M834" s="6" t="str" cm="1">
        <f t="array" ref="M834">IF(Demo_Data[[#This Row],[Age]]&gt;=60,"Older Adult [60+]",IF(Demo_Data[[#This Row],[Age]]&gt;=31,"Middle-Aged Adult [31-59]",IF(Demo_Data[[#This Row],[Age]]&lt;= 30,"Adult [18-30]",Invalid)))</f>
        <v>Middle-Aged Adult [31-59]</v>
      </c>
      <c r="N834" s="6"/>
    </row>
    <row r="835" spans="1:14" x14ac:dyDescent="0.2">
      <c r="A835" s="6">
        <v>26154</v>
      </c>
      <c r="B835" s="6" t="s">
        <v>1851</v>
      </c>
      <c r="C835" s="6" t="s">
        <v>1855</v>
      </c>
      <c r="D835" s="10">
        <v>60000</v>
      </c>
      <c r="E835" s="6" t="s">
        <v>15</v>
      </c>
      <c r="F835" s="6" t="s">
        <v>14</v>
      </c>
      <c r="G835" s="6" t="s">
        <v>11</v>
      </c>
      <c r="H835" s="7">
        <v>43</v>
      </c>
      <c r="I835" s="6">
        <f>LEN(Demo_Data[[#This Row],[ID]])</f>
        <v>5</v>
      </c>
      <c r="J835" s="6" t="str">
        <f>VLOOKUP(Demo_Data[[#This Row],[ID]],Table5[],2,FALSE)</f>
        <v>Yes</v>
      </c>
      <c r="K835" s="6" t="str">
        <f>_xlfn.XLOOKUP(Demo_Data[[#This Row],[ID]],'(Clean)Purchase_Data'!O835,'(Clean)Purchase_Data'!P835)</f>
        <v>Yes</v>
      </c>
      <c r="L835" s="6" t="b">
        <f>Demo_Data[[#This Row],[XLOOKUP_Purchased_Bike]]=Demo_Data[[#This Row],[VLOOKUP_Purchased_Bike]]</f>
        <v>1</v>
      </c>
      <c r="M835" s="6" t="str" cm="1">
        <f t="array" ref="M835">IF(Demo_Data[[#This Row],[Age]]&gt;=60,"Older Adult [60+]",IF(Demo_Data[[#This Row],[Age]]&gt;=31,"Middle-Aged Adult [31-59]",IF(Demo_Data[[#This Row],[Age]]&lt;= 30,"Adult [18-30]",Invalid)))</f>
        <v>Middle-Aged Adult [31-59]</v>
      </c>
      <c r="N835" s="6"/>
    </row>
    <row r="836" spans="1:14" x14ac:dyDescent="0.2">
      <c r="A836" s="6">
        <v>26167</v>
      </c>
      <c r="B836" s="6" t="s">
        <v>1860</v>
      </c>
      <c r="C836" s="6" t="s">
        <v>1852</v>
      </c>
      <c r="D836" s="10">
        <v>40000</v>
      </c>
      <c r="E836" s="6" t="s">
        <v>9</v>
      </c>
      <c r="F836" s="6" t="s">
        <v>20</v>
      </c>
      <c r="G836" s="6" t="s">
        <v>11</v>
      </c>
      <c r="H836" s="7">
        <v>53</v>
      </c>
      <c r="I836" s="6">
        <f>LEN(Demo_Data[[#This Row],[ID]])</f>
        <v>5</v>
      </c>
      <c r="J836" s="6" t="str">
        <f>VLOOKUP(Demo_Data[[#This Row],[ID]],Table5[],2,FALSE)</f>
        <v>Yes</v>
      </c>
      <c r="K836" s="6" t="str">
        <f>_xlfn.XLOOKUP(Demo_Data[[#This Row],[ID]],'(Clean)Purchase_Data'!O836,'(Clean)Purchase_Data'!P836)</f>
        <v>Yes</v>
      </c>
      <c r="L836" s="6" t="b">
        <f>Demo_Data[[#This Row],[XLOOKUP_Purchased_Bike]]=Demo_Data[[#This Row],[VLOOKUP_Purchased_Bike]]</f>
        <v>1</v>
      </c>
      <c r="M836" s="6" t="str" cm="1">
        <f t="array" ref="M836">IF(Demo_Data[[#This Row],[Age]]&gt;=60,"Older Adult [60+]",IF(Demo_Data[[#This Row],[Age]]&gt;=31,"Middle-Aged Adult [31-59]",IF(Demo_Data[[#This Row],[Age]]&lt;= 30,"Adult [18-30]",Invalid)))</f>
        <v>Middle-Aged Adult [31-59]</v>
      </c>
      <c r="N836" s="6"/>
    </row>
    <row r="837" spans="1:14" x14ac:dyDescent="0.2">
      <c r="A837" s="6">
        <v>26219</v>
      </c>
      <c r="B837" s="6" t="s">
        <v>1851</v>
      </c>
      <c r="C837" s="6" t="s">
        <v>1852</v>
      </c>
      <c r="D837" s="10">
        <v>40000</v>
      </c>
      <c r="E837" s="6" t="s">
        <v>9</v>
      </c>
      <c r="F837" s="6" t="s">
        <v>14</v>
      </c>
      <c r="G837" s="6" t="s">
        <v>21</v>
      </c>
      <c r="H837" s="7">
        <v>33</v>
      </c>
      <c r="I837" s="6">
        <f>LEN(Demo_Data[[#This Row],[ID]])</f>
        <v>5</v>
      </c>
      <c r="J837" s="6" t="str">
        <f>VLOOKUP(Demo_Data[[#This Row],[ID]],Table5[],2,FALSE)</f>
        <v>Yes</v>
      </c>
      <c r="K837" s="6" t="str">
        <f>_xlfn.XLOOKUP(Demo_Data[[#This Row],[ID]],'(Clean)Purchase_Data'!O837,'(Clean)Purchase_Data'!P837)</f>
        <v>Yes</v>
      </c>
      <c r="L837" s="6" t="b">
        <f>Demo_Data[[#This Row],[XLOOKUP_Purchased_Bike]]=Demo_Data[[#This Row],[VLOOKUP_Purchased_Bike]]</f>
        <v>1</v>
      </c>
      <c r="M837" s="6" t="str" cm="1">
        <f t="array" ref="M837">IF(Demo_Data[[#This Row],[Age]]&gt;=60,"Older Adult [60+]",IF(Demo_Data[[#This Row],[Age]]&gt;=31,"Middle-Aged Adult [31-59]",IF(Demo_Data[[#This Row],[Age]]&lt;= 30,"Adult [18-30]",Invalid)))</f>
        <v>Middle-Aged Adult [31-59]</v>
      </c>
      <c r="N837" s="6"/>
    </row>
    <row r="838" spans="1:14" x14ac:dyDescent="0.2">
      <c r="A838" s="6">
        <v>26236</v>
      </c>
      <c r="B838" s="6" t="s">
        <v>1851</v>
      </c>
      <c r="C838" s="6" t="s">
        <v>1852</v>
      </c>
      <c r="D838" s="10">
        <v>40000</v>
      </c>
      <c r="E838" s="6" t="s">
        <v>15</v>
      </c>
      <c r="F838" s="6" t="s">
        <v>18</v>
      </c>
      <c r="G838" s="6" t="s">
        <v>17</v>
      </c>
      <c r="H838" s="7">
        <v>31</v>
      </c>
      <c r="I838" s="6">
        <f>LEN(Demo_Data[[#This Row],[ID]])</f>
        <v>5</v>
      </c>
      <c r="J838" s="6" t="str">
        <f>VLOOKUP(Demo_Data[[#This Row],[ID]],Table5[],2,FALSE)</f>
        <v>No</v>
      </c>
      <c r="K838" s="6" t="str">
        <f>_xlfn.XLOOKUP(Demo_Data[[#This Row],[ID]],'(Clean)Purchase_Data'!O838,'(Clean)Purchase_Data'!P838)</f>
        <v>No</v>
      </c>
      <c r="L838" s="6" t="b">
        <f>Demo_Data[[#This Row],[XLOOKUP_Purchased_Bike]]=Demo_Data[[#This Row],[VLOOKUP_Purchased_Bike]]</f>
        <v>1</v>
      </c>
      <c r="M838" s="6" t="str" cm="1">
        <f t="array" ref="M838">IF(Demo_Data[[#This Row],[Age]]&gt;=60,"Older Adult [60+]",IF(Demo_Data[[#This Row],[Age]]&gt;=31,"Middle-Aged Adult [31-59]",IF(Demo_Data[[#This Row],[Age]]&lt;= 30,"Adult [18-30]",Invalid)))</f>
        <v>Middle-Aged Adult [31-59]</v>
      </c>
      <c r="N838" s="6"/>
    </row>
    <row r="839" spans="1:14" x14ac:dyDescent="0.2">
      <c r="A839" s="6">
        <v>26238</v>
      </c>
      <c r="B839" s="6" t="s">
        <v>1860</v>
      </c>
      <c r="C839" s="6" t="s">
        <v>1852</v>
      </c>
      <c r="D839" s="10">
        <v>40000</v>
      </c>
      <c r="E839" s="6" t="s">
        <v>15</v>
      </c>
      <c r="F839" s="6" t="s">
        <v>18</v>
      </c>
      <c r="G839" s="6" t="s">
        <v>17</v>
      </c>
      <c r="H839" s="7">
        <v>31</v>
      </c>
      <c r="I839" s="6">
        <f>LEN(Demo_Data[[#This Row],[ID]])</f>
        <v>5</v>
      </c>
      <c r="J839" s="6" t="str">
        <f>VLOOKUP(Demo_Data[[#This Row],[ID]],Table5[],2,FALSE)</f>
        <v>Yes</v>
      </c>
      <c r="K839" s="6" t="str">
        <f>_xlfn.XLOOKUP(Demo_Data[[#This Row],[ID]],'(Clean)Purchase_Data'!O839,'(Clean)Purchase_Data'!P839)</f>
        <v>Yes</v>
      </c>
      <c r="L839" s="6" t="b">
        <f>Demo_Data[[#This Row],[XLOOKUP_Purchased_Bike]]=Demo_Data[[#This Row],[VLOOKUP_Purchased_Bike]]</f>
        <v>1</v>
      </c>
      <c r="M839" s="6" t="str" cm="1">
        <f t="array" ref="M839">IF(Demo_Data[[#This Row],[Age]]&gt;=60,"Older Adult [60+]",IF(Demo_Data[[#This Row],[Age]]&gt;=31,"Middle-Aged Adult [31-59]",IF(Demo_Data[[#This Row],[Age]]&lt;= 30,"Adult [18-30]",Invalid)))</f>
        <v>Middle-Aged Adult [31-59]</v>
      </c>
      <c r="N839" s="6"/>
    </row>
    <row r="840" spans="1:14" x14ac:dyDescent="0.2">
      <c r="A840" s="6">
        <v>26248</v>
      </c>
      <c r="B840" s="6" t="s">
        <v>1851</v>
      </c>
      <c r="C840" s="6" t="s">
        <v>1855</v>
      </c>
      <c r="D840" s="10">
        <v>20000</v>
      </c>
      <c r="E840" s="6" t="s">
        <v>24</v>
      </c>
      <c r="F840" s="6" t="s">
        <v>18</v>
      </c>
      <c r="G840" s="6" t="s">
        <v>17</v>
      </c>
      <c r="H840" s="7">
        <v>52</v>
      </c>
      <c r="I840" s="6">
        <f>LEN(Demo_Data[[#This Row],[ID]])</f>
        <v>5</v>
      </c>
      <c r="J840" s="6" t="str">
        <f>VLOOKUP(Demo_Data[[#This Row],[ID]],Table5[],2,FALSE)</f>
        <v>No</v>
      </c>
      <c r="K840" s="6" t="str">
        <f>_xlfn.XLOOKUP(Demo_Data[[#This Row],[ID]],'(Clean)Purchase_Data'!O840,'(Clean)Purchase_Data'!P840)</f>
        <v>No</v>
      </c>
      <c r="L840" s="6" t="b">
        <f>Demo_Data[[#This Row],[XLOOKUP_Purchased_Bike]]=Demo_Data[[#This Row],[VLOOKUP_Purchased_Bike]]</f>
        <v>1</v>
      </c>
      <c r="M840" s="6" t="str" cm="1">
        <f t="array" ref="M840">IF(Demo_Data[[#This Row],[Age]]&gt;=60,"Older Adult [60+]",IF(Demo_Data[[#This Row],[Age]]&gt;=31,"Middle-Aged Adult [31-59]",IF(Demo_Data[[#This Row],[Age]]&lt;= 30,"Adult [18-30]",Invalid)))</f>
        <v>Middle-Aged Adult [31-59]</v>
      </c>
      <c r="N840" s="6"/>
    </row>
    <row r="841" spans="1:14" x14ac:dyDescent="0.2">
      <c r="A841" s="6">
        <v>26270</v>
      </c>
      <c r="B841" s="6" t="s">
        <v>1860</v>
      </c>
      <c r="C841" s="6" t="s">
        <v>1852</v>
      </c>
      <c r="D841" s="10">
        <v>20000</v>
      </c>
      <c r="E841" s="6" t="s">
        <v>24</v>
      </c>
      <c r="F841" s="6" t="s">
        <v>18</v>
      </c>
      <c r="G841" s="6" t="s">
        <v>17</v>
      </c>
      <c r="H841" s="7">
        <v>49</v>
      </c>
      <c r="I841" s="6">
        <f>LEN(Demo_Data[[#This Row],[ID]])</f>
        <v>5</v>
      </c>
      <c r="J841" s="6" t="str">
        <f>VLOOKUP(Demo_Data[[#This Row],[ID]],Table5[],2,FALSE)</f>
        <v>No</v>
      </c>
      <c r="K841" s="6" t="str">
        <f>_xlfn.XLOOKUP(Demo_Data[[#This Row],[ID]],'(Clean)Purchase_Data'!O841,'(Clean)Purchase_Data'!P841)</f>
        <v>No</v>
      </c>
      <c r="L841" s="6" t="b">
        <f>Demo_Data[[#This Row],[XLOOKUP_Purchased_Bike]]=Demo_Data[[#This Row],[VLOOKUP_Purchased_Bike]]</f>
        <v>1</v>
      </c>
      <c r="M841" s="6" t="str" cm="1">
        <f t="array" ref="M841">IF(Demo_Data[[#This Row],[Age]]&gt;=60,"Older Adult [60+]",IF(Demo_Data[[#This Row],[Age]]&gt;=31,"Middle-Aged Adult [31-59]",IF(Demo_Data[[#This Row],[Age]]&lt;= 30,"Adult [18-30]",Invalid)))</f>
        <v>Middle-Aged Adult [31-59]</v>
      </c>
      <c r="N841" s="6"/>
    </row>
    <row r="842" spans="1:14" x14ac:dyDescent="0.2">
      <c r="A842" s="6">
        <v>26298</v>
      </c>
      <c r="B842" s="6" t="s">
        <v>1851</v>
      </c>
      <c r="C842" s="6" t="s">
        <v>1852</v>
      </c>
      <c r="D842" s="10">
        <v>50000</v>
      </c>
      <c r="E842" s="6" t="s">
        <v>9</v>
      </c>
      <c r="F842" s="6" t="s">
        <v>14</v>
      </c>
      <c r="G842" s="6" t="s">
        <v>17</v>
      </c>
      <c r="H842" s="7">
        <v>34</v>
      </c>
      <c r="I842" s="6">
        <f>LEN(Demo_Data[[#This Row],[ID]])</f>
        <v>5</v>
      </c>
      <c r="J842" s="6" t="str">
        <f>VLOOKUP(Demo_Data[[#This Row],[ID]],Table5[],2,FALSE)</f>
        <v>Yes</v>
      </c>
      <c r="K842" s="6" t="str">
        <f>_xlfn.XLOOKUP(Demo_Data[[#This Row],[ID]],'(Clean)Purchase_Data'!O842,'(Clean)Purchase_Data'!P842)</f>
        <v>Yes</v>
      </c>
      <c r="L842" s="6" t="b">
        <f>Demo_Data[[#This Row],[XLOOKUP_Purchased_Bike]]=Demo_Data[[#This Row],[VLOOKUP_Purchased_Bike]]</f>
        <v>1</v>
      </c>
      <c r="M842" s="6" t="str" cm="1">
        <f t="array" ref="M842">IF(Demo_Data[[#This Row],[Age]]&gt;=60,"Older Adult [60+]",IF(Demo_Data[[#This Row],[Age]]&gt;=31,"Middle-Aged Adult [31-59]",IF(Demo_Data[[#This Row],[Age]]&lt;= 30,"Adult [18-30]",Invalid)))</f>
        <v>Middle-Aged Adult [31-59]</v>
      </c>
      <c r="N842" s="6"/>
    </row>
    <row r="843" spans="1:14" x14ac:dyDescent="0.2">
      <c r="A843" s="6">
        <v>26305</v>
      </c>
      <c r="B843" s="6" t="s">
        <v>1860</v>
      </c>
      <c r="C843" s="6" t="s">
        <v>1852</v>
      </c>
      <c r="D843" s="10">
        <v>60000</v>
      </c>
      <c r="E843" s="6" t="s">
        <v>9</v>
      </c>
      <c r="F843" s="6" t="s">
        <v>14</v>
      </c>
      <c r="G843" s="6" t="s">
        <v>17</v>
      </c>
      <c r="H843" s="7">
        <v>36</v>
      </c>
      <c r="I843" s="6">
        <f>LEN(Demo_Data[[#This Row],[ID]])</f>
        <v>5</v>
      </c>
      <c r="J843" s="6" t="str">
        <f>VLOOKUP(Demo_Data[[#This Row],[ID]],Table5[],2,FALSE)</f>
        <v>Yes</v>
      </c>
      <c r="K843" s="6" t="str">
        <f>_xlfn.XLOOKUP(Demo_Data[[#This Row],[ID]],'(Clean)Purchase_Data'!O843,'(Clean)Purchase_Data'!P843)</f>
        <v>Yes</v>
      </c>
      <c r="L843" s="6" t="b">
        <f>Demo_Data[[#This Row],[XLOOKUP_Purchased_Bike]]=Demo_Data[[#This Row],[VLOOKUP_Purchased_Bike]]</f>
        <v>1</v>
      </c>
      <c r="M843" s="6" t="str" cm="1">
        <f t="array" ref="M843">IF(Demo_Data[[#This Row],[Age]]&gt;=60,"Older Adult [60+]",IF(Demo_Data[[#This Row],[Age]]&gt;=31,"Middle-Aged Adult [31-59]",IF(Demo_Data[[#This Row],[Age]]&lt;= 30,"Adult [18-30]",Invalid)))</f>
        <v>Middle-Aged Adult [31-59]</v>
      </c>
      <c r="N843" s="6"/>
    </row>
    <row r="844" spans="1:14" x14ac:dyDescent="0.2">
      <c r="A844" s="6">
        <v>26327</v>
      </c>
      <c r="B844" s="6" t="s">
        <v>1851</v>
      </c>
      <c r="C844" s="6" t="s">
        <v>1855</v>
      </c>
      <c r="D844" s="10">
        <v>70000</v>
      </c>
      <c r="E844" s="6" t="s">
        <v>19</v>
      </c>
      <c r="F844" s="6" t="s">
        <v>10</v>
      </c>
      <c r="G844" s="6" t="s">
        <v>17</v>
      </c>
      <c r="H844" s="7">
        <v>36</v>
      </c>
      <c r="I844" s="6">
        <f>LEN(Demo_Data[[#This Row],[ID]])</f>
        <v>5</v>
      </c>
      <c r="J844" s="6" t="str">
        <f>VLOOKUP(Demo_Data[[#This Row],[ID]],Table5[],2,FALSE)</f>
        <v>Yes</v>
      </c>
      <c r="K844" s="6" t="str">
        <f>_xlfn.XLOOKUP(Demo_Data[[#This Row],[ID]],'(Clean)Purchase_Data'!O844,'(Clean)Purchase_Data'!P844)</f>
        <v>Yes</v>
      </c>
      <c r="L844" s="6" t="b">
        <f>Demo_Data[[#This Row],[XLOOKUP_Purchased_Bike]]=Demo_Data[[#This Row],[VLOOKUP_Purchased_Bike]]</f>
        <v>1</v>
      </c>
      <c r="M844" s="6" t="str" cm="1">
        <f t="array" ref="M844">IF(Demo_Data[[#This Row],[Age]]&gt;=60,"Older Adult [60+]",IF(Demo_Data[[#This Row],[Age]]&gt;=31,"Middle-Aged Adult [31-59]",IF(Demo_Data[[#This Row],[Age]]&lt;= 30,"Adult [18-30]",Invalid)))</f>
        <v>Middle-Aged Adult [31-59]</v>
      </c>
      <c r="N844" s="6"/>
    </row>
    <row r="845" spans="1:14" x14ac:dyDescent="0.2">
      <c r="A845" s="6">
        <v>26341</v>
      </c>
      <c r="B845" s="6" t="s">
        <v>1851</v>
      </c>
      <c r="C845" s="6" t="s">
        <v>1852</v>
      </c>
      <c r="D845" s="10">
        <v>70000</v>
      </c>
      <c r="E845" s="6" t="s">
        <v>19</v>
      </c>
      <c r="F845" s="6" t="s">
        <v>10</v>
      </c>
      <c r="G845" s="6" t="s">
        <v>17</v>
      </c>
      <c r="H845" s="7">
        <v>37</v>
      </c>
      <c r="I845" s="6">
        <f>LEN(Demo_Data[[#This Row],[ID]])</f>
        <v>5</v>
      </c>
      <c r="J845" s="6" t="str">
        <f>VLOOKUP(Demo_Data[[#This Row],[ID]],Table5[],2,FALSE)</f>
        <v>No</v>
      </c>
      <c r="K845" s="6" t="str">
        <f>_xlfn.XLOOKUP(Demo_Data[[#This Row],[ID]],'(Clean)Purchase_Data'!O845,'(Clean)Purchase_Data'!P845)</f>
        <v>No</v>
      </c>
      <c r="L845" s="6" t="b">
        <f>Demo_Data[[#This Row],[XLOOKUP_Purchased_Bike]]=Demo_Data[[#This Row],[VLOOKUP_Purchased_Bike]]</f>
        <v>1</v>
      </c>
      <c r="M845" s="6" t="str" cm="1">
        <f t="array" ref="M845">IF(Demo_Data[[#This Row],[Age]]&gt;=60,"Older Adult [60+]",IF(Demo_Data[[#This Row],[Age]]&gt;=31,"Middle-Aged Adult [31-59]",IF(Demo_Data[[#This Row],[Age]]&lt;= 30,"Adult [18-30]",Invalid)))</f>
        <v>Middle-Aged Adult [31-59]</v>
      </c>
      <c r="N845" s="6"/>
    </row>
    <row r="846" spans="1:14" x14ac:dyDescent="0.2">
      <c r="A846" s="6">
        <v>26354</v>
      </c>
      <c r="B846" s="6" t="s">
        <v>1860</v>
      </c>
      <c r="C846" s="6" t="s">
        <v>1855</v>
      </c>
      <c r="D846" s="10">
        <v>40000</v>
      </c>
      <c r="E846" s="6" t="s">
        <v>19</v>
      </c>
      <c r="F846" s="6" t="s">
        <v>18</v>
      </c>
      <c r="G846" s="6" t="s">
        <v>21</v>
      </c>
      <c r="H846" s="7">
        <v>38</v>
      </c>
      <c r="I846" s="6">
        <f>LEN(Demo_Data[[#This Row],[ID]])</f>
        <v>5</v>
      </c>
      <c r="J846" s="6" t="str">
        <f>VLOOKUP(Demo_Data[[#This Row],[ID]],Table5[],2,FALSE)</f>
        <v>Yes</v>
      </c>
      <c r="K846" s="6" t="str">
        <f>_xlfn.XLOOKUP(Demo_Data[[#This Row],[ID]],'(Clean)Purchase_Data'!O846,'(Clean)Purchase_Data'!P846)</f>
        <v>Yes</v>
      </c>
      <c r="L846" s="6" t="b">
        <f>Demo_Data[[#This Row],[XLOOKUP_Purchased_Bike]]=Demo_Data[[#This Row],[VLOOKUP_Purchased_Bike]]</f>
        <v>1</v>
      </c>
      <c r="M846" s="6" t="str" cm="1">
        <f t="array" ref="M846">IF(Demo_Data[[#This Row],[Age]]&gt;=60,"Older Adult [60+]",IF(Demo_Data[[#This Row],[Age]]&gt;=31,"Middle-Aged Adult [31-59]",IF(Demo_Data[[#This Row],[Age]]&lt;= 30,"Adult [18-30]",Invalid)))</f>
        <v>Middle-Aged Adult [31-59]</v>
      </c>
      <c r="N846" s="6"/>
    </row>
    <row r="847" spans="1:14" x14ac:dyDescent="0.2">
      <c r="A847" s="6">
        <v>26385</v>
      </c>
      <c r="B847" s="6" t="s">
        <v>1860</v>
      </c>
      <c r="C847" s="6" t="s">
        <v>1855</v>
      </c>
      <c r="D847" s="10">
        <v>120000</v>
      </c>
      <c r="E847" s="6" t="s">
        <v>13</v>
      </c>
      <c r="F847" s="6" t="s">
        <v>10</v>
      </c>
      <c r="G847" s="6" t="s">
        <v>21</v>
      </c>
      <c r="H847" s="7">
        <v>50</v>
      </c>
      <c r="I847" s="6">
        <f>LEN(Demo_Data[[#This Row],[ID]])</f>
        <v>5</v>
      </c>
      <c r="J847" s="6" t="str">
        <f>VLOOKUP(Demo_Data[[#This Row],[ID]],Table5[],2,FALSE)</f>
        <v>No</v>
      </c>
      <c r="K847" s="6" t="str">
        <f>_xlfn.XLOOKUP(Demo_Data[[#This Row],[ID]],'(Clean)Purchase_Data'!O847,'(Clean)Purchase_Data'!P847)</f>
        <v>No</v>
      </c>
      <c r="L847" s="6" t="b">
        <f>Demo_Data[[#This Row],[XLOOKUP_Purchased_Bike]]=Demo_Data[[#This Row],[VLOOKUP_Purchased_Bike]]</f>
        <v>1</v>
      </c>
      <c r="M847" s="6" t="str" cm="1">
        <f t="array" ref="M847">IF(Demo_Data[[#This Row],[Age]]&gt;=60,"Older Adult [60+]",IF(Demo_Data[[#This Row],[Age]]&gt;=31,"Middle-Aged Adult [31-59]",IF(Demo_Data[[#This Row],[Age]]&lt;= 30,"Adult [18-30]",Invalid)))</f>
        <v>Middle-Aged Adult [31-59]</v>
      </c>
      <c r="N847" s="6"/>
    </row>
    <row r="848" spans="1:14" x14ac:dyDescent="0.2">
      <c r="A848" s="6">
        <v>26412</v>
      </c>
      <c r="B848" s="6" t="s">
        <v>1851</v>
      </c>
      <c r="C848" s="6" t="s">
        <v>1852</v>
      </c>
      <c r="D848" s="10">
        <v>80000</v>
      </c>
      <c r="E848" s="6" t="s">
        <v>13</v>
      </c>
      <c r="F848" s="6" t="s">
        <v>20</v>
      </c>
      <c r="G848" s="6" t="s">
        <v>21</v>
      </c>
      <c r="H848" s="7">
        <v>56</v>
      </c>
      <c r="I848" s="6">
        <f>LEN(Demo_Data[[#This Row],[ID]])</f>
        <v>5</v>
      </c>
      <c r="J848" s="6" t="str">
        <f>VLOOKUP(Demo_Data[[#This Row],[ID]],Table5[],2,FALSE)</f>
        <v>No</v>
      </c>
      <c r="K848" s="6" t="str">
        <f>_xlfn.XLOOKUP(Demo_Data[[#This Row],[ID]],'(Clean)Purchase_Data'!O848,'(Clean)Purchase_Data'!P848)</f>
        <v>No</v>
      </c>
      <c r="L848" s="6" t="b">
        <f>Demo_Data[[#This Row],[XLOOKUP_Purchased_Bike]]=Demo_Data[[#This Row],[VLOOKUP_Purchased_Bike]]</f>
        <v>1</v>
      </c>
      <c r="M848" s="6" t="str" cm="1">
        <f t="array" ref="M848">IF(Demo_Data[[#This Row],[Age]]&gt;=60,"Older Adult [60+]",IF(Demo_Data[[#This Row],[Age]]&gt;=31,"Middle-Aged Adult [31-59]",IF(Demo_Data[[#This Row],[Age]]&lt;= 30,"Adult [18-30]",Invalid)))</f>
        <v>Middle-Aged Adult [31-59]</v>
      </c>
      <c r="N848" s="6"/>
    </row>
    <row r="849" spans="1:14" x14ac:dyDescent="0.2">
      <c r="A849" s="6">
        <v>26415</v>
      </c>
      <c r="B849" s="6" t="s">
        <v>1851</v>
      </c>
      <c r="C849" s="6" t="s">
        <v>1852</v>
      </c>
      <c r="D849" s="10">
        <v>90000</v>
      </c>
      <c r="E849" s="6" t="s">
        <v>24</v>
      </c>
      <c r="F849" s="6" t="s">
        <v>14</v>
      </c>
      <c r="G849" s="6" t="s">
        <v>21</v>
      </c>
      <c r="H849" s="7">
        <v>58</v>
      </c>
      <c r="I849" s="6">
        <f>LEN(Demo_Data[[#This Row],[ID]])</f>
        <v>5</v>
      </c>
      <c r="J849" s="6" t="str">
        <f>VLOOKUP(Demo_Data[[#This Row],[ID]],Table5[],2,FALSE)</f>
        <v>No</v>
      </c>
      <c r="K849" s="6" t="str">
        <f>_xlfn.XLOOKUP(Demo_Data[[#This Row],[ID]],'(Clean)Purchase_Data'!O849,'(Clean)Purchase_Data'!P849)</f>
        <v>No</v>
      </c>
      <c r="L849" s="6" t="b">
        <f>Demo_Data[[#This Row],[XLOOKUP_Purchased_Bike]]=Demo_Data[[#This Row],[VLOOKUP_Purchased_Bike]]</f>
        <v>1</v>
      </c>
      <c r="M849" s="6" t="str" cm="1">
        <f t="array" ref="M849">IF(Demo_Data[[#This Row],[Age]]&gt;=60,"Older Adult [60+]",IF(Demo_Data[[#This Row],[Age]]&gt;=31,"Middle-Aged Adult [31-59]",IF(Demo_Data[[#This Row],[Age]]&lt;= 30,"Adult [18-30]",Invalid)))</f>
        <v>Middle-Aged Adult [31-59]</v>
      </c>
      <c r="N849" s="6"/>
    </row>
    <row r="850" spans="1:14" x14ac:dyDescent="0.2">
      <c r="A850" s="6">
        <v>26452</v>
      </c>
      <c r="B850" s="6" t="s">
        <v>1860</v>
      </c>
      <c r="C850" s="6" t="s">
        <v>1855</v>
      </c>
      <c r="D850" s="10">
        <v>50000</v>
      </c>
      <c r="E850" s="6" t="s">
        <v>19</v>
      </c>
      <c r="F850" s="6" t="s">
        <v>20</v>
      </c>
      <c r="G850" s="6" t="s">
        <v>17</v>
      </c>
      <c r="H850" s="7">
        <v>69</v>
      </c>
      <c r="I850" s="6">
        <f>LEN(Demo_Data[[#This Row],[ID]])</f>
        <v>5</v>
      </c>
      <c r="J850" s="6" t="str">
        <f>VLOOKUP(Demo_Data[[#This Row],[ID]],Table5[],2,FALSE)</f>
        <v>No</v>
      </c>
      <c r="K850" s="6" t="str">
        <f>_xlfn.XLOOKUP(Demo_Data[[#This Row],[ID]],'(Clean)Purchase_Data'!O850,'(Clean)Purchase_Data'!P850)</f>
        <v>No</v>
      </c>
      <c r="L850" s="6" t="b">
        <f>Demo_Data[[#This Row],[XLOOKUP_Purchased_Bike]]=Demo_Data[[#This Row],[VLOOKUP_Purchased_Bike]]</f>
        <v>1</v>
      </c>
      <c r="M850" s="6" t="str" cm="1">
        <f t="array" ref="M850">IF(Demo_Data[[#This Row],[Age]]&gt;=60,"Older Adult [60+]",IF(Demo_Data[[#This Row],[Age]]&gt;=31,"Middle-Aged Adult [31-59]",IF(Demo_Data[[#This Row],[Age]]&lt;= 30,"Adult [18-30]",Invalid)))</f>
        <v>Older Adult [60+]</v>
      </c>
      <c r="N850" s="6"/>
    </row>
    <row r="851" spans="1:14" x14ac:dyDescent="0.2">
      <c r="A851" s="6">
        <v>26490</v>
      </c>
      <c r="B851" s="6" t="s">
        <v>1860</v>
      </c>
      <c r="C851" s="6" t="s">
        <v>1855</v>
      </c>
      <c r="D851" s="10">
        <v>70000</v>
      </c>
      <c r="E851" s="6" t="s">
        <v>9</v>
      </c>
      <c r="F851" s="6" t="s">
        <v>20</v>
      </c>
      <c r="G851" s="6" t="s">
        <v>17</v>
      </c>
      <c r="H851" s="7">
        <v>59</v>
      </c>
      <c r="I851" s="6">
        <f>LEN(Demo_Data[[#This Row],[ID]])</f>
        <v>5</v>
      </c>
      <c r="J851" s="6" t="str">
        <f>VLOOKUP(Demo_Data[[#This Row],[ID]],Table5[],2,FALSE)</f>
        <v>Yes</v>
      </c>
      <c r="K851" s="6" t="str">
        <f>_xlfn.XLOOKUP(Demo_Data[[#This Row],[ID]],'(Clean)Purchase_Data'!O851,'(Clean)Purchase_Data'!P851)</f>
        <v>Yes</v>
      </c>
      <c r="L851" s="6" t="b">
        <f>Demo_Data[[#This Row],[XLOOKUP_Purchased_Bike]]=Demo_Data[[#This Row],[VLOOKUP_Purchased_Bike]]</f>
        <v>1</v>
      </c>
      <c r="M851" s="6" t="str" cm="1">
        <f t="array" ref="M851">IF(Demo_Data[[#This Row],[Age]]&gt;=60,"Older Adult [60+]",IF(Demo_Data[[#This Row],[Age]]&gt;=31,"Middle-Aged Adult [31-59]",IF(Demo_Data[[#This Row],[Age]]&lt;= 30,"Adult [18-30]",Invalid)))</f>
        <v>Middle-Aged Adult [31-59]</v>
      </c>
      <c r="N851" s="6"/>
    </row>
    <row r="852" spans="1:14" x14ac:dyDescent="0.2">
      <c r="A852" s="6">
        <v>26495</v>
      </c>
      <c r="B852" s="6" t="s">
        <v>1860</v>
      </c>
      <c r="C852" s="6" t="s">
        <v>1852</v>
      </c>
      <c r="D852" s="10">
        <v>40000</v>
      </c>
      <c r="E852" s="6" t="s">
        <v>13</v>
      </c>
      <c r="F852" s="6" t="s">
        <v>10</v>
      </c>
      <c r="G852" s="6" t="s">
        <v>17</v>
      </c>
      <c r="H852" s="7">
        <v>57</v>
      </c>
      <c r="I852" s="6">
        <f>LEN(Demo_Data[[#This Row],[ID]])</f>
        <v>5</v>
      </c>
      <c r="J852" s="6" t="str">
        <f>VLOOKUP(Demo_Data[[#This Row],[ID]],Table5[],2,FALSE)</f>
        <v>No</v>
      </c>
      <c r="K852" s="6" t="str">
        <f>_xlfn.XLOOKUP(Demo_Data[[#This Row],[ID]],'(Clean)Purchase_Data'!O852,'(Clean)Purchase_Data'!P852)</f>
        <v>No</v>
      </c>
      <c r="L852" s="6" t="b">
        <f>Demo_Data[[#This Row],[XLOOKUP_Purchased_Bike]]=Demo_Data[[#This Row],[VLOOKUP_Purchased_Bike]]</f>
        <v>1</v>
      </c>
      <c r="M852" s="6" t="str" cm="1">
        <f t="array" ref="M852">IF(Demo_Data[[#This Row],[Age]]&gt;=60,"Older Adult [60+]",IF(Demo_Data[[#This Row],[Age]]&gt;=31,"Middle-Aged Adult [31-59]",IF(Demo_Data[[#This Row],[Age]]&lt;= 30,"Adult [18-30]",Invalid)))</f>
        <v>Middle-Aged Adult [31-59]</v>
      </c>
      <c r="N852" s="6"/>
    </row>
    <row r="853" spans="1:14" x14ac:dyDescent="0.2">
      <c r="A853" s="6">
        <v>26547</v>
      </c>
      <c r="B853" s="6" t="s">
        <v>1860</v>
      </c>
      <c r="C853" s="6" t="s">
        <v>1852</v>
      </c>
      <c r="D853" s="10">
        <v>30000</v>
      </c>
      <c r="E853" s="6" t="s">
        <v>15</v>
      </c>
      <c r="F853" s="6" t="s">
        <v>18</v>
      </c>
      <c r="G853" s="6" t="s">
        <v>11</v>
      </c>
      <c r="H853" s="7">
        <v>60</v>
      </c>
      <c r="I853" s="6">
        <f>LEN(Demo_Data[[#This Row],[ID]])</f>
        <v>5</v>
      </c>
      <c r="J853" s="6" t="str">
        <f>VLOOKUP(Demo_Data[[#This Row],[ID]],Table5[],2,FALSE)</f>
        <v>Yes</v>
      </c>
      <c r="K853" s="6" t="str">
        <f>_xlfn.XLOOKUP(Demo_Data[[#This Row],[ID]],'(Clean)Purchase_Data'!O853,'(Clean)Purchase_Data'!P853)</f>
        <v>Yes</v>
      </c>
      <c r="L853" s="6" t="b">
        <f>Demo_Data[[#This Row],[XLOOKUP_Purchased_Bike]]=Demo_Data[[#This Row],[VLOOKUP_Purchased_Bike]]</f>
        <v>1</v>
      </c>
      <c r="M853" s="6" t="str" cm="1">
        <f t="array" ref="M853">IF(Demo_Data[[#This Row],[Age]]&gt;=60,"Older Adult [60+]",IF(Demo_Data[[#This Row],[Age]]&gt;=31,"Middle-Aged Adult [31-59]",IF(Demo_Data[[#This Row],[Age]]&lt;= 30,"Adult [18-30]",Invalid)))</f>
        <v>Older Adult [60+]</v>
      </c>
      <c r="N853" s="6"/>
    </row>
    <row r="854" spans="1:14" x14ac:dyDescent="0.2">
      <c r="A854" s="6">
        <v>26575</v>
      </c>
      <c r="B854" s="6" t="s">
        <v>1860</v>
      </c>
      <c r="C854" s="6" t="s">
        <v>1852</v>
      </c>
      <c r="D854" s="10">
        <v>40000</v>
      </c>
      <c r="E854" s="6" t="s">
        <v>13</v>
      </c>
      <c r="F854" s="6" t="s">
        <v>14</v>
      </c>
      <c r="G854" s="6" t="s">
        <v>17</v>
      </c>
      <c r="H854" s="7">
        <v>31</v>
      </c>
      <c r="I854" s="6">
        <f>LEN(Demo_Data[[#This Row],[ID]])</f>
        <v>5</v>
      </c>
      <c r="J854" s="6" t="str">
        <f>VLOOKUP(Demo_Data[[#This Row],[ID]],Table5[],2,FALSE)</f>
        <v>Yes</v>
      </c>
      <c r="K854" s="6" t="str">
        <f>_xlfn.XLOOKUP(Demo_Data[[#This Row],[ID]],'(Clean)Purchase_Data'!O854,'(Clean)Purchase_Data'!P854)</f>
        <v>Yes</v>
      </c>
      <c r="L854" s="6" t="b">
        <f>Demo_Data[[#This Row],[XLOOKUP_Purchased_Bike]]=Demo_Data[[#This Row],[VLOOKUP_Purchased_Bike]]</f>
        <v>1</v>
      </c>
      <c r="M854" s="6" t="str" cm="1">
        <f t="array" ref="M854">IF(Demo_Data[[#This Row],[Age]]&gt;=60,"Older Adult [60+]",IF(Demo_Data[[#This Row],[Age]]&gt;=31,"Middle-Aged Adult [31-59]",IF(Demo_Data[[#This Row],[Age]]&lt;= 30,"Adult [18-30]",Invalid)))</f>
        <v>Middle-Aged Adult [31-59]</v>
      </c>
      <c r="N854" s="6"/>
    </row>
    <row r="855" spans="1:14" x14ac:dyDescent="0.2">
      <c r="A855" s="6">
        <v>26576</v>
      </c>
      <c r="B855" s="6" t="s">
        <v>1851</v>
      </c>
      <c r="C855" s="6" t="s">
        <v>1852</v>
      </c>
      <c r="D855" s="10">
        <v>60000</v>
      </c>
      <c r="E855" s="6" t="s">
        <v>15</v>
      </c>
      <c r="F855" s="6" t="s">
        <v>14</v>
      </c>
      <c r="G855" s="6" t="s">
        <v>17</v>
      </c>
      <c r="H855" s="7">
        <v>31</v>
      </c>
      <c r="I855" s="6">
        <f>LEN(Demo_Data[[#This Row],[ID]])</f>
        <v>5</v>
      </c>
      <c r="J855" s="6" t="str">
        <f>VLOOKUP(Demo_Data[[#This Row],[ID]],Table5[],2,FALSE)</f>
        <v>No</v>
      </c>
      <c r="K855" s="6" t="str">
        <f>_xlfn.XLOOKUP(Demo_Data[[#This Row],[ID]],'(Clean)Purchase_Data'!O855,'(Clean)Purchase_Data'!P855)</f>
        <v>No</v>
      </c>
      <c r="L855" s="6" t="b">
        <f>Demo_Data[[#This Row],[XLOOKUP_Purchased_Bike]]=Demo_Data[[#This Row],[VLOOKUP_Purchased_Bike]]</f>
        <v>1</v>
      </c>
      <c r="M855" s="6" t="str" cm="1">
        <f t="array" ref="M855">IF(Demo_Data[[#This Row],[Age]]&gt;=60,"Older Adult [60+]",IF(Demo_Data[[#This Row],[Age]]&gt;=31,"Middle-Aged Adult [31-59]",IF(Demo_Data[[#This Row],[Age]]&lt;= 30,"Adult [18-30]",Invalid)))</f>
        <v>Middle-Aged Adult [31-59]</v>
      </c>
      <c r="N855" s="6"/>
    </row>
    <row r="856" spans="1:14" x14ac:dyDescent="0.2">
      <c r="A856" s="6">
        <v>26582</v>
      </c>
      <c r="B856" s="6" t="s">
        <v>1851</v>
      </c>
      <c r="C856" s="6" t="s">
        <v>1855</v>
      </c>
      <c r="D856" s="10">
        <v>60000</v>
      </c>
      <c r="E856" s="6" t="s">
        <v>15</v>
      </c>
      <c r="F856" s="6" t="s">
        <v>14</v>
      </c>
      <c r="G856" s="6" t="s">
        <v>17</v>
      </c>
      <c r="H856" s="7">
        <v>33</v>
      </c>
      <c r="I856" s="6">
        <f>LEN(Demo_Data[[#This Row],[ID]])</f>
        <v>5</v>
      </c>
      <c r="J856" s="6" t="str">
        <f>VLOOKUP(Demo_Data[[#This Row],[ID]],Table5[],2,FALSE)</f>
        <v>Yes</v>
      </c>
      <c r="K856" s="6" t="str">
        <f>_xlfn.XLOOKUP(Demo_Data[[#This Row],[ID]],'(Clean)Purchase_Data'!O856,'(Clean)Purchase_Data'!P856)</f>
        <v>Yes</v>
      </c>
      <c r="L856" s="6" t="b">
        <f>Demo_Data[[#This Row],[XLOOKUP_Purchased_Bike]]=Demo_Data[[#This Row],[VLOOKUP_Purchased_Bike]]</f>
        <v>1</v>
      </c>
      <c r="M856" s="6" t="str" cm="1">
        <f t="array" ref="M856">IF(Demo_Data[[#This Row],[Age]]&gt;=60,"Older Adult [60+]",IF(Demo_Data[[#This Row],[Age]]&gt;=31,"Middle-Aged Adult [31-59]",IF(Demo_Data[[#This Row],[Age]]&lt;= 30,"Adult [18-30]",Invalid)))</f>
        <v>Middle-Aged Adult [31-59]</v>
      </c>
      <c r="N856" s="6"/>
    </row>
    <row r="857" spans="1:14" x14ac:dyDescent="0.2">
      <c r="A857" s="6">
        <v>26597</v>
      </c>
      <c r="B857" s="6" t="s">
        <v>1860</v>
      </c>
      <c r="C857" s="6" t="s">
        <v>1852</v>
      </c>
      <c r="D857" s="10">
        <v>60000</v>
      </c>
      <c r="E857" s="6" t="s">
        <v>9</v>
      </c>
      <c r="F857" s="6" t="s">
        <v>14</v>
      </c>
      <c r="G857" s="6" t="s">
        <v>17</v>
      </c>
      <c r="H857" s="7">
        <v>42</v>
      </c>
      <c r="I857" s="6">
        <f>LEN(Demo_Data[[#This Row],[ID]])</f>
        <v>5</v>
      </c>
      <c r="J857" s="6" t="str">
        <f>VLOOKUP(Demo_Data[[#This Row],[ID]],Table5[],2,FALSE)</f>
        <v>No</v>
      </c>
      <c r="K857" s="6" t="str">
        <f>_xlfn.XLOOKUP(Demo_Data[[#This Row],[ID]],'(Clean)Purchase_Data'!O857,'(Clean)Purchase_Data'!P857)</f>
        <v>No</v>
      </c>
      <c r="L857" s="6" t="b">
        <f>Demo_Data[[#This Row],[XLOOKUP_Purchased_Bike]]=Demo_Data[[#This Row],[VLOOKUP_Purchased_Bike]]</f>
        <v>1</v>
      </c>
      <c r="M857" s="6" t="str" cm="1">
        <f t="array" ref="M857">IF(Demo_Data[[#This Row],[Age]]&gt;=60,"Older Adult [60+]",IF(Demo_Data[[#This Row],[Age]]&gt;=31,"Middle-Aged Adult [31-59]",IF(Demo_Data[[#This Row],[Age]]&lt;= 30,"Adult [18-30]",Invalid)))</f>
        <v>Middle-Aged Adult [31-59]</v>
      </c>
      <c r="N857" s="6"/>
    </row>
    <row r="858" spans="1:14" x14ac:dyDescent="0.2">
      <c r="A858" s="6">
        <v>26625</v>
      </c>
      <c r="B858" s="6" t="s">
        <v>1860</v>
      </c>
      <c r="C858" s="6" t="s">
        <v>1852</v>
      </c>
      <c r="D858" s="10">
        <v>60000</v>
      </c>
      <c r="E858" s="6" t="s">
        <v>19</v>
      </c>
      <c r="F858" s="6" t="s">
        <v>10</v>
      </c>
      <c r="G858" s="6" t="s">
        <v>17</v>
      </c>
      <c r="H858" s="7">
        <v>38</v>
      </c>
      <c r="I858" s="6">
        <f>LEN(Demo_Data[[#This Row],[ID]])</f>
        <v>5</v>
      </c>
      <c r="J858" s="6" t="str">
        <f>VLOOKUP(Demo_Data[[#This Row],[ID]],Table5[],2,FALSE)</f>
        <v>Yes</v>
      </c>
      <c r="K858" s="6" t="str">
        <f>_xlfn.XLOOKUP(Demo_Data[[#This Row],[ID]],'(Clean)Purchase_Data'!O858,'(Clean)Purchase_Data'!P858)</f>
        <v>Yes</v>
      </c>
      <c r="L858" s="6" t="b">
        <f>Demo_Data[[#This Row],[XLOOKUP_Purchased_Bike]]=Demo_Data[[#This Row],[VLOOKUP_Purchased_Bike]]</f>
        <v>1</v>
      </c>
      <c r="M858" s="6" t="str" cm="1">
        <f t="array" ref="M858">IF(Demo_Data[[#This Row],[Age]]&gt;=60,"Older Adult [60+]",IF(Demo_Data[[#This Row],[Age]]&gt;=31,"Middle-Aged Adult [31-59]",IF(Demo_Data[[#This Row],[Age]]&lt;= 30,"Adult [18-30]",Invalid)))</f>
        <v>Middle-Aged Adult [31-59]</v>
      </c>
      <c r="N858" s="6"/>
    </row>
    <row r="859" spans="1:14" x14ac:dyDescent="0.2">
      <c r="A859" s="6">
        <v>26651</v>
      </c>
      <c r="B859" s="6" t="s">
        <v>1860</v>
      </c>
      <c r="C859" s="6" t="s">
        <v>1855</v>
      </c>
      <c r="D859" s="10">
        <v>80000</v>
      </c>
      <c r="E859" s="6" t="s">
        <v>19</v>
      </c>
      <c r="F859" s="6" t="s">
        <v>20</v>
      </c>
      <c r="G859" s="6" t="s">
        <v>11</v>
      </c>
      <c r="H859" s="7">
        <v>36</v>
      </c>
      <c r="I859" s="6">
        <f>LEN(Demo_Data[[#This Row],[ID]])</f>
        <v>5</v>
      </c>
      <c r="J859" s="6" t="str">
        <f>VLOOKUP(Demo_Data[[#This Row],[ID]],Table5[],2,FALSE)</f>
        <v>Yes</v>
      </c>
      <c r="K859" s="6" t="str">
        <f>_xlfn.XLOOKUP(Demo_Data[[#This Row],[ID]],'(Clean)Purchase_Data'!O859,'(Clean)Purchase_Data'!P859)</f>
        <v>Yes</v>
      </c>
      <c r="L859" s="6" t="b">
        <f>Demo_Data[[#This Row],[XLOOKUP_Purchased_Bike]]=Demo_Data[[#This Row],[VLOOKUP_Purchased_Bike]]</f>
        <v>1</v>
      </c>
      <c r="M859" s="6" t="str" cm="1">
        <f t="array" ref="M859">IF(Demo_Data[[#This Row],[Age]]&gt;=60,"Older Adult [60+]",IF(Demo_Data[[#This Row],[Age]]&gt;=31,"Middle-Aged Adult [31-59]",IF(Demo_Data[[#This Row],[Age]]&lt;= 30,"Adult [18-30]",Invalid)))</f>
        <v>Middle-Aged Adult [31-59]</v>
      </c>
      <c r="N859" s="6"/>
    </row>
    <row r="860" spans="1:14" x14ac:dyDescent="0.2">
      <c r="A860" s="6">
        <v>26654</v>
      </c>
      <c r="B860" s="6" t="s">
        <v>1851</v>
      </c>
      <c r="C860" s="6" t="s">
        <v>1852</v>
      </c>
      <c r="D860" s="10">
        <v>90000</v>
      </c>
      <c r="E860" s="6" t="s">
        <v>19</v>
      </c>
      <c r="F860" s="6" t="s">
        <v>20</v>
      </c>
      <c r="G860" s="6" t="s">
        <v>11</v>
      </c>
      <c r="H860" s="7">
        <v>37</v>
      </c>
      <c r="I860" s="6">
        <f>LEN(Demo_Data[[#This Row],[ID]])</f>
        <v>5</v>
      </c>
      <c r="J860" s="6" t="str">
        <f>VLOOKUP(Demo_Data[[#This Row],[ID]],Table5[],2,FALSE)</f>
        <v>Yes</v>
      </c>
      <c r="K860" s="6" t="str">
        <f>_xlfn.XLOOKUP(Demo_Data[[#This Row],[ID]],'(Clean)Purchase_Data'!O860,'(Clean)Purchase_Data'!P860)</f>
        <v>Yes</v>
      </c>
      <c r="L860" s="6" t="b">
        <f>Demo_Data[[#This Row],[XLOOKUP_Purchased_Bike]]=Demo_Data[[#This Row],[VLOOKUP_Purchased_Bike]]</f>
        <v>1</v>
      </c>
      <c r="M860" s="6" t="str" cm="1">
        <f t="array" ref="M860">IF(Demo_Data[[#This Row],[Age]]&gt;=60,"Older Adult [60+]",IF(Demo_Data[[#This Row],[Age]]&gt;=31,"Middle-Aged Adult [31-59]",IF(Demo_Data[[#This Row],[Age]]&lt;= 30,"Adult [18-30]",Invalid)))</f>
        <v>Middle-Aged Adult [31-59]</v>
      </c>
      <c r="N860" s="6"/>
    </row>
    <row r="861" spans="1:14" x14ac:dyDescent="0.2">
      <c r="A861" s="6">
        <v>26663</v>
      </c>
      <c r="B861" s="6" t="s">
        <v>1860</v>
      </c>
      <c r="C861" s="6" t="s">
        <v>1852</v>
      </c>
      <c r="D861" s="10">
        <v>60000</v>
      </c>
      <c r="E861" s="6" t="s">
        <v>9</v>
      </c>
      <c r="F861" s="6" t="s">
        <v>10</v>
      </c>
      <c r="G861" s="6" t="s">
        <v>11</v>
      </c>
      <c r="H861" s="7">
        <v>39</v>
      </c>
      <c r="I861" s="6">
        <f>LEN(Demo_Data[[#This Row],[ID]])</f>
        <v>5</v>
      </c>
      <c r="J861" s="6" t="str">
        <f>VLOOKUP(Demo_Data[[#This Row],[ID]],Table5[],2,FALSE)</f>
        <v>Yes</v>
      </c>
      <c r="K861" s="6" t="str">
        <f>_xlfn.XLOOKUP(Demo_Data[[#This Row],[ID]],'(Clean)Purchase_Data'!O861,'(Clean)Purchase_Data'!P861)</f>
        <v>Yes</v>
      </c>
      <c r="L861" s="6" t="b">
        <f>Demo_Data[[#This Row],[XLOOKUP_Purchased_Bike]]=Demo_Data[[#This Row],[VLOOKUP_Purchased_Bike]]</f>
        <v>1</v>
      </c>
      <c r="M861" s="6" t="str" cm="1">
        <f t="array" ref="M861">IF(Demo_Data[[#This Row],[Age]]&gt;=60,"Older Adult [60+]",IF(Demo_Data[[#This Row],[Age]]&gt;=31,"Middle-Aged Adult [31-59]",IF(Demo_Data[[#This Row],[Age]]&lt;= 30,"Adult [18-30]",Invalid)))</f>
        <v>Middle-Aged Adult [31-59]</v>
      </c>
      <c r="N861" s="6"/>
    </row>
    <row r="862" spans="1:14" x14ac:dyDescent="0.2">
      <c r="A862" s="6">
        <v>26678</v>
      </c>
      <c r="B862" s="6" t="s">
        <v>1860</v>
      </c>
      <c r="C862" s="6" t="s">
        <v>1852</v>
      </c>
      <c r="D862" s="10">
        <v>80000</v>
      </c>
      <c r="E862" s="6" t="s">
        <v>24</v>
      </c>
      <c r="F862" s="6" t="s">
        <v>14</v>
      </c>
      <c r="G862" s="6" t="s">
        <v>17</v>
      </c>
      <c r="H862" s="7">
        <v>49</v>
      </c>
      <c r="I862" s="6">
        <f>LEN(Demo_Data[[#This Row],[ID]])</f>
        <v>5</v>
      </c>
      <c r="J862" s="6" t="str">
        <f>VLOOKUP(Demo_Data[[#This Row],[ID]],Table5[],2,FALSE)</f>
        <v>No</v>
      </c>
      <c r="K862" s="6" t="str">
        <f>_xlfn.XLOOKUP(Demo_Data[[#This Row],[ID]],'(Clean)Purchase_Data'!O862,'(Clean)Purchase_Data'!P862)</f>
        <v>No</v>
      </c>
      <c r="L862" s="6" t="b">
        <f>Demo_Data[[#This Row],[XLOOKUP_Purchased_Bike]]=Demo_Data[[#This Row],[VLOOKUP_Purchased_Bike]]</f>
        <v>1</v>
      </c>
      <c r="M862" s="6" t="str" cm="1">
        <f t="array" ref="M862">IF(Demo_Data[[#This Row],[Age]]&gt;=60,"Older Adult [60+]",IF(Demo_Data[[#This Row],[Age]]&gt;=31,"Middle-Aged Adult [31-59]",IF(Demo_Data[[#This Row],[Age]]&lt;= 30,"Adult [18-30]",Invalid)))</f>
        <v>Middle-Aged Adult [31-59]</v>
      </c>
      <c r="N862" s="6"/>
    </row>
    <row r="863" spans="1:14" x14ac:dyDescent="0.2">
      <c r="A863" s="6">
        <v>26693</v>
      </c>
      <c r="B863" s="6" t="s">
        <v>1851</v>
      </c>
      <c r="C863" s="6" t="s">
        <v>1855</v>
      </c>
      <c r="D863" s="10">
        <v>70000</v>
      </c>
      <c r="E863" s="6" t="s">
        <v>15</v>
      </c>
      <c r="F863" s="6" t="s">
        <v>10</v>
      </c>
      <c r="G863" s="6" t="s">
        <v>17</v>
      </c>
      <c r="H863" s="7">
        <v>49</v>
      </c>
      <c r="I863" s="6">
        <f>LEN(Demo_Data[[#This Row],[ID]])</f>
        <v>5</v>
      </c>
      <c r="J863" s="6" t="str">
        <f>VLOOKUP(Demo_Data[[#This Row],[ID]],Table5[],2,FALSE)</f>
        <v>No</v>
      </c>
      <c r="K863" s="6" t="str">
        <f>_xlfn.XLOOKUP(Demo_Data[[#This Row],[ID]],'(Clean)Purchase_Data'!O863,'(Clean)Purchase_Data'!P863)</f>
        <v>No</v>
      </c>
      <c r="L863" s="6" t="b">
        <f>Demo_Data[[#This Row],[XLOOKUP_Purchased_Bike]]=Demo_Data[[#This Row],[VLOOKUP_Purchased_Bike]]</f>
        <v>1</v>
      </c>
      <c r="M863" s="6" t="str" cm="1">
        <f t="array" ref="M863">IF(Demo_Data[[#This Row],[Age]]&gt;=60,"Older Adult [60+]",IF(Demo_Data[[#This Row],[Age]]&gt;=31,"Middle-Aged Adult [31-59]",IF(Demo_Data[[#This Row],[Age]]&lt;= 30,"Adult [18-30]",Invalid)))</f>
        <v>Middle-Aged Adult [31-59]</v>
      </c>
      <c r="N863" s="6"/>
    </row>
    <row r="864" spans="1:14" x14ac:dyDescent="0.2">
      <c r="A864" s="6">
        <v>26728</v>
      </c>
      <c r="B864" s="6" t="s">
        <v>1860</v>
      </c>
      <c r="C864" s="6" t="s">
        <v>1855</v>
      </c>
      <c r="D864" s="10">
        <v>70000</v>
      </c>
      <c r="E864" s="6" t="s">
        <v>19</v>
      </c>
      <c r="F864" s="6" t="s">
        <v>20</v>
      </c>
      <c r="G864" s="6" t="s">
        <v>17</v>
      </c>
      <c r="H864" s="7">
        <v>53</v>
      </c>
      <c r="I864" s="6">
        <f>LEN(Demo_Data[[#This Row],[ID]])</f>
        <v>5</v>
      </c>
      <c r="J864" s="6" t="str">
        <f>VLOOKUP(Demo_Data[[#This Row],[ID]],Table5[],2,FALSE)</f>
        <v>Yes</v>
      </c>
      <c r="K864" s="6" t="str">
        <f>_xlfn.XLOOKUP(Demo_Data[[#This Row],[ID]],'(Clean)Purchase_Data'!O864,'(Clean)Purchase_Data'!P864)</f>
        <v>Yes</v>
      </c>
      <c r="L864" s="6" t="b">
        <f>Demo_Data[[#This Row],[XLOOKUP_Purchased_Bike]]=Demo_Data[[#This Row],[VLOOKUP_Purchased_Bike]]</f>
        <v>1</v>
      </c>
      <c r="M864" s="6" t="str" cm="1">
        <f t="array" ref="M864">IF(Demo_Data[[#This Row],[Age]]&gt;=60,"Older Adult [60+]",IF(Demo_Data[[#This Row],[Age]]&gt;=31,"Middle-Aged Adult [31-59]",IF(Demo_Data[[#This Row],[Age]]&lt;= 30,"Adult [18-30]",Invalid)))</f>
        <v>Middle-Aged Adult [31-59]</v>
      </c>
      <c r="N864" s="6"/>
    </row>
    <row r="865" spans="1:14" x14ac:dyDescent="0.2">
      <c r="A865" s="6">
        <v>26757</v>
      </c>
      <c r="B865" s="6" t="s">
        <v>1860</v>
      </c>
      <c r="C865" s="6" t="s">
        <v>1855</v>
      </c>
      <c r="D865" s="10">
        <v>90000</v>
      </c>
      <c r="E865" s="6" t="s">
        <v>9</v>
      </c>
      <c r="F865" s="6" t="s">
        <v>10</v>
      </c>
      <c r="G865" s="6" t="s">
        <v>11</v>
      </c>
      <c r="H865" s="7">
        <v>47</v>
      </c>
      <c r="I865" s="6">
        <f>LEN(Demo_Data[[#This Row],[ID]])</f>
        <v>5</v>
      </c>
      <c r="J865" s="6" t="str">
        <f>VLOOKUP(Demo_Data[[#This Row],[ID]],Table5[],2,FALSE)</f>
        <v>Yes</v>
      </c>
      <c r="K865" s="6" t="str">
        <f>_xlfn.XLOOKUP(Demo_Data[[#This Row],[ID]],'(Clean)Purchase_Data'!O865,'(Clean)Purchase_Data'!P865)</f>
        <v>Yes</v>
      </c>
      <c r="L865" s="6" t="b">
        <f>Demo_Data[[#This Row],[XLOOKUP_Purchased_Bike]]=Demo_Data[[#This Row],[VLOOKUP_Purchased_Bike]]</f>
        <v>1</v>
      </c>
      <c r="M865" s="6" t="str" cm="1">
        <f t="array" ref="M865">IF(Demo_Data[[#This Row],[Age]]&gt;=60,"Older Adult [60+]",IF(Demo_Data[[#This Row],[Age]]&gt;=31,"Middle-Aged Adult [31-59]",IF(Demo_Data[[#This Row],[Age]]&lt;= 30,"Adult [18-30]",Invalid)))</f>
        <v>Middle-Aged Adult [31-59]</v>
      </c>
      <c r="N865" s="6"/>
    </row>
    <row r="866" spans="1:14" x14ac:dyDescent="0.2">
      <c r="A866" s="6">
        <v>26765</v>
      </c>
      <c r="B866" s="6" t="s">
        <v>1860</v>
      </c>
      <c r="C866" s="6" t="s">
        <v>1852</v>
      </c>
      <c r="D866" s="10">
        <v>70000</v>
      </c>
      <c r="E866" s="6" t="s">
        <v>15</v>
      </c>
      <c r="F866" s="6" t="s">
        <v>14</v>
      </c>
      <c r="G866" s="6" t="s">
        <v>11</v>
      </c>
      <c r="H866" s="7">
        <v>45</v>
      </c>
      <c r="I866" s="6">
        <f>LEN(Demo_Data[[#This Row],[ID]])</f>
        <v>5</v>
      </c>
      <c r="J866" s="6" t="str">
        <f>VLOOKUP(Demo_Data[[#This Row],[ID]],Table5[],2,FALSE)</f>
        <v>No</v>
      </c>
      <c r="K866" s="6" t="str">
        <f>_xlfn.XLOOKUP(Demo_Data[[#This Row],[ID]],'(Clean)Purchase_Data'!O866,'(Clean)Purchase_Data'!P866)</f>
        <v>No</v>
      </c>
      <c r="L866" s="6" t="b">
        <f>Demo_Data[[#This Row],[XLOOKUP_Purchased_Bike]]=Demo_Data[[#This Row],[VLOOKUP_Purchased_Bike]]</f>
        <v>1</v>
      </c>
      <c r="M866" s="6" t="str" cm="1">
        <f t="array" ref="M866">IF(Demo_Data[[#This Row],[Age]]&gt;=60,"Older Adult [60+]",IF(Demo_Data[[#This Row],[Age]]&gt;=31,"Middle-Aged Adult [31-59]",IF(Demo_Data[[#This Row],[Age]]&lt;= 30,"Adult [18-30]",Invalid)))</f>
        <v>Middle-Aged Adult [31-59]</v>
      </c>
      <c r="N866" s="6"/>
    </row>
    <row r="867" spans="1:14" x14ac:dyDescent="0.2">
      <c r="A867" s="6">
        <v>26778</v>
      </c>
      <c r="B867" s="6" t="s">
        <v>1860</v>
      </c>
      <c r="C867" s="6" t="s">
        <v>1852</v>
      </c>
      <c r="D867" s="10">
        <v>40000</v>
      </c>
      <c r="E867" s="6" t="s">
        <v>13</v>
      </c>
      <c r="F867" s="6" t="s">
        <v>14</v>
      </c>
      <c r="G867" s="6" t="s">
        <v>17</v>
      </c>
      <c r="H867" s="7">
        <v>31</v>
      </c>
      <c r="I867" s="6">
        <f>LEN(Demo_Data[[#This Row],[ID]])</f>
        <v>5</v>
      </c>
      <c r="J867" s="6" t="str">
        <f>VLOOKUP(Demo_Data[[#This Row],[ID]],Table5[],2,FALSE)</f>
        <v>No</v>
      </c>
      <c r="K867" s="6" t="str">
        <f>_xlfn.XLOOKUP(Demo_Data[[#This Row],[ID]],'(Clean)Purchase_Data'!O867,'(Clean)Purchase_Data'!P867)</f>
        <v>No</v>
      </c>
      <c r="L867" s="6" t="b">
        <f>Demo_Data[[#This Row],[XLOOKUP_Purchased_Bike]]=Demo_Data[[#This Row],[VLOOKUP_Purchased_Bike]]</f>
        <v>1</v>
      </c>
      <c r="M867" s="6" t="str" cm="1">
        <f t="array" ref="M867">IF(Demo_Data[[#This Row],[Age]]&gt;=60,"Older Adult [60+]",IF(Demo_Data[[#This Row],[Age]]&gt;=31,"Middle-Aged Adult [31-59]",IF(Demo_Data[[#This Row],[Age]]&lt;= 30,"Adult [18-30]",Invalid)))</f>
        <v>Middle-Aged Adult [31-59]</v>
      </c>
      <c r="N867" s="6"/>
    </row>
    <row r="868" spans="1:14" x14ac:dyDescent="0.2">
      <c r="A868" s="6">
        <v>26796</v>
      </c>
      <c r="B868" s="6" t="s">
        <v>1860</v>
      </c>
      <c r="C868" s="6" t="s">
        <v>1855</v>
      </c>
      <c r="D868" s="10">
        <v>40000</v>
      </c>
      <c r="E868" s="6" t="s">
        <v>9</v>
      </c>
      <c r="F868" s="6" t="s">
        <v>20</v>
      </c>
      <c r="G868" s="6" t="s">
        <v>11</v>
      </c>
      <c r="H868" s="7">
        <v>65</v>
      </c>
      <c r="I868" s="6">
        <f>LEN(Demo_Data[[#This Row],[ID]])</f>
        <v>5</v>
      </c>
      <c r="J868" s="6" t="str">
        <f>VLOOKUP(Demo_Data[[#This Row],[ID]],Table5[],2,FALSE)</f>
        <v>Yes</v>
      </c>
      <c r="K868" s="6" t="str">
        <f>_xlfn.XLOOKUP(Demo_Data[[#This Row],[ID]],'(Clean)Purchase_Data'!O868,'(Clean)Purchase_Data'!P868)</f>
        <v>Yes</v>
      </c>
      <c r="L868" s="6" t="b">
        <f>Demo_Data[[#This Row],[XLOOKUP_Purchased_Bike]]=Demo_Data[[#This Row],[VLOOKUP_Purchased_Bike]]</f>
        <v>1</v>
      </c>
      <c r="M868" s="6" t="str" cm="1">
        <f t="array" ref="M868">IF(Demo_Data[[#This Row],[Age]]&gt;=60,"Older Adult [60+]",IF(Demo_Data[[#This Row],[Age]]&gt;=31,"Middle-Aged Adult [31-59]",IF(Demo_Data[[#This Row],[Age]]&lt;= 30,"Adult [18-30]",Invalid)))</f>
        <v>Older Adult [60+]</v>
      </c>
      <c r="N868" s="6"/>
    </row>
    <row r="869" spans="1:14" x14ac:dyDescent="0.2">
      <c r="A869" s="6">
        <v>26818</v>
      </c>
      <c r="B869" s="6" t="s">
        <v>1860</v>
      </c>
      <c r="C869" s="6" t="s">
        <v>1855</v>
      </c>
      <c r="D869" s="10">
        <v>10000</v>
      </c>
      <c r="E869" s="6" t="s">
        <v>13</v>
      </c>
      <c r="F869" s="6" t="s">
        <v>22</v>
      </c>
      <c r="G869" s="6" t="s">
        <v>21</v>
      </c>
      <c r="H869" s="7">
        <v>39</v>
      </c>
      <c r="I869" s="6">
        <f>LEN(Demo_Data[[#This Row],[ID]])</f>
        <v>5</v>
      </c>
      <c r="J869" s="6" t="str">
        <f>VLOOKUP(Demo_Data[[#This Row],[ID]],Table5[],2,FALSE)</f>
        <v>Yes</v>
      </c>
      <c r="K869" s="6" t="str">
        <f>_xlfn.XLOOKUP(Demo_Data[[#This Row],[ID]],'(Clean)Purchase_Data'!O869,'(Clean)Purchase_Data'!P869)</f>
        <v>Yes</v>
      </c>
      <c r="L869" s="6" t="b">
        <f>Demo_Data[[#This Row],[XLOOKUP_Purchased_Bike]]=Demo_Data[[#This Row],[VLOOKUP_Purchased_Bike]]</f>
        <v>1</v>
      </c>
      <c r="M869" s="6" t="str" cm="1">
        <f t="array" ref="M869">IF(Demo_Data[[#This Row],[Age]]&gt;=60,"Older Adult [60+]",IF(Demo_Data[[#This Row],[Age]]&gt;=31,"Middle-Aged Adult [31-59]",IF(Demo_Data[[#This Row],[Age]]&lt;= 30,"Adult [18-30]",Invalid)))</f>
        <v>Middle-Aged Adult [31-59]</v>
      </c>
      <c r="N869" s="6"/>
    </row>
    <row r="870" spans="1:14" x14ac:dyDescent="0.2">
      <c r="A870" s="6">
        <v>26829</v>
      </c>
      <c r="B870" s="6" t="s">
        <v>1851</v>
      </c>
      <c r="C870" s="6" t="s">
        <v>1852</v>
      </c>
      <c r="D870" s="10">
        <v>40000</v>
      </c>
      <c r="E870" s="6" t="s">
        <v>9</v>
      </c>
      <c r="F870" s="6" t="s">
        <v>18</v>
      </c>
      <c r="G870" s="6" t="s">
        <v>21</v>
      </c>
      <c r="H870" s="7">
        <v>38</v>
      </c>
      <c r="I870" s="6">
        <f>LEN(Demo_Data[[#This Row],[ID]])</f>
        <v>5</v>
      </c>
      <c r="J870" s="6" t="str">
        <f>VLOOKUP(Demo_Data[[#This Row],[ID]],Table5[],2,FALSE)</f>
        <v>Yes</v>
      </c>
      <c r="K870" s="6" t="str">
        <f>_xlfn.XLOOKUP(Demo_Data[[#This Row],[ID]],'(Clean)Purchase_Data'!O870,'(Clean)Purchase_Data'!P870)</f>
        <v>Yes</v>
      </c>
      <c r="L870" s="6" t="b">
        <f>Demo_Data[[#This Row],[XLOOKUP_Purchased_Bike]]=Demo_Data[[#This Row],[VLOOKUP_Purchased_Bike]]</f>
        <v>1</v>
      </c>
      <c r="M870" s="6" t="str" cm="1">
        <f t="array" ref="M870">IF(Demo_Data[[#This Row],[Age]]&gt;=60,"Older Adult [60+]",IF(Demo_Data[[#This Row],[Age]]&gt;=31,"Middle-Aged Adult [31-59]",IF(Demo_Data[[#This Row],[Age]]&lt;= 30,"Adult [18-30]",Invalid)))</f>
        <v>Middle-Aged Adult [31-59]</v>
      </c>
      <c r="N870" s="6"/>
    </row>
    <row r="871" spans="1:14" x14ac:dyDescent="0.2">
      <c r="A871" s="6">
        <v>26849</v>
      </c>
      <c r="B871" s="6" t="s">
        <v>1851</v>
      </c>
      <c r="C871" s="6" t="s">
        <v>1855</v>
      </c>
      <c r="D871" s="10">
        <v>10000</v>
      </c>
      <c r="E871" s="6" t="s">
        <v>24</v>
      </c>
      <c r="F871" s="6" t="s">
        <v>22</v>
      </c>
      <c r="G871" s="6" t="s">
        <v>21</v>
      </c>
      <c r="H871" s="7">
        <v>43</v>
      </c>
      <c r="I871" s="6">
        <f>LEN(Demo_Data[[#This Row],[ID]])</f>
        <v>5</v>
      </c>
      <c r="J871" s="6" t="str">
        <f>VLOOKUP(Demo_Data[[#This Row],[ID]],Table5[],2,FALSE)</f>
        <v>No</v>
      </c>
      <c r="K871" s="6" t="str">
        <f>_xlfn.XLOOKUP(Demo_Data[[#This Row],[ID]],'(Clean)Purchase_Data'!O871,'(Clean)Purchase_Data'!P871)</f>
        <v>No</v>
      </c>
      <c r="L871" s="6" t="b">
        <f>Demo_Data[[#This Row],[XLOOKUP_Purchased_Bike]]=Demo_Data[[#This Row],[VLOOKUP_Purchased_Bike]]</f>
        <v>1</v>
      </c>
      <c r="M871" s="6" t="str" cm="1">
        <f t="array" ref="M871">IF(Demo_Data[[#This Row],[Age]]&gt;=60,"Older Adult [60+]",IF(Demo_Data[[#This Row],[Age]]&gt;=31,"Middle-Aged Adult [31-59]",IF(Demo_Data[[#This Row],[Age]]&lt;= 30,"Adult [18-30]",Invalid)))</f>
        <v>Middle-Aged Adult [31-59]</v>
      </c>
      <c r="N871" s="6"/>
    </row>
    <row r="872" spans="1:14" x14ac:dyDescent="0.2">
      <c r="A872" s="6">
        <v>26852</v>
      </c>
      <c r="B872" s="6" t="s">
        <v>1851</v>
      </c>
      <c r="C872" s="6" t="s">
        <v>1852</v>
      </c>
      <c r="D872" s="10">
        <v>20000</v>
      </c>
      <c r="E872" s="6" t="s">
        <v>13</v>
      </c>
      <c r="F872" s="6" t="s">
        <v>22</v>
      </c>
      <c r="G872" s="6" t="s">
        <v>21</v>
      </c>
      <c r="H872" s="7">
        <v>43</v>
      </c>
      <c r="I872" s="6">
        <f>LEN(Demo_Data[[#This Row],[ID]])</f>
        <v>5</v>
      </c>
      <c r="J872" s="6" t="str">
        <f>VLOOKUP(Demo_Data[[#This Row],[ID]],Table5[],2,FALSE)</f>
        <v>No</v>
      </c>
      <c r="K872" s="6" t="str">
        <f>_xlfn.XLOOKUP(Demo_Data[[#This Row],[ID]],'(Clean)Purchase_Data'!O872,'(Clean)Purchase_Data'!P872)</f>
        <v>No</v>
      </c>
      <c r="L872" s="6" t="b">
        <f>Demo_Data[[#This Row],[XLOOKUP_Purchased_Bike]]=Demo_Data[[#This Row],[VLOOKUP_Purchased_Bike]]</f>
        <v>1</v>
      </c>
      <c r="M872" s="6" t="str" cm="1">
        <f t="array" ref="M872">IF(Demo_Data[[#This Row],[Age]]&gt;=60,"Older Adult [60+]",IF(Demo_Data[[#This Row],[Age]]&gt;=31,"Middle-Aged Adult [31-59]",IF(Demo_Data[[#This Row],[Age]]&lt;= 30,"Adult [18-30]",Invalid)))</f>
        <v>Middle-Aged Adult [31-59]</v>
      </c>
      <c r="N872" s="6"/>
    </row>
    <row r="873" spans="1:14" x14ac:dyDescent="0.2">
      <c r="A873" s="6">
        <v>26863</v>
      </c>
      <c r="B873" s="6" t="s">
        <v>1860</v>
      </c>
      <c r="C873" s="6" t="s">
        <v>1855</v>
      </c>
      <c r="D873" s="10">
        <v>20000</v>
      </c>
      <c r="E873" s="6" t="s">
        <v>13</v>
      </c>
      <c r="F873" s="6" t="s">
        <v>22</v>
      </c>
      <c r="G873" s="6" t="s">
        <v>21</v>
      </c>
      <c r="H873" s="7">
        <v>28</v>
      </c>
      <c r="I873" s="6">
        <f>LEN(Demo_Data[[#This Row],[ID]])</f>
        <v>5</v>
      </c>
      <c r="J873" s="6" t="str">
        <f>VLOOKUP(Demo_Data[[#This Row],[ID]],Table5[],2,FALSE)</f>
        <v>No</v>
      </c>
      <c r="K873" s="6" t="str">
        <f>_xlfn.XLOOKUP(Demo_Data[[#This Row],[ID]],'(Clean)Purchase_Data'!O873,'(Clean)Purchase_Data'!P873)</f>
        <v>No</v>
      </c>
      <c r="L873" s="6" t="b">
        <f>Demo_Data[[#This Row],[XLOOKUP_Purchased_Bike]]=Demo_Data[[#This Row],[VLOOKUP_Purchased_Bike]]</f>
        <v>1</v>
      </c>
      <c r="M873" s="6" t="str" cm="1">
        <f t="array" ref="M873">IF(Demo_Data[[#This Row],[Age]]&gt;=60,"Older Adult [60+]",IF(Demo_Data[[#This Row],[Age]]&gt;=31,"Middle-Aged Adult [31-59]",IF(Demo_Data[[#This Row],[Age]]&lt;= 30,"Adult [18-30]",Invalid)))</f>
        <v>Adult [18-30]</v>
      </c>
      <c r="N873" s="6"/>
    </row>
    <row r="874" spans="1:14" x14ac:dyDescent="0.2">
      <c r="A874" s="6">
        <v>26879</v>
      </c>
      <c r="B874" s="6" t="s">
        <v>1860</v>
      </c>
      <c r="C874" s="6" t="s">
        <v>1852</v>
      </c>
      <c r="D874" s="10">
        <v>20000</v>
      </c>
      <c r="E874" s="6" t="s">
        <v>13</v>
      </c>
      <c r="F874" s="6" t="s">
        <v>22</v>
      </c>
      <c r="G874" s="6" t="s">
        <v>21</v>
      </c>
      <c r="H874" s="7">
        <v>30</v>
      </c>
      <c r="I874" s="6">
        <f>LEN(Demo_Data[[#This Row],[ID]])</f>
        <v>5</v>
      </c>
      <c r="J874" s="6" t="str">
        <f>VLOOKUP(Demo_Data[[#This Row],[ID]],Table5[],2,FALSE)</f>
        <v>No</v>
      </c>
      <c r="K874" s="6" t="str">
        <f>_xlfn.XLOOKUP(Demo_Data[[#This Row],[ID]],'(Clean)Purchase_Data'!O874,'(Clean)Purchase_Data'!P874)</f>
        <v>No</v>
      </c>
      <c r="L874" s="6" t="b">
        <f>Demo_Data[[#This Row],[XLOOKUP_Purchased_Bike]]=Demo_Data[[#This Row],[VLOOKUP_Purchased_Bike]]</f>
        <v>1</v>
      </c>
      <c r="M874" s="6" t="str" cm="1">
        <f t="array" ref="M874">IF(Demo_Data[[#This Row],[Age]]&gt;=60,"Older Adult [60+]",IF(Demo_Data[[#This Row],[Age]]&gt;=31,"Middle-Aged Adult [31-59]",IF(Demo_Data[[#This Row],[Age]]&lt;= 30,"Adult [18-30]",Invalid)))</f>
        <v>Adult [18-30]</v>
      </c>
      <c r="N874" s="6"/>
    </row>
    <row r="875" spans="1:14" x14ac:dyDescent="0.2">
      <c r="A875" s="6">
        <v>26886</v>
      </c>
      <c r="B875" s="6" t="s">
        <v>1860</v>
      </c>
      <c r="C875" s="6" t="s">
        <v>1852</v>
      </c>
      <c r="D875" s="10">
        <v>30000</v>
      </c>
      <c r="E875" s="6" t="s">
        <v>15</v>
      </c>
      <c r="F875" s="6" t="s">
        <v>18</v>
      </c>
      <c r="G875" s="6" t="s">
        <v>21</v>
      </c>
      <c r="H875" s="7">
        <v>29</v>
      </c>
      <c r="I875" s="6">
        <f>LEN(Demo_Data[[#This Row],[ID]])</f>
        <v>5</v>
      </c>
      <c r="J875" s="6" t="str">
        <f>VLOOKUP(Demo_Data[[#This Row],[ID]],Table5[],2,FALSE)</f>
        <v>Yes</v>
      </c>
      <c r="K875" s="6" t="str">
        <f>_xlfn.XLOOKUP(Demo_Data[[#This Row],[ID]],'(Clean)Purchase_Data'!O875,'(Clean)Purchase_Data'!P875)</f>
        <v>Yes</v>
      </c>
      <c r="L875" s="6" t="b">
        <f>Demo_Data[[#This Row],[XLOOKUP_Purchased_Bike]]=Demo_Data[[#This Row],[VLOOKUP_Purchased_Bike]]</f>
        <v>1</v>
      </c>
      <c r="M875" s="6" t="str" cm="1">
        <f t="array" ref="M875">IF(Demo_Data[[#This Row],[Age]]&gt;=60,"Older Adult [60+]",IF(Demo_Data[[#This Row],[Age]]&gt;=31,"Middle-Aged Adult [31-59]",IF(Demo_Data[[#This Row],[Age]]&lt;= 30,"Adult [18-30]",Invalid)))</f>
        <v>Adult [18-30]</v>
      </c>
      <c r="N875" s="6"/>
    </row>
    <row r="876" spans="1:14" x14ac:dyDescent="0.2">
      <c r="A876" s="6">
        <v>26928</v>
      </c>
      <c r="B876" s="6" t="s">
        <v>1860</v>
      </c>
      <c r="C876" s="6" t="s">
        <v>1855</v>
      </c>
      <c r="D876" s="10">
        <v>30000</v>
      </c>
      <c r="E876" s="6" t="s">
        <v>9</v>
      </c>
      <c r="F876" s="6" t="s">
        <v>18</v>
      </c>
      <c r="G876" s="6" t="s">
        <v>21</v>
      </c>
      <c r="H876" s="7">
        <v>62</v>
      </c>
      <c r="I876" s="6">
        <f>LEN(Demo_Data[[#This Row],[ID]])</f>
        <v>5</v>
      </c>
      <c r="J876" s="6" t="str">
        <f>VLOOKUP(Demo_Data[[#This Row],[ID]],Table5[],2,FALSE)</f>
        <v>Yes</v>
      </c>
      <c r="K876" s="6" t="str">
        <f>_xlfn.XLOOKUP(Demo_Data[[#This Row],[ID]],'(Clean)Purchase_Data'!O876,'(Clean)Purchase_Data'!P876)</f>
        <v>Yes</v>
      </c>
      <c r="L876" s="6" t="b">
        <f>Demo_Data[[#This Row],[XLOOKUP_Purchased_Bike]]=Demo_Data[[#This Row],[VLOOKUP_Purchased_Bike]]</f>
        <v>1</v>
      </c>
      <c r="M876" s="6" t="str" cm="1">
        <f t="array" ref="M876">IF(Demo_Data[[#This Row],[Age]]&gt;=60,"Older Adult [60+]",IF(Demo_Data[[#This Row],[Age]]&gt;=31,"Middle-Aged Adult [31-59]",IF(Demo_Data[[#This Row],[Age]]&lt;= 30,"Adult [18-30]",Invalid)))</f>
        <v>Older Adult [60+]</v>
      </c>
      <c r="N876" s="6"/>
    </row>
    <row r="877" spans="1:14" x14ac:dyDescent="0.2">
      <c r="A877" s="6">
        <v>26941</v>
      </c>
      <c r="B877" s="6" t="s">
        <v>1851</v>
      </c>
      <c r="C877" s="6" t="s">
        <v>1855</v>
      </c>
      <c r="D877" s="10">
        <v>30000</v>
      </c>
      <c r="E877" s="6" t="s">
        <v>9</v>
      </c>
      <c r="F877" s="6" t="s">
        <v>18</v>
      </c>
      <c r="G877" s="6" t="s">
        <v>21</v>
      </c>
      <c r="H877" s="7">
        <v>47</v>
      </c>
      <c r="I877" s="6">
        <f>LEN(Demo_Data[[#This Row],[ID]])</f>
        <v>5</v>
      </c>
      <c r="J877" s="6" t="str">
        <f>VLOOKUP(Demo_Data[[#This Row],[ID]],Table5[],2,FALSE)</f>
        <v>Yes</v>
      </c>
      <c r="K877" s="6" t="str">
        <f>_xlfn.XLOOKUP(Demo_Data[[#This Row],[ID]],'(Clean)Purchase_Data'!O877,'(Clean)Purchase_Data'!P877)</f>
        <v>Yes</v>
      </c>
      <c r="L877" s="6" t="b">
        <f>Demo_Data[[#This Row],[XLOOKUP_Purchased_Bike]]=Demo_Data[[#This Row],[VLOOKUP_Purchased_Bike]]</f>
        <v>1</v>
      </c>
      <c r="M877" s="6" t="str" cm="1">
        <f t="array" ref="M877">IF(Demo_Data[[#This Row],[Age]]&gt;=60,"Older Adult [60+]",IF(Demo_Data[[#This Row],[Age]]&gt;=31,"Middle-Aged Adult [31-59]",IF(Demo_Data[[#This Row],[Age]]&lt;= 30,"Adult [18-30]",Invalid)))</f>
        <v>Middle-Aged Adult [31-59]</v>
      </c>
      <c r="N877" s="6"/>
    </row>
    <row r="878" spans="1:14" x14ac:dyDescent="0.2">
      <c r="A878" s="6">
        <v>26944</v>
      </c>
      <c r="B878" s="6" t="s">
        <v>1860</v>
      </c>
      <c r="C878" s="6" t="s">
        <v>1855</v>
      </c>
      <c r="D878" s="10">
        <v>90000</v>
      </c>
      <c r="E878" s="6" t="s">
        <v>13</v>
      </c>
      <c r="F878" s="6" t="s">
        <v>22</v>
      </c>
      <c r="G878" s="6" t="s">
        <v>21</v>
      </c>
      <c r="H878" s="7">
        <v>36</v>
      </c>
      <c r="I878" s="6">
        <f>LEN(Demo_Data[[#This Row],[ID]])</f>
        <v>5</v>
      </c>
      <c r="J878" s="6" t="str">
        <f>VLOOKUP(Demo_Data[[#This Row],[ID]],Table5[],2,FALSE)</f>
        <v>Yes</v>
      </c>
      <c r="K878" s="6" t="str">
        <f>_xlfn.XLOOKUP(Demo_Data[[#This Row],[ID]],'(Clean)Purchase_Data'!O878,'(Clean)Purchase_Data'!P878)</f>
        <v>Yes</v>
      </c>
      <c r="L878" s="6" t="b">
        <f>Demo_Data[[#This Row],[XLOOKUP_Purchased_Bike]]=Demo_Data[[#This Row],[VLOOKUP_Purchased_Bike]]</f>
        <v>1</v>
      </c>
      <c r="M878" s="6" t="str" cm="1">
        <f t="array" ref="M878">IF(Demo_Data[[#This Row],[Age]]&gt;=60,"Older Adult [60+]",IF(Demo_Data[[#This Row],[Age]]&gt;=31,"Middle-Aged Adult [31-59]",IF(Demo_Data[[#This Row],[Age]]&lt;= 30,"Adult [18-30]",Invalid)))</f>
        <v>Middle-Aged Adult [31-59]</v>
      </c>
      <c r="N878" s="6"/>
    </row>
    <row r="879" spans="1:14" x14ac:dyDescent="0.2">
      <c r="A879" s="6">
        <v>26956</v>
      </c>
      <c r="B879" s="6" t="s">
        <v>1860</v>
      </c>
      <c r="C879" s="6" t="s">
        <v>1852</v>
      </c>
      <c r="D879" s="10">
        <v>20000</v>
      </c>
      <c r="E879" s="6" t="s">
        <v>15</v>
      </c>
      <c r="F879" s="6" t="s">
        <v>22</v>
      </c>
      <c r="G879" s="6" t="s">
        <v>21</v>
      </c>
      <c r="H879" s="7">
        <v>36</v>
      </c>
      <c r="I879" s="6">
        <f>LEN(Demo_Data[[#This Row],[ID]])</f>
        <v>5</v>
      </c>
      <c r="J879" s="6" t="str">
        <f>VLOOKUP(Demo_Data[[#This Row],[ID]],Table5[],2,FALSE)</f>
        <v>Yes</v>
      </c>
      <c r="K879" s="6" t="str">
        <f>_xlfn.XLOOKUP(Demo_Data[[#This Row],[ID]],'(Clean)Purchase_Data'!O879,'(Clean)Purchase_Data'!P879)</f>
        <v>Yes</v>
      </c>
      <c r="L879" s="6" t="b">
        <f>Demo_Data[[#This Row],[XLOOKUP_Purchased_Bike]]=Demo_Data[[#This Row],[VLOOKUP_Purchased_Bike]]</f>
        <v>1</v>
      </c>
      <c r="M879" s="6" t="str" cm="1">
        <f t="array" ref="M879">IF(Demo_Data[[#This Row],[Age]]&gt;=60,"Older Adult [60+]",IF(Demo_Data[[#This Row],[Age]]&gt;=31,"Middle-Aged Adult [31-59]",IF(Demo_Data[[#This Row],[Age]]&lt;= 30,"Adult [18-30]",Invalid)))</f>
        <v>Middle-Aged Adult [31-59]</v>
      </c>
      <c r="N879" s="6"/>
    </row>
    <row r="880" spans="1:14" x14ac:dyDescent="0.2">
      <c r="A880" s="6">
        <v>26984</v>
      </c>
      <c r="B880" s="6" t="s">
        <v>1851</v>
      </c>
      <c r="C880" s="6" t="s">
        <v>1855</v>
      </c>
      <c r="D880" s="10">
        <v>40000</v>
      </c>
      <c r="E880" s="6" t="s">
        <v>9</v>
      </c>
      <c r="F880" s="6" t="s">
        <v>14</v>
      </c>
      <c r="G880" s="6" t="s">
        <v>21</v>
      </c>
      <c r="H880" s="7">
        <v>32</v>
      </c>
      <c r="I880" s="6">
        <f>LEN(Demo_Data[[#This Row],[ID]])</f>
        <v>5</v>
      </c>
      <c r="J880" s="6" t="str">
        <f>VLOOKUP(Demo_Data[[#This Row],[ID]],Table5[],2,FALSE)</f>
        <v>Yes</v>
      </c>
      <c r="K880" s="6" t="str">
        <f>_xlfn.XLOOKUP(Demo_Data[[#This Row],[ID]],'(Clean)Purchase_Data'!O880,'(Clean)Purchase_Data'!P880)</f>
        <v>Yes</v>
      </c>
      <c r="L880" s="6" t="b">
        <f>Demo_Data[[#This Row],[XLOOKUP_Purchased_Bike]]=Demo_Data[[#This Row],[VLOOKUP_Purchased_Bike]]</f>
        <v>1</v>
      </c>
      <c r="M880" s="6" t="str" cm="1">
        <f t="array" ref="M880">IF(Demo_Data[[#This Row],[Age]]&gt;=60,"Older Adult [60+]",IF(Demo_Data[[#This Row],[Age]]&gt;=31,"Middle-Aged Adult [31-59]",IF(Demo_Data[[#This Row],[Age]]&lt;= 30,"Adult [18-30]",Invalid)))</f>
        <v>Middle-Aged Adult [31-59]</v>
      </c>
      <c r="N880" s="6"/>
    </row>
    <row r="881" spans="1:14" x14ac:dyDescent="0.2">
      <c r="A881" s="6">
        <v>27040</v>
      </c>
      <c r="B881" s="6" t="s">
        <v>1851</v>
      </c>
      <c r="C881" s="6" t="s">
        <v>1855</v>
      </c>
      <c r="D881" s="10">
        <v>20000</v>
      </c>
      <c r="E881" s="6" t="s">
        <v>24</v>
      </c>
      <c r="F881" s="6" t="s">
        <v>18</v>
      </c>
      <c r="G881" s="6" t="s">
        <v>17</v>
      </c>
      <c r="H881" s="7">
        <v>49</v>
      </c>
      <c r="I881" s="6">
        <f>LEN(Demo_Data[[#This Row],[ID]])</f>
        <v>5</v>
      </c>
      <c r="J881" s="6" t="str">
        <f>VLOOKUP(Demo_Data[[#This Row],[ID]],Table5[],2,FALSE)</f>
        <v>No</v>
      </c>
      <c r="K881" s="6" t="str">
        <f>_xlfn.XLOOKUP(Demo_Data[[#This Row],[ID]],'(Clean)Purchase_Data'!O881,'(Clean)Purchase_Data'!P881)</f>
        <v>No</v>
      </c>
      <c r="L881" s="6" t="b">
        <f>Demo_Data[[#This Row],[XLOOKUP_Purchased_Bike]]=Demo_Data[[#This Row],[VLOOKUP_Purchased_Bike]]</f>
        <v>1</v>
      </c>
      <c r="M881" s="6" t="str" cm="1">
        <f t="array" ref="M881">IF(Demo_Data[[#This Row],[Age]]&gt;=60,"Older Adult [60+]",IF(Demo_Data[[#This Row],[Age]]&gt;=31,"Middle-Aged Adult [31-59]",IF(Demo_Data[[#This Row],[Age]]&lt;= 30,"Adult [18-30]",Invalid)))</f>
        <v>Middle-Aged Adult [31-59]</v>
      </c>
      <c r="N881" s="6"/>
    </row>
    <row r="882" spans="1:14" x14ac:dyDescent="0.2">
      <c r="A882" s="6">
        <v>27074</v>
      </c>
      <c r="B882" s="6" t="s">
        <v>1851</v>
      </c>
      <c r="C882" s="6" t="s">
        <v>1852</v>
      </c>
      <c r="D882" s="10">
        <v>70000</v>
      </c>
      <c r="E882" s="6" t="s">
        <v>19</v>
      </c>
      <c r="F882" s="6" t="s">
        <v>14</v>
      </c>
      <c r="G882" s="6" t="s">
        <v>17</v>
      </c>
      <c r="H882" s="7">
        <v>35</v>
      </c>
      <c r="I882" s="6">
        <f>LEN(Demo_Data[[#This Row],[ID]])</f>
        <v>5</v>
      </c>
      <c r="J882" s="6" t="str">
        <f>VLOOKUP(Demo_Data[[#This Row],[ID]],Table5[],2,FALSE)</f>
        <v>Yes</v>
      </c>
      <c r="K882" s="6" t="str">
        <f>_xlfn.XLOOKUP(Demo_Data[[#This Row],[ID]],'(Clean)Purchase_Data'!O882,'(Clean)Purchase_Data'!P882)</f>
        <v>Yes</v>
      </c>
      <c r="L882" s="6" t="b">
        <f>Demo_Data[[#This Row],[XLOOKUP_Purchased_Bike]]=Demo_Data[[#This Row],[VLOOKUP_Purchased_Bike]]</f>
        <v>1</v>
      </c>
      <c r="M882" s="6" t="str" cm="1">
        <f t="array" ref="M882">IF(Demo_Data[[#This Row],[Age]]&gt;=60,"Older Adult [60+]",IF(Demo_Data[[#This Row],[Age]]&gt;=31,"Middle-Aged Adult [31-59]",IF(Demo_Data[[#This Row],[Age]]&lt;= 30,"Adult [18-30]",Invalid)))</f>
        <v>Middle-Aged Adult [31-59]</v>
      </c>
      <c r="N882" s="6"/>
    </row>
    <row r="883" spans="1:14" x14ac:dyDescent="0.2">
      <c r="A883" s="6">
        <v>27090</v>
      </c>
      <c r="B883" s="6" t="s">
        <v>1851</v>
      </c>
      <c r="C883" s="6" t="s">
        <v>1852</v>
      </c>
      <c r="D883" s="10">
        <v>60000</v>
      </c>
      <c r="E883" s="6" t="s">
        <v>19</v>
      </c>
      <c r="F883" s="6" t="s">
        <v>10</v>
      </c>
      <c r="G883" s="6" t="s">
        <v>17</v>
      </c>
      <c r="H883" s="7">
        <v>37</v>
      </c>
      <c r="I883" s="6">
        <f>LEN(Demo_Data[[#This Row],[ID]])</f>
        <v>5</v>
      </c>
      <c r="J883" s="6" t="str">
        <f>VLOOKUP(Demo_Data[[#This Row],[ID]],Table5[],2,FALSE)</f>
        <v>Yes</v>
      </c>
      <c r="K883" s="6" t="str">
        <f>_xlfn.XLOOKUP(Demo_Data[[#This Row],[ID]],'(Clean)Purchase_Data'!O883,'(Clean)Purchase_Data'!P883)</f>
        <v>Yes</v>
      </c>
      <c r="L883" s="6" t="b">
        <f>Demo_Data[[#This Row],[XLOOKUP_Purchased_Bike]]=Demo_Data[[#This Row],[VLOOKUP_Purchased_Bike]]</f>
        <v>1</v>
      </c>
      <c r="M883" s="6" t="str" cm="1">
        <f t="array" ref="M883">IF(Demo_Data[[#This Row],[Age]]&gt;=60,"Older Adult [60+]",IF(Demo_Data[[#This Row],[Age]]&gt;=31,"Middle-Aged Adult [31-59]",IF(Demo_Data[[#This Row],[Age]]&lt;= 30,"Adult [18-30]",Invalid)))</f>
        <v>Middle-Aged Adult [31-59]</v>
      </c>
      <c r="N883" s="6"/>
    </row>
    <row r="884" spans="1:14" x14ac:dyDescent="0.2">
      <c r="A884" s="6">
        <v>27165</v>
      </c>
      <c r="B884" s="6" t="s">
        <v>1860</v>
      </c>
      <c r="C884" s="6" t="s">
        <v>1855</v>
      </c>
      <c r="D884" s="10">
        <v>20000</v>
      </c>
      <c r="E884" s="6" t="s">
        <v>24</v>
      </c>
      <c r="F884" s="6" t="s">
        <v>22</v>
      </c>
      <c r="G884" s="6" t="s">
        <v>21</v>
      </c>
      <c r="H884" s="7">
        <v>34</v>
      </c>
      <c r="I884" s="6">
        <f>LEN(Demo_Data[[#This Row],[ID]])</f>
        <v>5</v>
      </c>
      <c r="J884" s="6" t="str">
        <f>VLOOKUP(Demo_Data[[#This Row],[ID]],Table5[],2,FALSE)</f>
        <v>No</v>
      </c>
      <c r="K884" s="6" t="str">
        <f>_xlfn.XLOOKUP(Demo_Data[[#This Row],[ID]],'(Clean)Purchase_Data'!O884,'(Clean)Purchase_Data'!P884)</f>
        <v>No</v>
      </c>
      <c r="L884" s="6" t="b">
        <f>Demo_Data[[#This Row],[XLOOKUP_Purchased_Bike]]=Demo_Data[[#This Row],[VLOOKUP_Purchased_Bike]]</f>
        <v>1</v>
      </c>
      <c r="M884" s="6" t="str" cm="1">
        <f t="array" ref="M884">IF(Demo_Data[[#This Row],[Age]]&gt;=60,"Older Adult [60+]",IF(Demo_Data[[#This Row],[Age]]&gt;=31,"Middle-Aged Adult [31-59]",IF(Demo_Data[[#This Row],[Age]]&lt;= 30,"Adult [18-30]",Invalid)))</f>
        <v>Middle-Aged Adult [31-59]</v>
      </c>
      <c r="N884" s="6"/>
    </row>
    <row r="885" spans="1:14" x14ac:dyDescent="0.2">
      <c r="A885" s="6">
        <v>27169</v>
      </c>
      <c r="B885" s="6" t="s">
        <v>1860</v>
      </c>
      <c r="C885" s="6" t="s">
        <v>1855</v>
      </c>
      <c r="D885" s="10">
        <v>30000</v>
      </c>
      <c r="E885" s="6" t="s">
        <v>13</v>
      </c>
      <c r="F885" s="6" t="s">
        <v>22</v>
      </c>
      <c r="G885" s="6" t="s">
        <v>21</v>
      </c>
      <c r="H885" s="7">
        <v>34</v>
      </c>
      <c r="I885" s="6">
        <f>LEN(Demo_Data[[#This Row],[ID]])</f>
        <v>5</v>
      </c>
      <c r="J885" s="6" t="str">
        <f>VLOOKUP(Demo_Data[[#This Row],[ID]],Table5[],2,FALSE)</f>
        <v>Yes</v>
      </c>
      <c r="K885" s="6" t="str">
        <f>_xlfn.XLOOKUP(Demo_Data[[#This Row],[ID]],'(Clean)Purchase_Data'!O885,'(Clean)Purchase_Data'!P885)</f>
        <v>Yes</v>
      </c>
      <c r="L885" s="6" t="b">
        <f>Demo_Data[[#This Row],[XLOOKUP_Purchased_Bike]]=Demo_Data[[#This Row],[VLOOKUP_Purchased_Bike]]</f>
        <v>1</v>
      </c>
      <c r="M885" s="6" t="str" cm="1">
        <f t="array" ref="M885">IF(Demo_Data[[#This Row],[Age]]&gt;=60,"Older Adult [60+]",IF(Demo_Data[[#This Row],[Age]]&gt;=31,"Middle-Aged Adult [31-59]",IF(Demo_Data[[#This Row],[Age]]&lt;= 30,"Adult [18-30]",Invalid)))</f>
        <v>Middle-Aged Adult [31-59]</v>
      </c>
      <c r="N885" s="6"/>
    </row>
    <row r="886" spans="1:14" x14ac:dyDescent="0.2">
      <c r="A886" s="6">
        <v>27183</v>
      </c>
      <c r="B886" s="6" t="s">
        <v>1860</v>
      </c>
      <c r="C886" s="6" t="s">
        <v>1855</v>
      </c>
      <c r="D886" s="10">
        <v>40000</v>
      </c>
      <c r="E886" s="6" t="s">
        <v>15</v>
      </c>
      <c r="F886" s="6" t="s">
        <v>18</v>
      </c>
      <c r="G886" s="6" t="s">
        <v>21</v>
      </c>
      <c r="H886" s="7">
        <v>35</v>
      </c>
      <c r="I886" s="6">
        <f>LEN(Demo_Data[[#This Row],[ID]])</f>
        <v>5</v>
      </c>
      <c r="J886" s="6" t="str">
        <f>VLOOKUP(Demo_Data[[#This Row],[ID]],Table5[],2,FALSE)</f>
        <v>Yes</v>
      </c>
      <c r="K886" s="6" t="str">
        <f>_xlfn.XLOOKUP(Demo_Data[[#This Row],[ID]],'(Clean)Purchase_Data'!O886,'(Clean)Purchase_Data'!P886)</f>
        <v>Yes</v>
      </c>
      <c r="L886" s="6" t="b">
        <f>Demo_Data[[#This Row],[XLOOKUP_Purchased_Bike]]=Demo_Data[[#This Row],[VLOOKUP_Purchased_Bike]]</f>
        <v>1</v>
      </c>
      <c r="M886" s="6" t="str" cm="1">
        <f t="array" ref="M886">IF(Demo_Data[[#This Row],[Age]]&gt;=60,"Older Adult [60+]",IF(Demo_Data[[#This Row],[Age]]&gt;=31,"Middle-Aged Adult [31-59]",IF(Demo_Data[[#This Row],[Age]]&lt;= 30,"Adult [18-30]",Invalid)))</f>
        <v>Middle-Aged Adult [31-59]</v>
      </c>
      <c r="N886" s="6"/>
    </row>
    <row r="887" spans="1:14" x14ac:dyDescent="0.2">
      <c r="A887" s="6">
        <v>27184</v>
      </c>
      <c r="B887" s="6" t="s">
        <v>1860</v>
      </c>
      <c r="C887" s="6" t="s">
        <v>1855</v>
      </c>
      <c r="D887" s="10">
        <v>40000</v>
      </c>
      <c r="E887" s="6" t="s">
        <v>15</v>
      </c>
      <c r="F887" s="6" t="s">
        <v>18</v>
      </c>
      <c r="G887" s="6" t="s">
        <v>21</v>
      </c>
      <c r="H887" s="7">
        <v>34</v>
      </c>
      <c r="I887" s="6">
        <f>LEN(Demo_Data[[#This Row],[ID]])</f>
        <v>5</v>
      </c>
      <c r="J887" s="6" t="str">
        <f>VLOOKUP(Demo_Data[[#This Row],[ID]],Table5[],2,FALSE)</f>
        <v>No</v>
      </c>
      <c r="K887" s="6" t="str">
        <f>_xlfn.XLOOKUP(Demo_Data[[#This Row],[ID]],'(Clean)Purchase_Data'!O887,'(Clean)Purchase_Data'!P887)</f>
        <v>No</v>
      </c>
      <c r="L887" s="6" t="b">
        <f>Demo_Data[[#This Row],[XLOOKUP_Purchased_Bike]]=Demo_Data[[#This Row],[VLOOKUP_Purchased_Bike]]</f>
        <v>1</v>
      </c>
      <c r="M887" s="6" t="str" cm="1">
        <f t="array" ref="M887">IF(Demo_Data[[#This Row],[Age]]&gt;=60,"Older Adult [60+]",IF(Demo_Data[[#This Row],[Age]]&gt;=31,"Middle-Aged Adult [31-59]",IF(Demo_Data[[#This Row],[Age]]&lt;= 30,"Adult [18-30]",Invalid)))</f>
        <v>Middle-Aged Adult [31-59]</v>
      </c>
      <c r="N887" s="6"/>
    </row>
    <row r="888" spans="1:14" x14ac:dyDescent="0.2">
      <c r="A888" s="6">
        <v>27190</v>
      </c>
      <c r="B888" s="6" t="s">
        <v>1851</v>
      </c>
      <c r="C888" s="6" t="s">
        <v>1852</v>
      </c>
      <c r="D888" s="10">
        <v>40000</v>
      </c>
      <c r="E888" s="6" t="s">
        <v>15</v>
      </c>
      <c r="F888" s="6" t="s">
        <v>18</v>
      </c>
      <c r="G888" s="6" t="s">
        <v>17</v>
      </c>
      <c r="H888" s="7">
        <v>32</v>
      </c>
      <c r="I888" s="6">
        <f>LEN(Demo_Data[[#This Row],[ID]])</f>
        <v>5</v>
      </c>
      <c r="J888" s="6" t="str">
        <f>VLOOKUP(Demo_Data[[#This Row],[ID]],Table5[],2,FALSE)</f>
        <v>No</v>
      </c>
      <c r="K888" s="6" t="str">
        <f>_xlfn.XLOOKUP(Demo_Data[[#This Row],[ID]],'(Clean)Purchase_Data'!O888,'(Clean)Purchase_Data'!P888)</f>
        <v>No</v>
      </c>
      <c r="L888" s="6" t="b">
        <f>Demo_Data[[#This Row],[XLOOKUP_Purchased_Bike]]=Demo_Data[[#This Row],[VLOOKUP_Purchased_Bike]]</f>
        <v>1</v>
      </c>
      <c r="M888" s="6" t="str" cm="1">
        <f t="array" ref="M888">IF(Demo_Data[[#This Row],[Age]]&gt;=60,"Older Adult [60+]",IF(Demo_Data[[#This Row],[Age]]&gt;=31,"Middle-Aged Adult [31-59]",IF(Demo_Data[[#This Row],[Age]]&lt;= 30,"Adult [18-30]",Invalid)))</f>
        <v>Middle-Aged Adult [31-59]</v>
      </c>
      <c r="N888" s="6"/>
    </row>
    <row r="889" spans="1:14" x14ac:dyDescent="0.2">
      <c r="A889" s="6">
        <v>27198</v>
      </c>
      <c r="B889" s="6" t="s">
        <v>1860</v>
      </c>
      <c r="C889" s="6" t="s">
        <v>1852</v>
      </c>
      <c r="D889" s="10">
        <v>80000</v>
      </c>
      <c r="E889" s="6" t="s">
        <v>19</v>
      </c>
      <c r="F889" s="6" t="s">
        <v>14</v>
      </c>
      <c r="G889" s="6" t="s">
        <v>17</v>
      </c>
      <c r="H889" s="7">
        <v>40</v>
      </c>
      <c r="I889" s="6">
        <f>LEN(Demo_Data[[#This Row],[ID]])</f>
        <v>5</v>
      </c>
      <c r="J889" s="6" t="str">
        <f>VLOOKUP(Demo_Data[[#This Row],[ID]],Table5[],2,FALSE)</f>
        <v>No</v>
      </c>
      <c r="K889" s="6" t="str">
        <f>_xlfn.XLOOKUP(Demo_Data[[#This Row],[ID]],'(Clean)Purchase_Data'!O889,'(Clean)Purchase_Data'!P889)</f>
        <v>No</v>
      </c>
      <c r="L889" s="6" t="b">
        <f>Demo_Data[[#This Row],[XLOOKUP_Purchased_Bike]]=Demo_Data[[#This Row],[VLOOKUP_Purchased_Bike]]</f>
        <v>1</v>
      </c>
      <c r="M889" s="6" t="str" cm="1">
        <f t="array" ref="M889">IF(Demo_Data[[#This Row],[Age]]&gt;=60,"Older Adult [60+]",IF(Demo_Data[[#This Row],[Age]]&gt;=31,"Middle-Aged Adult [31-59]",IF(Demo_Data[[#This Row],[Age]]&lt;= 30,"Adult [18-30]",Invalid)))</f>
        <v>Middle-Aged Adult [31-59]</v>
      </c>
      <c r="N889" s="6"/>
    </row>
    <row r="890" spans="1:14" x14ac:dyDescent="0.2">
      <c r="A890" s="6">
        <v>27218</v>
      </c>
      <c r="B890" s="6" t="s">
        <v>1851</v>
      </c>
      <c r="C890" s="6" t="s">
        <v>1852</v>
      </c>
      <c r="D890" s="10">
        <v>20000</v>
      </c>
      <c r="E890" s="6" t="s">
        <v>24</v>
      </c>
      <c r="F890" s="6" t="s">
        <v>18</v>
      </c>
      <c r="G890" s="6" t="s">
        <v>17</v>
      </c>
      <c r="H890" s="7">
        <v>48</v>
      </c>
      <c r="I890" s="6">
        <f>LEN(Demo_Data[[#This Row],[ID]])</f>
        <v>5</v>
      </c>
      <c r="J890" s="6" t="str">
        <f>VLOOKUP(Demo_Data[[#This Row],[ID]],Table5[],2,FALSE)</f>
        <v>No</v>
      </c>
      <c r="K890" s="6" t="str">
        <f>_xlfn.XLOOKUP(Demo_Data[[#This Row],[ID]],'(Clean)Purchase_Data'!O890,'(Clean)Purchase_Data'!P890)</f>
        <v>No</v>
      </c>
      <c r="L890" s="6" t="b">
        <f>Demo_Data[[#This Row],[XLOOKUP_Purchased_Bike]]=Demo_Data[[#This Row],[VLOOKUP_Purchased_Bike]]</f>
        <v>1</v>
      </c>
      <c r="M890" s="6" t="str" cm="1">
        <f t="array" ref="M890">IF(Demo_Data[[#This Row],[Age]]&gt;=60,"Older Adult [60+]",IF(Demo_Data[[#This Row],[Age]]&gt;=31,"Middle-Aged Adult [31-59]",IF(Demo_Data[[#This Row],[Age]]&lt;= 30,"Adult [18-30]",Invalid)))</f>
        <v>Middle-Aged Adult [31-59]</v>
      </c>
      <c r="N890" s="6"/>
    </row>
    <row r="891" spans="1:14" x14ac:dyDescent="0.2">
      <c r="A891" s="6">
        <v>27261</v>
      </c>
      <c r="B891" s="6" t="s">
        <v>1851</v>
      </c>
      <c r="C891" s="6" t="s">
        <v>1855</v>
      </c>
      <c r="D891" s="10">
        <v>40000</v>
      </c>
      <c r="E891" s="6" t="s">
        <v>9</v>
      </c>
      <c r="F891" s="6" t="s">
        <v>14</v>
      </c>
      <c r="G891" s="6" t="s">
        <v>17</v>
      </c>
      <c r="H891" s="7">
        <v>36</v>
      </c>
      <c r="I891" s="6">
        <f>LEN(Demo_Data[[#This Row],[ID]])</f>
        <v>5</v>
      </c>
      <c r="J891" s="6" t="str">
        <f>VLOOKUP(Demo_Data[[#This Row],[ID]],Table5[],2,FALSE)</f>
        <v>Yes</v>
      </c>
      <c r="K891" s="6" t="str">
        <f>_xlfn.XLOOKUP(Demo_Data[[#This Row],[ID]],'(Clean)Purchase_Data'!O891,'(Clean)Purchase_Data'!P891)</f>
        <v>Yes</v>
      </c>
      <c r="L891" s="6" t="b">
        <f>Demo_Data[[#This Row],[XLOOKUP_Purchased_Bike]]=Demo_Data[[#This Row],[VLOOKUP_Purchased_Bike]]</f>
        <v>1</v>
      </c>
      <c r="M891" s="6" t="str" cm="1">
        <f t="array" ref="M891">IF(Demo_Data[[#This Row],[Age]]&gt;=60,"Older Adult [60+]",IF(Demo_Data[[#This Row],[Age]]&gt;=31,"Middle-Aged Adult [31-59]",IF(Demo_Data[[#This Row],[Age]]&lt;= 30,"Adult [18-30]",Invalid)))</f>
        <v>Middle-Aged Adult [31-59]</v>
      </c>
      <c r="N891" s="6"/>
    </row>
    <row r="892" spans="1:14" x14ac:dyDescent="0.2">
      <c r="A892" s="6">
        <v>27273</v>
      </c>
      <c r="B892" s="6" t="s">
        <v>1860</v>
      </c>
      <c r="C892" s="6" t="s">
        <v>1855</v>
      </c>
      <c r="D892" s="10">
        <v>70000</v>
      </c>
      <c r="E892" s="6" t="s">
        <v>19</v>
      </c>
      <c r="F892" s="6" t="s">
        <v>10</v>
      </c>
      <c r="G892" s="6" t="s">
        <v>17</v>
      </c>
      <c r="H892" s="7">
        <v>35</v>
      </c>
      <c r="I892" s="6">
        <f>LEN(Demo_Data[[#This Row],[ID]])</f>
        <v>5</v>
      </c>
      <c r="J892" s="6" t="str">
        <f>VLOOKUP(Demo_Data[[#This Row],[ID]],Table5[],2,FALSE)</f>
        <v>Yes</v>
      </c>
      <c r="K892" s="6" t="str">
        <f>_xlfn.XLOOKUP(Demo_Data[[#This Row],[ID]],'(Clean)Purchase_Data'!O892,'(Clean)Purchase_Data'!P892)</f>
        <v>Yes</v>
      </c>
      <c r="L892" s="6" t="b">
        <f>Demo_Data[[#This Row],[XLOOKUP_Purchased_Bike]]=Demo_Data[[#This Row],[VLOOKUP_Purchased_Bike]]</f>
        <v>1</v>
      </c>
      <c r="M892" s="6" t="str" cm="1">
        <f t="array" ref="M892">IF(Demo_Data[[#This Row],[Age]]&gt;=60,"Older Adult [60+]",IF(Demo_Data[[#This Row],[Age]]&gt;=31,"Middle-Aged Adult [31-59]",IF(Demo_Data[[#This Row],[Age]]&lt;= 30,"Adult [18-30]",Invalid)))</f>
        <v>Middle-Aged Adult [31-59]</v>
      </c>
      <c r="N892" s="6"/>
    </row>
    <row r="893" spans="1:14" x14ac:dyDescent="0.2">
      <c r="A893" s="6">
        <v>27279</v>
      </c>
      <c r="B893" s="6" t="s">
        <v>1860</v>
      </c>
      <c r="C893" s="6" t="s">
        <v>1852</v>
      </c>
      <c r="D893" s="10">
        <v>70000</v>
      </c>
      <c r="E893" s="6" t="s">
        <v>9</v>
      </c>
      <c r="F893" s="6" t="s">
        <v>14</v>
      </c>
      <c r="G893" s="6" t="s">
        <v>17</v>
      </c>
      <c r="H893" s="7">
        <v>38</v>
      </c>
      <c r="I893" s="6">
        <f>LEN(Demo_Data[[#This Row],[ID]])</f>
        <v>5</v>
      </c>
      <c r="J893" s="6" t="str">
        <f>VLOOKUP(Demo_Data[[#This Row],[ID]],Table5[],2,FALSE)</f>
        <v>Yes</v>
      </c>
      <c r="K893" s="6" t="str">
        <f>_xlfn.XLOOKUP(Demo_Data[[#This Row],[ID]],'(Clean)Purchase_Data'!O893,'(Clean)Purchase_Data'!P893)</f>
        <v>Yes</v>
      </c>
      <c r="L893" s="6" t="b">
        <f>Demo_Data[[#This Row],[XLOOKUP_Purchased_Bike]]=Demo_Data[[#This Row],[VLOOKUP_Purchased_Bike]]</f>
        <v>1</v>
      </c>
      <c r="M893" s="6" t="str" cm="1">
        <f t="array" ref="M893">IF(Demo_Data[[#This Row],[Age]]&gt;=60,"Older Adult [60+]",IF(Demo_Data[[#This Row],[Age]]&gt;=31,"Middle-Aged Adult [31-59]",IF(Demo_Data[[#This Row],[Age]]&lt;= 30,"Adult [18-30]",Invalid)))</f>
        <v>Middle-Aged Adult [31-59]</v>
      </c>
      <c r="N893" s="6"/>
    </row>
    <row r="894" spans="1:14" x14ac:dyDescent="0.2">
      <c r="A894" s="6">
        <v>27304</v>
      </c>
      <c r="B894" s="6" t="s">
        <v>1860</v>
      </c>
      <c r="C894" s="6" t="s">
        <v>1852</v>
      </c>
      <c r="D894" s="10">
        <v>110000</v>
      </c>
      <c r="E894" s="6" t="s">
        <v>15</v>
      </c>
      <c r="F894" s="6" t="s">
        <v>10</v>
      </c>
      <c r="G894" s="6" t="s">
        <v>21</v>
      </c>
      <c r="H894" s="7">
        <v>48</v>
      </c>
      <c r="I894" s="6">
        <f>LEN(Demo_Data[[#This Row],[ID]])</f>
        <v>5</v>
      </c>
      <c r="J894" s="6" t="str">
        <f>VLOOKUP(Demo_Data[[#This Row],[ID]],Table5[],2,FALSE)</f>
        <v>No</v>
      </c>
      <c r="K894" s="6" t="str">
        <f>_xlfn.XLOOKUP(Demo_Data[[#This Row],[ID]],'(Clean)Purchase_Data'!O894,'(Clean)Purchase_Data'!P894)</f>
        <v>No</v>
      </c>
      <c r="L894" s="6" t="b">
        <f>Demo_Data[[#This Row],[XLOOKUP_Purchased_Bike]]=Demo_Data[[#This Row],[VLOOKUP_Purchased_Bike]]</f>
        <v>1</v>
      </c>
      <c r="M894" s="6" t="str" cm="1">
        <f t="array" ref="M894">IF(Demo_Data[[#This Row],[Age]]&gt;=60,"Older Adult [60+]",IF(Demo_Data[[#This Row],[Age]]&gt;=31,"Middle-Aged Adult [31-59]",IF(Demo_Data[[#This Row],[Age]]&lt;= 30,"Adult [18-30]",Invalid)))</f>
        <v>Middle-Aged Adult [31-59]</v>
      </c>
      <c r="N894" s="6"/>
    </row>
    <row r="895" spans="1:14" x14ac:dyDescent="0.2">
      <c r="A895" s="6">
        <v>27388</v>
      </c>
      <c r="B895" s="6" t="s">
        <v>1851</v>
      </c>
      <c r="C895" s="6" t="s">
        <v>1855</v>
      </c>
      <c r="D895" s="10">
        <v>60000</v>
      </c>
      <c r="E895" s="6" t="s">
        <v>9</v>
      </c>
      <c r="F895" s="6" t="s">
        <v>20</v>
      </c>
      <c r="G895" s="6" t="s">
        <v>17</v>
      </c>
      <c r="H895" s="7">
        <v>66</v>
      </c>
      <c r="I895" s="6">
        <f>LEN(Demo_Data[[#This Row],[ID]])</f>
        <v>5</v>
      </c>
      <c r="J895" s="6" t="str">
        <f>VLOOKUP(Demo_Data[[#This Row],[ID]],Table5[],2,FALSE)</f>
        <v>No</v>
      </c>
      <c r="K895" s="6" t="str">
        <f>_xlfn.XLOOKUP(Demo_Data[[#This Row],[ID]],'(Clean)Purchase_Data'!O895,'(Clean)Purchase_Data'!P895)</f>
        <v>No</v>
      </c>
      <c r="L895" s="6" t="b">
        <f>Demo_Data[[#This Row],[XLOOKUP_Purchased_Bike]]=Demo_Data[[#This Row],[VLOOKUP_Purchased_Bike]]</f>
        <v>1</v>
      </c>
      <c r="M895" s="6" t="str" cm="1">
        <f t="array" ref="M895">IF(Demo_Data[[#This Row],[Age]]&gt;=60,"Older Adult [60+]",IF(Demo_Data[[#This Row],[Age]]&gt;=31,"Middle-Aged Adult [31-59]",IF(Demo_Data[[#This Row],[Age]]&lt;= 30,"Adult [18-30]",Invalid)))</f>
        <v>Older Adult [60+]</v>
      </c>
      <c r="N895" s="6"/>
    </row>
    <row r="896" spans="1:14" x14ac:dyDescent="0.2">
      <c r="A896" s="6">
        <v>27393</v>
      </c>
      <c r="B896" s="6" t="s">
        <v>1851</v>
      </c>
      <c r="C896" s="6" t="s">
        <v>1852</v>
      </c>
      <c r="D896" s="10">
        <v>50000</v>
      </c>
      <c r="E896" s="6" t="s">
        <v>9</v>
      </c>
      <c r="F896" s="6" t="s">
        <v>20</v>
      </c>
      <c r="G896" s="6" t="s">
        <v>17</v>
      </c>
      <c r="H896" s="7">
        <v>63</v>
      </c>
      <c r="I896" s="6">
        <f>LEN(Demo_Data[[#This Row],[ID]])</f>
        <v>5</v>
      </c>
      <c r="J896" s="6" t="str">
        <f>VLOOKUP(Demo_Data[[#This Row],[ID]],Table5[],2,FALSE)</f>
        <v>No</v>
      </c>
      <c r="K896" s="6" t="str">
        <f>_xlfn.XLOOKUP(Demo_Data[[#This Row],[ID]],'(Clean)Purchase_Data'!O896,'(Clean)Purchase_Data'!P896)</f>
        <v>No</v>
      </c>
      <c r="L896" s="6" t="b">
        <f>Demo_Data[[#This Row],[XLOOKUP_Purchased_Bike]]=Demo_Data[[#This Row],[VLOOKUP_Purchased_Bike]]</f>
        <v>1</v>
      </c>
      <c r="M896" s="6" t="str" cm="1">
        <f t="array" ref="M896">IF(Demo_Data[[#This Row],[Age]]&gt;=60,"Older Adult [60+]",IF(Demo_Data[[#This Row],[Age]]&gt;=31,"Middle-Aged Adult [31-59]",IF(Demo_Data[[#This Row],[Age]]&lt;= 30,"Adult [18-30]",Invalid)))</f>
        <v>Older Adult [60+]</v>
      </c>
      <c r="N896" s="6"/>
    </row>
    <row r="897" spans="1:14" x14ac:dyDescent="0.2">
      <c r="A897" s="6">
        <v>27434</v>
      </c>
      <c r="B897" s="6" t="s">
        <v>1860</v>
      </c>
      <c r="C897" s="6" t="s">
        <v>1855</v>
      </c>
      <c r="D897" s="10">
        <v>70000</v>
      </c>
      <c r="E897" s="6" t="s">
        <v>15</v>
      </c>
      <c r="F897" s="6" t="s">
        <v>10</v>
      </c>
      <c r="G897" s="6" t="s">
        <v>17</v>
      </c>
      <c r="H897" s="7">
        <v>56</v>
      </c>
      <c r="I897" s="6">
        <f>LEN(Demo_Data[[#This Row],[ID]])</f>
        <v>5</v>
      </c>
      <c r="J897" s="6" t="str">
        <f>VLOOKUP(Demo_Data[[#This Row],[ID]],Table5[],2,FALSE)</f>
        <v>No</v>
      </c>
      <c r="K897" s="6" t="str">
        <f>_xlfn.XLOOKUP(Demo_Data[[#This Row],[ID]],'(Clean)Purchase_Data'!O897,'(Clean)Purchase_Data'!P897)</f>
        <v>No</v>
      </c>
      <c r="L897" s="6" t="b">
        <f>Demo_Data[[#This Row],[XLOOKUP_Purchased_Bike]]=Demo_Data[[#This Row],[VLOOKUP_Purchased_Bike]]</f>
        <v>1</v>
      </c>
      <c r="M897" s="6" t="str" cm="1">
        <f t="array" ref="M897">IF(Demo_Data[[#This Row],[Age]]&gt;=60,"Older Adult [60+]",IF(Demo_Data[[#This Row],[Age]]&gt;=31,"Middle-Aged Adult [31-59]",IF(Demo_Data[[#This Row],[Age]]&lt;= 30,"Adult [18-30]",Invalid)))</f>
        <v>Middle-Aged Adult [31-59]</v>
      </c>
      <c r="N897" s="6"/>
    </row>
    <row r="898" spans="1:14" x14ac:dyDescent="0.2">
      <c r="A898" s="6">
        <v>27441</v>
      </c>
      <c r="B898" s="6" t="s">
        <v>1851</v>
      </c>
      <c r="C898" s="6" t="s">
        <v>1855</v>
      </c>
      <c r="D898" s="10">
        <v>60000</v>
      </c>
      <c r="E898" s="6" t="s">
        <v>13</v>
      </c>
      <c r="F898" s="6" t="s">
        <v>10</v>
      </c>
      <c r="G898" s="6" t="s">
        <v>17</v>
      </c>
      <c r="H898" s="7">
        <v>53</v>
      </c>
      <c r="I898" s="6">
        <f>LEN(Demo_Data[[#This Row],[ID]])</f>
        <v>5</v>
      </c>
      <c r="J898" s="6" t="str">
        <f>VLOOKUP(Demo_Data[[#This Row],[ID]],Table5[],2,FALSE)</f>
        <v>No</v>
      </c>
      <c r="K898" s="6" t="str">
        <f>_xlfn.XLOOKUP(Demo_Data[[#This Row],[ID]],'(Clean)Purchase_Data'!O898,'(Clean)Purchase_Data'!P898)</f>
        <v>No</v>
      </c>
      <c r="L898" s="6" t="b">
        <f>Demo_Data[[#This Row],[XLOOKUP_Purchased_Bike]]=Demo_Data[[#This Row],[VLOOKUP_Purchased_Bike]]</f>
        <v>1</v>
      </c>
      <c r="M898" s="6" t="str" cm="1">
        <f t="array" ref="M898">IF(Demo_Data[[#This Row],[Age]]&gt;=60,"Older Adult [60+]",IF(Demo_Data[[#This Row],[Age]]&gt;=31,"Middle-Aged Adult [31-59]",IF(Demo_Data[[#This Row],[Age]]&lt;= 30,"Adult [18-30]",Invalid)))</f>
        <v>Middle-Aged Adult [31-59]</v>
      </c>
      <c r="N898" s="6"/>
    </row>
    <row r="899" spans="1:14" x14ac:dyDescent="0.2">
      <c r="A899" s="6">
        <v>27494</v>
      </c>
      <c r="B899" s="6" t="s">
        <v>1860</v>
      </c>
      <c r="C899" s="6" t="s">
        <v>1852</v>
      </c>
      <c r="D899" s="10">
        <v>40000</v>
      </c>
      <c r="E899" s="6" t="s">
        <v>15</v>
      </c>
      <c r="F899" s="6" t="s">
        <v>14</v>
      </c>
      <c r="G899" s="6" t="s">
        <v>11</v>
      </c>
      <c r="H899" s="7">
        <v>53</v>
      </c>
      <c r="I899" s="6">
        <f>LEN(Demo_Data[[#This Row],[ID]])</f>
        <v>5</v>
      </c>
      <c r="J899" s="6" t="str">
        <f>VLOOKUP(Demo_Data[[#This Row],[ID]],Table5[],2,FALSE)</f>
        <v>Yes</v>
      </c>
      <c r="K899" s="6" t="str">
        <f>_xlfn.XLOOKUP(Demo_Data[[#This Row],[ID]],'(Clean)Purchase_Data'!O899,'(Clean)Purchase_Data'!P899)</f>
        <v>Yes</v>
      </c>
      <c r="L899" s="6" t="b">
        <f>Demo_Data[[#This Row],[XLOOKUP_Purchased_Bike]]=Demo_Data[[#This Row],[VLOOKUP_Purchased_Bike]]</f>
        <v>1</v>
      </c>
      <c r="M899" s="6" t="str" cm="1">
        <f t="array" ref="M899">IF(Demo_Data[[#This Row],[Age]]&gt;=60,"Older Adult [60+]",IF(Demo_Data[[#This Row],[Age]]&gt;=31,"Middle-Aged Adult [31-59]",IF(Demo_Data[[#This Row],[Age]]&lt;= 30,"Adult [18-30]",Invalid)))</f>
        <v>Middle-Aged Adult [31-59]</v>
      </c>
      <c r="N899" s="6"/>
    </row>
    <row r="900" spans="1:14" x14ac:dyDescent="0.2">
      <c r="A900" s="6">
        <v>27505</v>
      </c>
      <c r="B900" s="6" t="s">
        <v>1860</v>
      </c>
      <c r="C900" s="6" t="s">
        <v>1852</v>
      </c>
      <c r="D900" s="10">
        <v>40000</v>
      </c>
      <c r="E900" s="6" t="s">
        <v>13</v>
      </c>
      <c r="F900" s="6" t="s">
        <v>14</v>
      </c>
      <c r="G900" s="6" t="s">
        <v>17</v>
      </c>
      <c r="H900" s="7">
        <v>30</v>
      </c>
      <c r="I900" s="6">
        <f>LEN(Demo_Data[[#This Row],[ID]])</f>
        <v>5</v>
      </c>
      <c r="J900" s="6" t="str">
        <f>VLOOKUP(Demo_Data[[#This Row],[ID]],Table5[],2,FALSE)</f>
        <v>No</v>
      </c>
      <c r="K900" s="6" t="str">
        <f>_xlfn.XLOOKUP(Demo_Data[[#This Row],[ID]],'(Clean)Purchase_Data'!O900,'(Clean)Purchase_Data'!P900)</f>
        <v>No</v>
      </c>
      <c r="L900" s="6" t="b">
        <f>Demo_Data[[#This Row],[XLOOKUP_Purchased_Bike]]=Demo_Data[[#This Row],[VLOOKUP_Purchased_Bike]]</f>
        <v>1</v>
      </c>
      <c r="M900" s="6" t="str" cm="1">
        <f t="array" ref="M900">IF(Demo_Data[[#This Row],[Age]]&gt;=60,"Older Adult [60+]",IF(Demo_Data[[#This Row],[Age]]&gt;=31,"Middle-Aged Adult [31-59]",IF(Demo_Data[[#This Row],[Age]]&lt;= 30,"Adult [18-30]",Invalid)))</f>
        <v>Adult [18-30]</v>
      </c>
      <c r="N900" s="6"/>
    </row>
    <row r="901" spans="1:14" x14ac:dyDescent="0.2">
      <c r="A901" s="6">
        <v>27540</v>
      </c>
      <c r="B901" s="6" t="s">
        <v>1860</v>
      </c>
      <c r="C901" s="6" t="s">
        <v>1852</v>
      </c>
      <c r="D901" s="10">
        <v>70000</v>
      </c>
      <c r="E901" s="6" t="s">
        <v>9</v>
      </c>
      <c r="F901" s="6" t="s">
        <v>10</v>
      </c>
      <c r="G901" s="6" t="s">
        <v>17</v>
      </c>
      <c r="H901" s="7">
        <v>37</v>
      </c>
      <c r="I901" s="6">
        <f>LEN(Demo_Data[[#This Row],[ID]])</f>
        <v>5</v>
      </c>
      <c r="J901" s="6" t="str">
        <f>VLOOKUP(Demo_Data[[#This Row],[ID]],Table5[],2,FALSE)</f>
        <v>Yes</v>
      </c>
      <c r="K901" s="6" t="str">
        <f>_xlfn.XLOOKUP(Demo_Data[[#This Row],[ID]],'(Clean)Purchase_Data'!O901,'(Clean)Purchase_Data'!P901)</f>
        <v>Yes</v>
      </c>
      <c r="L901" s="6" t="b">
        <f>Demo_Data[[#This Row],[XLOOKUP_Purchased_Bike]]=Demo_Data[[#This Row],[VLOOKUP_Purchased_Bike]]</f>
        <v>1</v>
      </c>
      <c r="M901" s="6" t="str" cm="1">
        <f t="array" ref="M901">IF(Demo_Data[[#This Row],[Age]]&gt;=60,"Older Adult [60+]",IF(Demo_Data[[#This Row],[Age]]&gt;=31,"Middle-Aged Adult [31-59]",IF(Demo_Data[[#This Row],[Age]]&lt;= 30,"Adult [18-30]",Invalid)))</f>
        <v>Middle-Aged Adult [31-59]</v>
      </c>
      <c r="N901" s="6"/>
    </row>
    <row r="902" spans="1:14" x14ac:dyDescent="0.2">
      <c r="A902" s="6">
        <v>27582</v>
      </c>
      <c r="B902" s="6" t="s">
        <v>1860</v>
      </c>
      <c r="C902" s="6" t="s">
        <v>1852</v>
      </c>
      <c r="D902" s="10">
        <v>90000</v>
      </c>
      <c r="E902" s="6" t="s">
        <v>9</v>
      </c>
      <c r="F902" s="6" t="s">
        <v>10</v>
      </c>
      <c r="G902" s="6" t="s">
        <v>11</v>
      </c>
      <c r="H902" s="7">
        <v>36</v>
      </c>
      <c r="I902" s="6">
        <f>LEN(Demo_Data[[#This Row],[ID]])</f>
        <v>5</v>
      </c>
      <c r="J902" s="6" t="str">
        <f>VLOOKUP(Demo_Data[[#This Row],[ID]],Table5[],2,FALSE)</f>
        <v>Yes</v>
      </c>
      <c r="K902" s="6" t="str">
        <f>_xlfn.XLOOKUP(Demo_Data[[#This Row],[ID]],'(Clean)Purchase_Data'!O902,'(Clean)Purchase_Data'!P902)</f>
        <v>Yes</v>
      </c>
      <c r="L902" s="6" t="b">
        <f>Demo_Data[[#This Row],[XLOOKUP_Purchased_Bike]]=Demo_Data[[#This Row],[VLOOKUP_Purchased_Bike]]</f>
        <v>1</v>
      </c>
      <c r="M902" s="6" t="str" cm="1">
        <f t="array" ref="M902">IF(Demo_Data[[#This Row],[Age]]&gt;=60,"Older Adult [60+]",IF(Demo_Data[[#This Row],[Age]]&gt;=31,"Middle-Aged Adult [31-59]",IF(Demo_Data[[#This Row],[Age]]&lt;= 30,"Adult [18-30]",Invalid)))</f>
        <v>Middle-Aged Adult [31-59]</v>
      </c>
      <c r="N902" s="6"/>
    </row>
    <row r="903" spans="1:14" x14ac:dyDescent="0.2">
      <c r="A903" s="6">
        <v>27585</v>
      </c>
      <c r="B903" s="6" t="s">
        <v>1851</v>
      </c>
      <c r="C903" s="6" t="s">
        <v>1852</v>
      </c>
      <c r="D903" s="10">
        <v>90000</v>
      </c>
      <c r="E903" s="6" t="s">
        <v>9</v>
      </c>
      <c r="F903" s="6" t="s">
        <v>10</v>
      </c>
      <c r="G903" s="6" t="s">
        <v>11</v>
      </c>
      <c r="H903" s="7">
        <v>36</v>
      </c>
      <c r="I903" s="6">
        <f>LEN(Demo_Data[[#This Row],[ID]])</f>
        <v>5</v>
      </c>
      <c r="J903" s="6" t="str">
        <f>VLOOKUP(Demo_Data[[#This Row],[ID]],Table5[],2,FALSE)</f>
        <v>Yes</v>
      </c>
      <c r="K903" s="6" t="str">
        <f>_xlfn.XLOOKUP(Demo_Data[[#This Row],[ID]],'(Clean)Purchase_Data'!O903,'(Clean)Purchase_Data'!P903)</f>
        <v>Yes</v>
      </c>
      <c r="L903" s="6" t="b">
        <f>Demo_Data[[#This Row],[XLOOKUP_Purchased_Bike]]=Demo_Data[[#This Row],[VLOOKUP_Purchased_Bike]]</f>
        <v>1</v>
      </c>
      <c r="M903" s="6" t="str" cm="1">
        <f t="array" ref="M903">IF(Demo_Data[[#This Row],[Age]]&gt;=60,"Older Adult [60+]",IF(Demo_Data[[#This Row],[Age]]&gt;=31,"Middle-Aged Adult [31-59]",IF(Demo_Data[[#This Row],[Age]]&lt;= 30,"Adult [18-30]",Invalid)))</f>
        <v>Middle-Aged Adult [31-59]</v>
      </c>
      <c r="N903" s="6"/>
    </row>
    <row r="904" spans="1:14" x14ac:dyDescent="0.2">
      <c r="A904" s="6">
        <v>27637</v>
      </c>
      <c r="B904" s="6" t="s">
        <v>1860</v>
      </c>
      <c r="C904" s="6" t="s">
        <v>1852</v>
      </c>
      <c r="D904" s="10">
        <v>100000</v>
      </c>
      <c r="E904" s="6" t="s">
        <v>15</v>
      </c>
      <c r="F904" s="6" t="s">
        <v>10</v>
      </c>
      <c r="G904" s="6" t="s">
        <v>17</v>
      </c>
      <c r="H904" s="7">
        <v>44</v>
      </c>
      <c r="I904" s="6">
        <f>LEN(Demo_Data[[#This Row],[ID]])</f>
        <v>5</v>
      </c>
      <c r="J904" s="6" t="str">
        <f>VLOOKUP(Demo_Data[[#This Row],[ID]],Table5[],2,FALSE)</f>
        <v>No</v>
      </c>
      <c r="K904" s="6" t="str">
        <f>_xlfn.XLOOKUP(Demo_Data[[#This Row],[ID]],'(Clean)Purchase_Data'!O904,'(Clean)Purchase_Data'!P904)</f>
        <v>No</v>
      </c>
      <c r="L904" s="6" t="b">
        <f>Demo_Data[[#This Row],[XLOOKUP_Purchased_Bike]]=Demo_Data[[#This Row],[VLOOKUP_Purchased_Bike]]</f>
        <v>1</v>
      </c>
      <c r="M904" s="6" t="str" cm="1">
        <f t="array" ref="M904">IF(Demo_Data[[#This Row],[Age]]&gt;=60,"Older Adult [60+]",IF(Demo_Data[[#This Row],[Age]]&gt;=31,"Middle-Aged Adult [31-59]",IF(Demo_Data[[#This Row],[Age]]&lt;= 30,"Adult [18-30]",Invalid)))</f>
        <v>Middle-Aged Adult [31-59]</v>
      </c>
      <c r="N904" s="6"/>
    </row>
    <row r="905" spans="1:14" x14ac:dyDescent="0.2">
      <c r="A905" s="6">
        <v>27638</v>
      </c>
      <c r="B905" s="6" t="s">
        <v>1860</v>
      </c>
      <c r="C905" s="6" t="s">
        <v>1855</v>
      </c>
      <c r="D905" s="10">
        <v>100000</v>
      </c>
      <c r="E905" s="6" t="s">
        <v>15</v>
      </c>
      <c r="F905" s="6" t="s">
        <v>10</v>
      </c>
      <c r="G905" s="6" t="s">
        <v>17</v>
      </c>
      <c r="H905" s="7">
        <v>44</v>
      </c>
      <c r="I905" s="6">
        <f>LEN(Demo_Data[[#This Row],[ID]])</f>
        <v>5</v>
      </c>
      <c r="J905" s="6" t="str">
        <f>VLOOKUP(Demo_Data[[#This Row],[ID]],Table5[],2,FALSE)</f>
        <v>No</v>
      </c>
      <c r="K905" s="6" t="str">
        <f>_xlfn.XLOOKUP(Demo_Data[[#This Row],[ID]],'(Clean)Purchase_Data'!O905,'(Clean)Purchase_Data'!P905)</f>
        <v>No</v>
      </c>
      <c r="L905" s="6" t="b">
        <f>Demo_Data[[#This Row],[XLOOKUP_Purchased_Bike]]=Demo_Data[[#This Row],[VLOOKUP_Purchased_Bike]]</f>
        <v>1</v>
      </c>
      <c r="M905" s="6" t="str" cm="1">
        <f t="array" ref="M905">IF(Demo_Data[[#This Row],[Age]]&gt;=60,"Older Adult [60+]",IF(Demo_Data[[#This Row],[Age]]&gt;=31,"Middle-Aged Adult [31-59]",IF(Demo_Data[[#This Row],[Age]]&lt;= 30,"Adult [18-30]",Invalid)))</f>
        <v>Middle-Aged Adult [31-59]</v>
      </c>
      <c r="N905" s="6"/>
    </row>
    <row r="906" spans="1:14" x14ac:dyDescent="0.2">
      <c r="A906" s="6">
        <v>27643</v>
      </c>
      <c r="B906" s="6" t="s">
        <v>1860</v>
      </c>
      <c r="C906" s="6" t="s">
        <v>1855</v>
      </c>
      <c r="D906" s="10">
        <v>70000</v>
      </c>
      <c r="E906" s="6" t="s">
        <v>15</v>
      </c>
      <c r="F906" s="6" t="s">
        <v>10</v>
      </c>
      <c r="G906" s="6" t="s">
        <v>17</v>
      </c>
      <c r="H906" s="7">
        <v>44</v>
      </c>
      <c r="I906" s="6">
        <f>LEN(Demo_Data[[#This Row],[ID]])</f>
        <v>5</v>
      </c>
      <c r="J906" s="6" t="str">
        <f>VLOOKUP(Demo_Data[[#This Row],[ID]],Table5[],2,FALSE)</f>
        <v>No</v>
      </c>
      <c r="K906" s="6" t="str">
        <f>_xlfn.XLOOKUP(Demo_Data[[#This Row],[ID]],'(Clean)Purchase_Data'!O906,'(Clean)Purchase_Data'!P906)</f>
        <v>No</v>
      </c>
      <c r="L906" s="6" t="b">
        <f>Demo_Data[[#This Row],[XLOOKUP_Purchased_Bike]]=Demo_Data[[#This Row],[VLOOKUP_Purchased_Bike]]</f>
        <v>1</v>
      </c>
      <c r="M906" s="6" t="str" cm="1">
        <f t="array" ref="M906">IF(Demo_Data[[#This Row],[Age]]&gt;=60,"Older Adult [60+]",IF(Demo_Data[[#This Row],[Age]]&gt;=31,"Middle-Aged Adult [31-59]",IF(Demo_Data[[#This Row],[Age]]&lt;= 30,"Adult [18-30]",Invalid)))</f>
        <v>Middle-Aged Adult [31-59]</v>
      </c>
      <c r="N906" s="6"/>
    </row>
    <row r="907" spans="1:14" x14ac:dyDescent="0.2">
      <c r="A907" s="6">
        <v>27650</v>
      </c>
      <c r="B907" s="6" t="s">
        <v>1851</v>
      </c>
      <c r="C907" s="6" t="s">
        <v>1855</v>
      </c>
      <c r="D907" s="10">
        <v>70000</v>
      </c>
      <c r="E907" s="6" t="s">
        <v>13</v>
      </c>
      <c r="F907" s="6" t="s">
        <v>10</v>
      </c>
      <c r="G907" s="6" t="s">
        <v>17</v>
      </c>
      <c r="H907" s="7">
        <v>51</v>
      </c>
      <c r="I907" s="6">
        <f>LEN(Demo_Data[[#This Row],[ID]])</f>
        <v>5</v>
      </c>
      <c r="J907" s="6" t="str">
        <f>VLOOKUP(Demo_Data[[#This Row],[ID]],Table5[],2,FALSE)</f>
        <v>No</v>
      </c>
      <c r="K907" s="6" t="str">
        <f>_xlfn.XLOOKUP(Demo_Data[[#This Row],[ID]],'(Clean)Purchase_Data'!O907,'(Clean)Purchase_Data'!P907)</f>
        <v>No</v>
      </c>
      <c r="L907" s="6" t="b">
        <f>Demo_Data[[#This Row],[XLOOKUP_Purchased_Bike]]=Demo_Data[[#This Row],[VLOOKUP_Purchased_Bike]]</f>
        <v>1</v>
      </c>
      <c r="M907" s="6" t="str" cm="1">
        <f t="array" ref="M907">IF(Demo_Data[[#This Row],[Age]]&gt;=60,"Older Adult [60+]",IF(Demo_Data[[#This Row],[Age]]&gt;=31,"Middle-Aged Adult [31-59]",IF(Demo_Data[[#This Row],[Age]]&lt;= 30,"Adult [18-30]",Invalid)))</f>
        <v>Middle-Aged Adult [31-59]</v>
      </c>
      <c r="N907" s="6"/>
    </row>
    <row r="908" spans="1:14" x14ac:dyDescent="0.2">
      <c r="A908" s="6">
        <v>27660</v>
      </c>
      <c r="B908" s="6" t="s">
        <v>1851</v>
      </c>
      <c r="C908" s="6" t="s">
        <v>1855</v>
      </c>
      <c r="D908" s="10">
        <v>80000</v>
      </c>
      <c r="E908" s="6" t="s">
        <v>19</v>
      </c>
      <c r="F908" s="6" t="s">
        <v>20</v>
      </c>
      <c r="G908" s="6" t="s">
        <v>17</v>
      </c>
      <c r="H908" s="7">
        <v>70</v>
      </c>
      <c r="I908" s="6">
        <f>LEN(Demo_Data[[#This Row],[ID]])</f>
        <v>5</v>
      </c>
      <c r="J908" s="6" t="str">
        <f>VLOOKUP(Demo_Data[[#This Row],[ID]],Table5[],2,FALSE)</f>
        <v>No</v>
      </c>
      <c r="K908" s="6" t="str">
        <f>_xlfn.XLOOKUP(Demo_Data[[#This Row],[ID]],'(Clean)Purchase_Data'!O908,'(Clean)Purchase_Data'!P908)</f>
        <v>No</v>
      </c>
      <c r="L908" s="6" t="b">
        <f>Demo_Data[[#This Row],[XLOOKUP_Purchased_Bike]]=Demo_Data[[#This Row],[VLOOKUP_Purchased_Bike]]</f>
        <v>1</v>
      </c>
      <c r="M908" s="6" t="str" cm="1">
        <f t="array" ref="M908">IF(Demo_Data[[#This Row],[Age]]&gt;=60,"Older Adult [60+]",IF(Demo_Data[[#This Row],[Age]]&gt;=31,"Middle-Aged Adult [31-59]",IF(Demo_Data[[#This Row],[Age]]&lt;= 30,"Adult [18-30]",Invalid)))</f>
        <v>Older Adult [60+]</v>
      </c>
      <c r="N908" s="6"/>
    </row>
    <row r="909" spans="1:14" x14ac:dyDescent="0.2">
      <c r="A909" s="6">
        <v>27673</v>
      </c>
      <c r="B909" s="6" t="s">
        <v>1860</v>
      </c>
      <c r="C909" s="6" t="s">
        <v>1852</v>
      </c>
      <c r="D909" s="10">
        <v>60000</v>
      </c>
      <c r="E909" s="6" t="s">
        <v>19</v>
      </c>
      <c r="F909" s="6" t="s">
        <v>20</v>
      </c>
      <c r="G909" s="6" t="s">
        <v>17</v>
      </c>
      <c r="H909" s="7">
        <v>53</v>
      </c>
      <c r="I909" s="6">
        <f>LEN(Demo_Data[[#This Row],[ID]])</f>
        <v>5</v>
      </c>
      <c r="J909" s="6" t="str">
        <f>VLOOKUP(Demo_Data[[#This Row],[ID]],Table5[],2,FALSE)</f>
        <v>Yes</v>
      </c>
      <c r="K909" s="6" t="str">
        <f>_xlfn.XLOOKUP(Demo_Data[[#This Row],[ID]],'(Clean)Purchase_Data'!O909,'(Clean)Purchase_Data'!P909)</f>
        <v>Yes</v>
      </c>
      <c r="L909" s="6" t="b">
        <f>Demo_Data[[#This Row],[XLOOKUP_Purchased_Bike]]=Demo_Data[[#This Row],[VLOOKUP_Purchased_Bike]]</f>
        <v>1</v>
      </c>
      <c r="M909" s="6" t="str" cm="1">
        <f t="array" ref="M909">IF(Demo_Data[[#This Row],[Age]]&gt;=60,"Older Adult [60+]",IF(Demo_Data[[#This Row],[Age]]&gt;=31,"Middle-Aged Adult [31-59]",IF(Demo_Data[[#This Row],[Age]]&lt;= 30,"Adult [18-30]",Invalid)))</f>
        <v>Middle-Aged Adult [31-59]</v>
      </c>
      <c r="N909" s="6"/>
    </row>
    <row r="910" spans="1:14" x14ac:dyDescent="0.2">
      <c r="A910" s="6">
        <v>27696</v>
      </c>
      <c r="B910" s="6" t="s">
        <v>1851</v>
      </c>
      <c r="C910" s="6" t="s">
        <v>1855</v>
      </c>
      <c r="D910" s="10">
        <v>60000</v>
      </c>
      <c r="E910" s="6" t="s">
        <v>9</v>
      </c>
      <c r="F910" s="6" t="s">
        <v>10</v>
      </c>
      <c r="G910" s="6" t="s">
        <v>11</v>
      </c>
      <c r="H910" s="7">
        <v>43</v>
      </c>
      <c r="I910" s="6">
        <f>LEN(Demo_Data[[#This Row],[ID]])</f>
        <v>5</v>
      </c>
      <c r="J910" s="6" t="str">
        <f>VLOOKUP(Demo_Data[[#This Row],[ID]],Table5[],2,FALSE)</f>
        <v>Yes</v>
      </c>
      <c r="K910" s="6" t="str">
        <f>_xlfn.XLOOKUP(Demo_Data[[#This Row],[ID]],'(Clean)Purchase_Data'!O910,'(Clean)Purchase_Data'!P910)</f>
        <v>Yes</v>
      </c>
      <c r="L910" s="6" t="b">
        <f>Demo_Data[[#This Row],[XLOOKUP_Purchased_Bike]]=Demo_Data[[#This Row],[VLOOKUP_Purchased_Bike]]</f>
        <v>1</v>
      </c>
      <c r="M910" s="6" t="str" cm="1">
        <f t="array" ref="M910">IF(Demo_Data[[#This Row],[Age]]&gt;=60,"Older Adult [60+]",IF(Demo_Data[[#This Row],[Age]]&gt;=31,"Middle-Aged Adult [31-59]",IF(Demo_Data[[#This Row],[Age]]&lt;= 30,"Adult [18-30]",Invalid)))</f>
        <v>Middle-Aged Adult [31-59]</v>
      </c>
      <c r="N910" s="6"/>
    </row>
    <row r="911" spans="1:14" x14ac:dyDescent="0.2">
      <c r="A911" s="6">
        <v>27731</v>
      </c>
      <c r="B911" s="6" t="s">
        <v>1851</v>
      </c>
      <c r="C911" s="6" t="s">
        <v>1855</v>
      </c>
      <c r="D911" s="10">
        <v>40000</v>
      </c>
      <c r="E911" s="6" t="s">
        <v>13</v>
      </c>
      <c r="F911" s="6" t="s">
        <v>14</v>
      </c>
      <c r="G911" s="6" t="s">
        <v>17</v>
      </c>
      <c r="H911" s="7">
        <v>27</v>
      </c>
      <c r="I911" s="6">
        <f>LEN(Demo_Data[[#This Row],[ID]])</f>
        <v>5</v>
      </c>
      <c r="J911" s="6" t="str">
        <f>VLOOKUP(Demo_Data[[#This Row],[ID]],Table5[],2,FALSE)</f>
        <v>No</v>
      </c>
      <c r="K911" s="6" t="str">
        <f>_xlfn.XLOOKUP(Demo_Data[[#This Row],[ID]],'(Clean)Purchase_Data'!O911,'(Clean)Purchase_Data'!P911)</f>
        <v>No</v>
      </c>
      <c r="L911" s="6" t="b">
        <f>Demo_Data[[#This Row],[XLOOKUP_Purchased_Bike]]=Demo_Data[[#This Row],[VLOOKUP_Purchased_Bike]]</f>
        <v>1</v>
      </c>
      <c r="M911" s="6" t="str" cm="1">
        <f t="array" ref="M911">IF(Demo_Data[[#This Row],[Age]]&gt;=60,"Older Adult [60+]",IF(Demo_Data[[#This Row],[Age]]&gt;=31,"Middle-Aged Adult [31-59]",IF(Demo_Data[[#This Row],[Age]]&lt;= 30,"Adult [18-30]",Invalid)))</f>
        <v>Adult [18-30]</v>
      </c>
      <c r="N911" s="6"/>
    </row>
    <row r="912" spans="1:14" x14ac:dyDescent="0.2">
      <c r="A912" s="6">
        <v>27740</v>
      </c>
      <c r="B912" s="6" t="s">
        <v>1851</v>
      </c>
      <c r="C912" s="6" t="s">
        <v>1852</v>
      </c>
      <c r="D912" s="10">
        <v>40000</v>
      </c>
      <c r="E912" s="6" t="s">
        <v>13</v>
      </c>
      <c r="F912" s="6" t="s">
        <v>14</v>
      </c>
      <c r="G912" s="6" t="s">
        <v>17</v>
      </c>
      <c r="H912" s="7">
        <v>27</v>
      </c>
      <c r="I912" s="6">
        <f>LEN(Demo_Data[[#This Row],[ID]])</f>
        <v>5</v>
      </c>
      <c r="J912" s="6" t="str">
        <f>VLOOKUP(Demo_Data[[#This Row],[ID]],Table5[],2,FALSE)</f>
        <v>No</v>
      </c>
      <c r="K912" s="6" t="str">
        <f>_xlfn.XLOOKUP(Demo_Data[[#This Row],[ID]],'(Clean)Purchase_Data'!O912,'(Clean)Purchase_Data'!P912)</f>
        <v>No</v>
      </c>
      <c r="L912" s="6" t="b">
        <f>Demo_Data[[#This Row],[XLOOKUP_Purchased_Bike]]=Demo_Data[[#This Row],[VLOOKUP_Purchased_Bike]]</f>
        <v>1</v>
      </c>
      <c r="M912" s="6" t="str" cm="1">
        <f t="array" ref="M912">IF(Demo_Data[[#This Row],[Age]]&gt;=60,"Older Adult [60+]",IF(Demo_Data[[#This Row],[Age]]&gt;=31,"Middle-Aged Adult [31-59]",IF(Demo_Data[[#This Row],[Age]]&lt;= 30,"Adult [18-30]",Invalid)))</f>
        <v>Adult [18-30]</v>
      </c>
      <c r="N912" s="6"/>
    </row>
    <row r="913" spans="1:14" x14ac:dyDescent="0.2">
      <c r="A913" s="6">
        <v>27745</v>
      </c>
      <c r="B913" s="6" t="s">
        <v>1860</v>
      </c>
      <c r="C913" s="6" t="s">
        <v>1855</v>
      </c>
      <c r="D913" s="10">
        <v>40000</v>
      </c>
      <c r="E913" s="6" t="s">
        <v>9</v>
      </c>
      <c r="F913" s="6" t="s">
        <v>20</v>
      </c>
      <c r="G913" s="6" t="s">
        <v>11</v>
      </c>
      <c r="H913" s="7">
        <v>63</v>
      </c>
      <c r="I913" s="6">
        <f>LEN(Demo_Data[[#This Row],[ID]])</f>
        <v>5</v>
      </c>
      <c r="J913" s="6" t="str">
        <f>VLOOKUP(Demo_Data[[#This Row],[ID]],Table5[],2,FALSE)</f>
        <v>Yes</v>
      </c>
      <c r="K913" s="6" t="str">
        <f>_xlfn.XLOOKUP(Demo_Data[[#This Row],[ID]],'(Clean)Purchase_Data'!O913,'(Clean)Purchase_Data'!P913)</f>
        <v>Yes</v>
      </c>
      <c r="L913" s="6" t="b">
        <f>Demo_Data[[#This Row],[XLOOKUP_Purchased_Bike]]=Demo_Data[[#This Row],[VLOOKUP_Purchased_Bike]]</f>
        <v>1</v>
      </c>
      <c r="M913" s="6" t="str" cm="1">
        <f t="array" ref="M913">IF(Demo_Data[[#This Row],[Age]]&gt;=60,"Older Adult [60+]",IF(Demo_Data[[#This Row],[Age]]&gt;=31,"Middle-Aged Adult [31-59]",IF(Demo_Data[[#This Row],[Age]]&lt;= 30,"Adult [18-30]",Invalid)))</f>
        <v>Older Adult [60+]</v>
      </c>
      <c r="N913" s="6"/>
    </row>
    <row r="914" spans="1:14" x14ac:dyDescent="0.2">
      <c r="A914" s="6">
        <v>27753</v>
      </c>
      <c r="B914" s="6" t="s">
        <v>1851</v>
      </c>
      <c r="C914" s="6" t="s">
        <v>1855</v>
      </c>
      <c r="D914" s="10">
        <v>40000</v>
      </c>
      <c r="E914" s="6" t="s">
        <v>13</v>
      </c>
      <c r="F914" s="6" t="s">
        <v>14</v>
      </c>
      <c r="G914" s="6" t="s">
        <v>17</v>
      </c>
      <c r="H914" s="7">
        <v>30</v>
      </c>
      <c r="I914" s="6">
        <f>LEN(Demo_Data[[#This Row],[ID]])</f>
        <v>5</v>
      </c>
      <c r="J914" s="6" t="str">
        <f>VLOOKUP(Demo_Data[[#This Row],[ID]],Table5[],2,FALSE)</f>
        <v>No</v>
      </c>
      <c r="K914" s="6" t="str">
        <f>_xlfn.XLOOKUP(Demo_Data[[#This Row],[ID]],'(Clean)Purchase_Data'!O914,'(Clean)Purchase_Data'!P914)</f>
        <v>No</v>
      </c>
      <c r="L914" s="6" t="b">
        <f>Demo_Data[[#This Row],[XLOOKUP_Purchased_Bike]]=Demo_Data[[#This Row],[VLOOKUP_Purchased_Bike]]</f>
        <v>1</v>
      </c>
      <c r="M914" s="6" t="str" cm="1">
        <f t="array" ref="M914">IF(Demo_Data[[#This Row],[Age]]&gt;=60,"Older Adult [60+]",IF(Demo_Data[[#This Row],[Age]]&gt;=31,"Middle-Aged Adult [31-59]",IF(Demo_Data[[#This Row],[Age]]&lt;= 30,"Adult [18-30]",Invalid)))</f>
        <v>Adult [18-30]</v>
      </c>
      <c r="N914" s="6"/>
    </row>
    <row r="915" spans="1:14" x14ac:dyDescent="0.2">
      <c r="A915" s="6">
        <v>27756</v>
      </c>
      <c r="B915" s="6" t="s">
        <v>1860</v>
      </c>
      <c r="C915" s="6" t="s">
        <v>1852</v>
      </c>
      <c r="D915" s="10">
        <v>50000</v>
      </c>
      <c r="E915" s="6" t="s">
        <v>9</v>
      </c>
      <c r="F915" s="6" t="s">
        <v>14</v>
      </c>
      <c r="G915" s="6" t="s">
        <v>17</v>
      </c>
      <c r="H915" s="7">
        <v>40</v>
      </c>
      <c r="I915" s="6">
        <f>LEN(Demo_Data[[#This Row],[ID]])</f>
        <v>5</v>
      </c>
      <c r="J915" s="6" t="str">
        <f>VLOOKUP(Demo_Data[[#This Row],[ID]],Table5[],2,FALSE)</f>
        <v>No</v>
      </c>
      <c r="K915" s="6" t="str">
        <f>_xlfn.XLOOKUP(Demo_Data[[#This Row],[ID]],'(Clean)Purchase_Data'!O915,'(Clean)Purchase_Data'!P915)</f>
        <v>No</v>
      </c>
      <c r="L915" s="6" t="b">
        <f>Demo_Data[[#This Row],[XLOOKUP_Purchased_Bike]]=Demo_Data[[#This Row],[VLOOKUP_Purchased_Bike]]</f>
        <v>1</v>
      </c>
      <c r="M915" s="6" t="str" cm="1">
        <f t="array" ref="M915">IF(Demo_Data[[#This Row],[Age]]&gt;=60,"Older Adult [60+]",IF(Demo_Data[[#This Row],[Age]]&gt;=31,"Middle-Aged Adult [31-59]",IF(Demo_Data[[#This Row],[Age]]&lt;= 30,"Adult [18-30]",Invalid)))</f>
        <v>Middle-Aged Adult [31-59]</v>
      </c>
      <c r="N915" s="6"/>
    </row>
    <row r="916" spans="1:14" x14ac:dyDescent="0.2">
      <c r="A916" s="6">
        <v>27760</v>
      </c>
      <c r="B916" s="6" t="s">
        <v>1860</v>
      </c>
      <c r="C916" s="6" t="s">
        <v>1852</v>
      </c>
      <c r="D916" s="10">
        <v>40000</v>
      </c>
      <c r="E916" s="6" t="s">
        <v>19</v>
      </c>
      <c r="F916" s="6" t="s">
        <v>18</v>
      </c>
      <c r="G916" s="6" t="s">
        <v>21</v>
      </c>
      <c r="H916" s="7">
        <v>37</v>
      </c>
      <c r="I916" s="6">
        <f>LEN(Demo_Data[[#This Row],[ID]])</f>
        <v>5</v>
      </c>
      <c r="J916" s="6" t="str">
        <f>VLOOKUP(Demo_Data[[#This Row],[ID]],Table5[],2,FALSE)</f>
        <v>Yes</v>
      </c>
      <c r="K916" s="6" t="str">
        <f>_xlfn.XLOOKUP(Demo_Data[[#This Row],[ID]],'(Clean)Purchase_Data'!O916,'(Clean)Purchase_Data'!P916)</f>
        <v>Yes</v>
      </c>
      <c r="L916" s="6" t="b">
        <f>Demo_Data[[#This Row],[XLOOKUP_Purchased_Bike]]=Demo_Data[[#This Row],[VLOOKUP_Purchased_Bike]]</f>
        <v>1</v>
      </c>
      <c r="M916" s="6" t="str" cm="1">
        <f t="array" ref="M916">IF(Demo_Data[[#This Row],[Age]]&gt;=60,"Older Adult [60+]",IF(Demo_Data[[#This Row],[Age]]&gt;=31,"Middle-Aged Adult [31-59]",IF(Demo_Data[[#This Row],[Age]]&lt;= 30,"Adult [18-30]",Invalid)))</f>
        <v>Middle-Aged Adult [31-59]</v>
      </c>
      <c r="N916" s="6"/>
    </row>
    <row r="917" spans="1:14" x14ac:dyDescent="0.2">
      <c r="A917" s="6">
        <v>27771</v>
      </c>
      <c r="B917" s="6" t="s">
        <v>1860</v>
      </c>
      <c r="C917" s="6" t="s">
        <v>1855</v>
      </c>
      <c r="D917" s="10">
        <v>30000</v>
      </c>
      <c r="E917" s="6" t="s">
        <v>9</v>
      </c>
      <c r="F917" s="6" t="s">
        <v>18</v>
      </c>
      <c r="G917" s="6" t="s">
        <v>21</v>
      </c>
      <c r="H917" s="7">
        <v>39</v>
      </c>
      <c r="I917" s="6">
        <f>LEN(Demo_Data[[#This Row],[ID]])</f>
        <v>5</v>
      </c>
      <c r="J917" s="6" t="str">
        <f>VLOOKUP(Demo_Data[[#This Row],[ID]],Table5[],2,FALSE)</f>
        <v>Yes</v>
      </c>
      <c r="K917" s="6" t="str">
        <f>_xlfn.XLOOKUP(Demo_Data[[#This Row],[ID]],'(Clean)Purchase_Data'!O917,'(Clean)Purchase_Data'!P917)</f>
        <v>Yes</v>
      </c>
      <c r="L917" s="6" t="b">
        <f>Demo_Data[[#This Row],[XLOOKUP_Purchased_Bike]]=Demo_Data[[#This Row],[VLOOKUP_Purchased_Bike]]</f>
        <v>1</v>
      </c>
      <c r="M917" s="6" t="str" cm="1">
        <f t="array" ref="M917">IF(Demo_Data[[#This Row],[Age]]&gt;=60,"Older Adult [60+]",IF(Demo_Data[[#This Row],[Age]]&gt;=31,"Middle-Aged Adult [31-59]",IF(Demo_Data[[#This Row],[Age]]&lt;= 30,"Adult [18-30]",Invalid)))</f>
        <v>Middle-Aged Adult [31-59]</v>
      </c>
      <c r="N917" s="6"/>
    </row>
    <row r="918" spans="1:14" x14ac:dyDescent="0.2">
      <c r="A918" s="6">
        <v>27775</v>
      </c>
      <c r="B918" s="6" t="s">
        <v>1860</v>
      </c>
      <c r="C918" s="6" t="s">
        <v>1852</v>
      </c>
      <c r="D918" s="10">
        <v>40000</v>
      </c>
      <c r="E918" s="6" t="s">
        <v>9</v>
      </c>
      <c r="F918" s="6" t="s">
        <v>18</v>
      </c>
      <c r="G918" s="6" t="s">
        <v>21</v>
      </c>
      <c r="H918" s="7">
        <v>38</v>
      </c>
      <c r="I918" s="6">
        <f>LEN(Demo_Data[[#This Row],[ID]])</f>
        <v>5</v>
      </c>
      <c r="J918" s="6" t="str">
        <f>VLOOKUP(Demo_Data[[#This Row],[ID]],Table5[],2,FALSE)</f>
        <v>Yes</v>
      </c>
      <c r="K918" s="6" t="str">
        <f>_xlfn.XLOOKUP(Demo_Data[[#This Row],[ID]],'(Clean)Purchase_Data'!O918,'(Clean)Purchase_Data'!P918)</f>
        <v>Yes</v>
      </c>
      <c r="L918" s="6" t="b">
        <f>Demo_Data[[#This Row],[XLOOKUP_Purchased_Bike]]=Demo_Data[[#This Row],[VLOOKUP_Purchased_Bike]]</f>
        <v>1</v>
      </c>
      <c r="M918" s="6" t="str" cm="1">
        <f t="array" ref="M918">IF(Demo_Data[[#This Row],[Age]]&gt;=60,"Older Adult [60+]",IF(Demo_Data[[#This Row],[Age]]&gt;=31,"Middle-Aged Adult [31-59]",IF(Demo_Data[[#This Row],[Age]]&lt;= 30,"Adult [18-30]",Invalid)))</f>
        <v>Middle-Aged Adult [31-59]</v>
      </c>
      <c r="N918" s="6"/>
    </row>
    <row r="919" spans="1:14" x14ac:dyDescent="0.2">
      <c r="A919" s="6">
        <v>27803</v>
      </c>
      <c r="B919" s="6" t="s">
        <v>1860</v>
      </c>
      <c r="C919" s="6" t="s">
        <v>1852</v>
      </c>
      <c r="D919" s="10">
        <v>30000</v>
      </c>
      <c r="E919" s="6" t="s">
        <v>15</v>
      </c>
      <c r="F919" s="6" t="s">
        <v>18</v>
      </c>
      <c r="G919" s="6" t="s">
        <v>21</v>
      </c>
      <c r="H919" s="7">
        <v>43</v>
      </c>
      <c r="I919" s="6">
        <f>LEN(Demo_Data[[#This Row],[ID]])</f>
        <v>5</v>
      </c>
      <c r="J919" s="6" t="str">
        <f>VLOOKUP(Demo_Data[[#This Row],[ID]],Table5[],2,FALSE)</f>
        <v>No</v>
      </c>
      <c r="K919" s="6" t="str">
        <f>_xlfn.XLOOKUP(Demo_Data[[#This Row],[ID]],'(Clean)Purchase_Data'!O919,'(Clean)Purchase_Data'!P919)</f>
        <v>No</v>
      </c>
      <c r="L919" s="6" t="b">
        <f>Demo_Data[[#This Row],[XLOOKUP_Purchased_Bike]]=Demo_Data[[#This Row],[VLOOKUP_Purchased_Bike]]</f>
        <v>1</v>
      </c>
      <c r="M919" s="6" t="str" cm="1">
        <f t="array" ref="M919">IF(Demo_Data[[#This Row],[Age]]&gt;=60,"Older Adult [60+]",IF(Demo_Data[[#This Row],[Age]]&gt;=31,"Middle-Aged Adult [31-59]",IF(Demo_Data[[#This Row],[Age]]&lt;= 30,"Adult [18-30]",Invalid)))</f>
        <v>Middle-Aged Adult [31-59]</v>
      </c>
      <c r="N919" s="6"/>
    </row>
    <row r="920" spans="1:14" x14ac:dyDescent="0.2">
      <c r="A920" s="6">
        <v>27814</v>
      </c>
      <c r="B920" s="6" t="s">
        <v>1860</v>
      </c>
      <c r="C920" s="6" t="s">
        <v>1852</v>
      </c>
      <c r="D920" s="10">
        <v>30000</v>
      </c>
      <c r="E920" s="6" t="s">
        <v>15</v>
      </c>
      <c r="F920" s="6" t="s">
        <v>18</v>
      </c>
      <c r="G920" s="6" t="s">
        <v>21</v>
      </c>
      <c r="H920" s="7">
        <v>26</v>
      </c>
      <c r="I920" s="6">
        <f>LEN(Demo_Data[[#This Row],[ID]])</f>
        <v>5</v>
      </c>
      <c r="J920" s="6" t="str">
        <f>VLOOKUP(Demo_Data[[#This Row],[ID]],Table5[],2,FALSE)</f>
        <v>No</v>
      </c>
      <c r="K920" s="6" t="str">
        <f>_xlfn.XLOOKUP(Demo_Data[[#This Row],[ID]],'(Clean)Purchase_Data'!O920,'(Clean)Purchase_Data'!P920)</f>
        <v>No</v>
      </c>
      <c r="L920" s="6" t="b">
        <f>Demo_Data[[#This Row],[XLOOKUP_Purchased_Bike]]=Demo_Data[[#This Row],[VLOOKUP_Purchased_Bike]]</f>
        <v>1</v>
      </c>
      <c r="M920" s="6" t="str" cm="1">
        <f t="array" ref="M920">IF(Demo_Data[[#This Row],[Age]]&gt;=60,"Older Adult [60+]",IF(Demo_Data[[#This Row],[Age]]&gt;=31,"Middle-Aged Adult [31-59]",IF(Demo_Data[[#This Row],[Age]]&lt;= 30,"Adult [18-30]",Invalid)))</f>
        <v>Adult [18-30]</v>
      </c>
      <c r="N920" s="6"/>
    </row>
    <row r="921" spans="1:14" x14ac:dyDescent="0.2">
      <c r="A921" s="6">
        <v>27824</v>
      </c>
      <c r="B921" s="6" t="s">
        <v>1860</v>
      </c>
      <c r="C921" s="6" t="s">
        <v>1852</v>
      </c>
      <c r="D921" s="10">
        <v>30000</v>
      </c>
      <c r="E921" s="6" t="s">
        <v>15</v>
      </c>
      <c r="F921" s="6" t="s">
        <v>18</v>
      </c>
      <c r="G921" s="6" t="s">
        <v>21</v>
      </c>
      <c r="H921" s="7">
        <v>28</v>
      </c>
      <c r="I921" s="6">
        <f>LEN(Demo_Data[[#This Row],[ID]])</f>
        <v>5</v>
      </c>
      <c r="J921" s="6" t="str">
        <f>VLOOKUP(Demo_Data[[#This Row],[ID]],Table5[],2,FALSE)</f>
        <v>Yes</v>
      </c>
      <c r="K921" s="6" t="str">
        <f>_xlfn.XLOOKUP(Demo_Data[[#This Row],[ID]],'(Clean)Purchase_Data'!O921,'(Clean)Purchase_Data'!P921)</f>
        <v>Yes</v>
      </c>
      <c r="L921" s="6" t="b">
        <f>Demo_Data[[#This Row],[XLOOKUP_Purchased_Bike]]=Demo_Data[[#This Row],[VLOOKUP_Purchased_Bike]]</f>
        <v>1</v>
      </c>
      <c r="M921" s="6" t="str" cm="1">
        <f t="array" ref="M921">IF(Demo_Data[[#This Row],[Age]]&gt;=60,"Older Adult [60+]",IF(Demo_Data[[#This Row],[Age]]&gt;=31,"Middle-Aged Adult [31-59]",IF(Demo_Data[[#This Row],[Age]]&lt;= 30,"Adult [18-30]",Invalid)))</f>
        <v>Adult [18-30]</v>
      </c>
      <c r="N921" s="6"/>
    </row>
    <row r="922" spans="1:14" x14ac:dyDescent="0.2">
      <c r="A922" s="6">
        <v>27832</v>
      </c>
      <c r="B922" s="6" t="s">
        <v>1860</v>
      </c>
      <c r="C922" s="6" t="s">
        <v>1852</v>
      </c>
      <c r="D922" s="10">
        <v>30000</v>
      </c>
      <c r="E922" s="6" t="s">
        <v>15</v>
      </c>
      <c r="F922" s="6" t="s">
        <v>18</v>
      </c>
      <c r="G922" s="6" t="s">
        <v>21</v>
      </c>
      <c r="H922" s="7">
        <v>30</v>
      </c>
      <c r="I922" s="6">
        <f>LEN(Demo_Data[[#This Row],[ID]])</f>
        <v>5</v>
      </c>
      <c r="J922" s="6" t="str">
        <f>VLOOKUP(Demo_Data[[#This Row],[ID]],Table5[],2,FALSE)</f>
        <v>No</v>
      </c>
      <c r="K922" s="6" t="str">
        <f>_xlfn.XLOOKUP(Demo_Data[[#This Row],[ID]],'(Clean)Purchase_Data'!O922,'(Clean)Purchase_Data'!P922)</f>
        <v>No</v>
      </c>
      <c r="L922" s="6" t="b">
        <f>Demo_Data[[#This Row],[XLOOKUP_Purchased_Bike]]=Demo_Data[[#This Row],[VLOOKUP_Purchased_Bike]]</f>
        <v>1</v>
      </c>
      <c r="M922" s="6" t="str" cm="1">
        <f t="array" ref="M922">IF(Demo_Data[[#This Row],[Age]]&gt;=60,"Older Adult [60+]",IF(Demo_Data[[#This Row],[Age]]&gt;=31,"Middle-Aged Adult [31-59]",IF(Demo_Data[[#This Row],[Age]]&lt;= 30,"Adult [18-30]",Invalid)))</f>
        <v>Adult [18-30]</v>
      </c>
      <c r="N922" s="6"/>
    </row>
    <row r="923" spans="1:14" x14ac:dyDescent="0.2">
      <c r="A923" s="6">
        <v>27835</v>
      </c>
      <c r="B923" s="6" t="s">
        <v>1851</v>
      </c>
      <c r="C923" s="6" t="s">
        <v>1855</v>
      </c>
      <c r="D923" s="10">
        <v>20000</v>
      </c>
      <c r="E923" s="6" t="s">
        <v>24</v>
      </c>
      <c r="F923" s="6" t="s">
        <v>22</v>
      </c>
      <c r="G923" s="6" t="s">
        <v>21</v>
      </c>
      <c r="H923" s="7">
        <v>32</v>
      </c>
      <c r="I923" s="6">
        <f>LEN(Demo_Data[[#This Row],[ID]])</f>
        <v>5</v>
      </c>
      <c r="J923" s="6" t="str">
        <f>VLOOKUP(Demo_Data[[#This Row],[ID]],Table5[],2,FALSE)</f>
        <v>No</v>
      </c>
      <c r="K923" s="6" t="str">
        <f>_xlfn.XLOOKUP(Demo_Data[[#This Row],[ID]],'(Clean)Purchase_Data'!O923,'(Clean)Purchase_Data'!P923)</f>
        <v>No</v>
      </c>
      <c r="L923" s="6" t="b">
        <f>Demo_Data[[#This Row],[XLOOKUP_Purchased_Bike]]=Demo_Data[[#This Row],[VLOOKUP_Purchased_Bike]]</f>
        <v>1</v>
      </c>
      <c r="M923" s="6" t="str" cm="1">
        <f t="array" ref="M923">IF(Demo_Data[[#This Row],[Age]]&gt;=60,"Older Adult [60+]",IF(Demo_Data[[#This Row],[Age]]&gt;=31,"Middle-Aged Adult [31-59]",IF(Demo_Data[[#This Row],[Age]]&lt;= 30,"Adult [18-30]",Invalid)))</f>
        <v>Middle-Aged Adult [31-59]</v>
      </c>
      <c r="N923" s="6"/>
    </row>
    <row r="924" spans="1:14" x14ac:dyDescent="0.2">
      <c r="A924" s="6">
        <v>27878</v>
      </c>
      <c r="B924" s="6" t="s">
        <v>1860</v>
      </c>
      <c r="C924" s="6" t="s">
        <v>1855</v>
      </c>
      <c r="D924" s="10">
        <v>20000</v>
      </c>
      <c r="E924" s="6" t="s">
        <v>15</v>
      </c>
      <c r="F924" s="6" t="s">
        <v>22</v>
      </c>
      <c r="G924" s="6" t="s">
        <v>11</v>
      </c>
      <c r="H924" s="7">
        <v>28</v>
      </c>
      <c r="I924" s="6">
        <f>LEN(Demo_Data[[#This Row],[ID]])</f>
        <v>5</v>
      </c>
      <c r="J924" s="6" t="str">
        <f>VLOOKUP(Demo_Data[[#This Row],[ID]],Table5[],2,FALSE)</f>
        <v>Yes</v>
      </c>
      <c r="K924" s="6" t="str">
        <f>_xlfn.XLOOKUP(Demo_Data[[#This Row],[ID]],'(Clean)Purchase_Data'!O924,'(Clean)Purchase_Data'!P924)</f>
        <v>Yes</v>
      </c>
      <c r="L924" s="6" t="b">
        <f>Demo_Data[[#This Row],[XLOOKUP_Purchased_Bike]]=Demo_Data[[#This Row],[VLOOKUP_Purchased_Bike]]</f>
        <v>1</v>
      </c>
      <c r="M924" s="6" t="str" cm="1">
        <f t="array" ref="M924">IF(Demo_Data[[#This Row],[Age]]&gt;=60,"Older Adult [60+]",IF(Demo_Data[[#This Row],[Age]]&gt;=31,"Middle-Aged Adult [31-59]",IF(Demo_Data[[#This Row],[Age]]&lt;= 30,"Adult [18-30]",Invalid)))</f>
        <v>Adult [18-30]</v>
      </c>
      <c r="N924" s="6"/>
    </row>
    <row r="925" spans="1:14" x14ac:dyDescent="0.2">
      <c r="A925" s="6">
        <v>27941</v>
      </c>
      <c r="B925" s="6" t="s">
        <v>1851</v>
      </c>
      <c r="C925" s="6" t="s">
        <v>1852</v>
      </c>
      <c r="D925" s="10">
        <v>80000</v>
      </c>
      <c r="E925" s="6" t="s">
        <v>15</v>
      </c>
      <c r="F925" s="6" t="s">
        <v>10</v>
      </c>
      <c r="G925" s="6" t="s">
        <v>21</v>
      </c>
      <c r="H925" s="7">
        <v>53</v>
      </c>
      <c r="I925" s="6">
        <f>LEN(Demo_Data[[#This Row],[ID]])</f>
        <v>5</v>
      </c>
      <c r="J925" s="6" t="str">
        <f>VLOOKUP(Demo_Data[[#This Row],[ID]],Table5[],2,FALSE)</f>
        <v>No</v>
      </c>
      <c r="K925" s="6" t="str">
        <f>_xlfn.XLOOKUP(Demo_Data[[#This Row],[ID]],'(Clean)Purchase_Data'!O925,'(Clean)Purchase_Data'!P925)</f>
        <v>No</v>
      </c>
      <c r="L925" s="6" t="b">
        <f>Demo_Data[[#This Row],[XLOOKUP_Purchased_Bike]]=Demo_Data[[#This Row],[VLOOKUP_Purchased_Bike]]</f>
        <v>1</v>
      </c>
      <c r="M925" s="6" t="str" cm="1">
        <f t="array" ref="M925">IF(Demo_Data[[#This Row],[Age]]&gt;=60,"Older Adult [60+]",IF(Demo_Data[[#This Row],[Age]]&gt;=31,"Middle-Aged Adult [31-59]",IF(Demo_Data[[#This Row],[Age]]&lt;= 30,"Adult [18-30]",Invalid)))</f>
        <v>Middle-Aged Adult [31-59]</v>
      </c>
      <c r="N925" s="6"/>
    </row>
    <row r="926" spans="1:14" x14ac:dyDescent="0.2">
      <c r="A926" s="6">
        <v>27951</v>
      </c>
      <c r="B926" s="6" t="s">
        <v>1860</v>
      </c>
      <c r="C926" s="6" t="s">
        <v>1855</v>
      </c>
      <c r="D926" s="10">
        <v>80000</v>
      </c>
      <c r="E926" s="6" t="s">
        <v>15</v>
      </c>
      <c r="F926" s="6" t="s">
        <v>10</v>
      </c>
      <c r="G926" s="6" t="s">
        <v>21</v>
      </c>
      <c r="H926" s="7">
        <v>54</v>
      </c>
      <c r="I926" s="6">
        <f>LEN(Demo_Data[[#This Row],[ID]])</f>
        <v>5</v>
      </c>
      <c r="J926" s="6" t="str">
        <f>VLOOKUP(Demo_Data[[#This Row],[ID]],Table5[],2,FALSE)</f>
        <v>Yes</v>
      </c>
      <c r="K926" s="6" t="str">
        <f>_xlfn.XLOOKUP(Demo_Data[[#This Row],[ID]],'(Clean)Purchase_Data'!O926,'(Clean)Purchase_Data'!P926)</f>
        <v>Yes</v>
      </c>
      <c r="L926" s="6" t="b">
        <f>Demo_Data[[#This Row],[XLOOKUP_Purchased_Bike]]=Demo_Data[[#This Row],[VLOOKUP_Purchased_Bike]]</f>
        <v>1</v>
      </c>
      <c r="M926" s="6" t="str" cm="1">
        <f t="array" ref="M926">IF(Demo_Data[[#This Row],[Age]]&gt;=60,"Older Adult [60+]",IF(Demo_Data[[#This Row],[Age]]&gt;=31,"Middle-Aged Adult [31-59]",IF(Demo_Data[[#This Row],[Age]]&lt;= 30,"Adult [18-30]",Invalid)))</f>
        <v>Middle-Aged Adult [31-59]</v>
      </c>
      <c r="N926" s="6"/>
    </row>
    <row r="927" spans="1:14" x14ac:dyDescent="0.2">
      <c r="A927" s="6">
        <v>27969</v>
      </c>
      <c r="B927" s="6" t="s">
        <v>1851</v>
      </c>
      <c r="C927" s="6" t="s">
        <v>1855</v>
      </c>
      <c r="D927" s="10">
        <v>80000</v>
      </c>
      <c r="E927" s="6" t="s">
        <v>9</v>
      </c>
      <c r="F927" s="6" t="s">
        <v>10</v>
      </c>
      <c r="G927" s="6" t="s">
        <v>11</v>
      </c>
      <c r="H927" s="7">
        <v>29</v>
      </c>
      <c r="I927" s="6">
        <f>LEN(Demo_Data[[#This Row],[ID]])</f>
        <v>5</v>
      </c>
      <c r="J927" s="6" t="str">
        <f>VLOOKUP(Demo_Data[[#This Row],[ID]],Table5[],2,FALSE)</f>
        <v>Yes</v>
      </c>
      <c r="K927" s="6" t="str">
        <f>_xlfn.XLOOKUP(Demo_Data[[#This Row],[ID]],'(Clean)Purchase_Data'!O927,'(Clean)Purchase_Data'!P927)</f>
        <v>Yes</v>
      </c>
      <c r="L927" s="6" t="b">
        <f>Demo_Data[[#This Row],[XLOOKUP_Purchased_Bike]]=Demo_Data[[#This Row],[VLOOKUP_Purchased_Bike]]</f>
        <v>1</v>
      </c>
      <c r="M927" s="6" t="str" cm="1">
        <f t="array" ref="M927">IF(Demo_Data[[#This Row],[Age]]&gt;=60,"Older Adult [60+]",IF(Demo_Data[[#This Row],[Age]]&gt;=31,"Middle-Aged Adult [31-59]",IF(Demo_Data[[#This Row],[Age]]&lt;= 30,"Adult [18-30]",Invalid)))</f>
        <v>Adult [18-30]</v>
      </c>
      <c r="N927" s="6"/>
    </row>
    <row r="928" spans="1:14" x14ac:dyDescent="0.2">
      <c r="A928" s="6">
        <v>27974</v>
      </c>
      <c r="B928" s="6" t="s">
        <v>1860</v>
      </c>
      <c r="C928" s="6" t="s">
        <v>1855</v>
      </c>
      <c r="D928" s="10">
        <v>160000</v>
      </c>
      <c r="E928" s="6" t="s">
        <v>13</v>
      </c>
      <c r="F928" s="6" t="s">
        <v>20</v>
      </c>
      <c r="G928" s="6" t="s">
        <v>11</v>
      </c>
      <c r="H928" s="7">
        <v>33</v>
      </c>
      <c r="I928" s="6">
        <f>LEN(Demo_Data[[#This Row],[ID]])</f>
        <v>5</v>
      </c>
      <c r="J928" s="6" t="str">
        <f>VLOOKUP(Demo_Data[[#This Row],[ID]],Table5[],2,FALSE)</f>
        <v>Yes</v>
      </c>
      <c r="K928" s="6" t="str">
        <f>_xlfn.XLOOKUP(Demo_Data[[#This Row],[ID]],'(Clean)Purchase_Data'!O928,'(Clean)Purchase_Data'!P928)</f>
        <v>Yes</v>
      </c>
      <c r="L928" s="6" t="b">
        <f>Demo_Data[[#This Row],[XLOOKUP_Purchased_Bike]]=Demo_Data[[#This Row],[VLOOKUP_Purchased_Bike]]</f>
        <v>1</v>
      </c>
      <c r="M928" s="6" t="str" cm="1">
        <f t="array" ref="M928">IF(Demo_Data[[#This Row],[Age]]&gt;=60,"Older Adult [60+]",IF(Demo_Data[[#This Row],[Age]]&gt;=31,"Middle-Aged Adult [31-59]",IF(Demo_Data[[#This Row],[Age]]&lt;= 30,"Adult [18-30]",Invalid)))</f>
        <v>Middle-Aged Adult [31-59]</v>
      </c>
      <c r="N928" s="6"/>
    </row>
    <row r="929" spans="1:14" x14ac:dyDescent="0.2">
      <c r="A929" s="6">
        <v>27994</v>
      </c>
      <c r="B929" s="6" t="s">
        <v>1851</v>
      </c>
      <c r="C929" s="6" t="s">
        <v>1852</v>
      </c>
      <c r="D929" s="10">
        <v>40000</v>
      </c>
      <c r="E929" s="6" t="s">
        <v>13</v>
      </c>
      <c r="F929" s="6" t="s">
        <v>10</v>
      </c>
      <c r="G929" s="6" t="s">
        <v>17</v>
      </c>
      <c r="H929" s="7">
        <v>69</v>
      </c>
      <c r="I929" s="6">
        <f>LEN(Demo_Data[[#This Row],[ID]])</f>
        <v>5</v>
      </c>
      <c r="J929" s="6" t="str">
        <f>VLOOKUP(Demo_Data[[#This Row],[ID]],Table5[],2,FALSE)</f>
        <v>No</v>
      </c>
      <c r="K929" s="6" t="str">
        <f>_xlfn.XLOOKUP(Demo_Data[[#This Row],[ID]],'(Clean)Purchase_Data'!O929,'(Clean)Purchase_Data'!P929)</f>
        <v>No</v>
      </c>
      <c r="L929" s="6" t="b">
        <f>Demo_Data[[#This Row],[XLOOKUP_Purchased_Bike]]=Demo_Data[[#This Row],[VLOOKUP_Purchased_Bike]]</f>
        <v>1</v>
      </c>
      <c r="M929" s="6" t="str" cm="1">
        <f t="array" ref="M929">IF(Demo_Data[[#This Row],[Age]]&gt;=60,"Older Adult [60+]",IF(Demo_Data[[#This Row],[Age]]&gt;=31,"Middle-Aged Adult [31-59]",IF(Demo_Data[[#This Row],[Age]]&lt;= 30,"Adult [18-30]",Invalid)))</f>
        <v>Older Adult [60+]</v>
      </c>
      <c r="N929" s="6"/>
    </row>
    <row r="930" spans="1:14" x14ac:dyDescent="0.2">
      <c r="A930" s="6">
        <v>28004</v>
      </c>
      <c r="B930" s="6" t="s">
        <v>1851</v>
      </c>
      <c r="C930" s="6" t="s">
        <v>1852</v>
      </c>
      <c r="D930" s="10">
        <v>60000</v>
      </c>
      <c r="E930" s="6" t="s">
        <v>9</v>
      </c>
      <c r="F930" s="6" t="s">
        <v>20</v>
      </c>
      <c r="G930" s="6" t="s">
        <v>17</v>
      </c>
      <c r="H930" s="7">
        <v>66</v>
      </c>
      <c r="I930" s="6">
        <f>LEN(Demo_Data[[#This Row],[ID]])</f>
        <v>5</v>
      </c>
      <c r="J930" s="6" t="str">
        <f>VLOOKUP(Demo_Data[[#This Row],[ID]],Table5[],2,FALSE)</f>
        <v>No</v>
      </c>
      <c r="K930" s="6" t="str">
        <f>_xlfn.XLOOKUP(Demo_Data[[#This Row],[ID]],'(Clean)Purchase_Data'!O930,'(Clean)Purchase_Data'!P930)</f>
        <v>No</v>
      </c>
      <c r="L930" s="6" t="b">
        <f>Demo_Data[[#This Row],[XLOOKUP_Purchased_Bike]]=Demo_Data[[#This Row],[VLOOKUP_Purchased_Bike]]</f>
        <v>1</v>
      </c>
      <c r="M930" s="6" t="str" cm="1">
        <f t="array" ref="M930">IF(Demo_Data[[#This Row],[Age]]&gt;=60,"Older Adult [60+]",IF(Demo_Data[[#This Row],[Age]]&gt;=31,"Middle-Aged Adult [31-59]",IF(Demo_Data[[#This Row],[Age]]&lt;= 30,"Adult [18-30]",Invalid)))</f>
        <v>Older Adult [60+]</v>
      </c>
      <c r="N930" s="6"/>
    </row>
    <row r="931" spans="1:14" x14ac:dyDescent="0.2">
      <c r="A931" s="6">
        <v>28026</v>
      </c>
      <c r="B931" s="6" t="s">
        <v>1851</v>
      </c>
      <c r="C931" s="6" t="s">
        <v>1852</v>
      </c>
      <c r="D931" s="10">
        <v>40000</v>
      </c>
      <c r="E931" s="6" t="s">
        <v>13</v>
      </c>
      <c r="F931" s="6" t="s">
        <v>10</v>
      </c>
      <c r="G931" s="6" t="s">
        <v>17</v>
      </c>
      <c r="H931" s="7">
        <v>59</v>
      </c>
      <c r="I931" s="6">
        <f>LEN(Demo_Data[[#This Row],[ID]])</f>
        <v>5</v>
      </c>
      <c r="J931" s="6" t="str">
        <f>VLOOKUP(Demo_Data[[#This Row],[ID]],Table5[],2,FALSE)</f>
        <v>No</v>
      </c>
      <c r="K931" s="6" t="str">
        <f>_xlfn.XLOOKUP(Demo_Data[[#This Row],[ID]],'(Clean)Purchase_Data'!O931,'(Clean)Purchase_Data'!P931)</f>
        <v>No</v>
      </c>
      <c r="L931" s="6" t="b">
        <f>Demo_Data[[#This Row],[XLOOKUP_Purchased_Bike]]=Demo_Data[[#This Row],[VLOOKUP_Purchased_Bike]]</f>
        <v>1</v>
      </c>
      <c r="M931" s="6" t="str" cm="1">
        <f t="array" ref="M931">IF(Demo_Data[[#This Row],[Age]]&gt;=60,"Older Adult [60+]",IF(Demo_Data[[#This Row],[Age]]&gt;=31,"Middle-Aged Adult [31-59]",IF(Demo_Data[[#This Row],[Age]]&lt;= 30,"Adult [18-30]",Invalid)))</f>
        <v>Middle-Aged Adult [31-59]</v>
      </c>
      <c r="N931" s="6"/>
    </row>
    <row r="932" spans="1:14" x14ac:dyDescent="0.2">
      <c r="A932" s="6">
        <v>28031</v>
      </c>
      <c r="B932" s="6" t="s">
        <v>1860</v>
      </c>
      <c r="C932" s="6" t="s">
        <v>1852</v>
      </c>
      <c r="D932" s="10">
        <v>70000</v>
      </c>
      <c r="E932" s="6" t="s">
        <v>9</v>
      </c>
      <c r="F932" s="6" t="s">
        <v>20</v>
      </c>
      <c r="G932" s="6" t="s">
        <v>17</v>
      </c>
      <c r="H932" s="7">
        <v>59</v>
      </c>
      <c r="I932" s="6">
        <f>LEN(Demo_Data[[#This Row],[ID]])</f>
        <v>5</v>
      </c>
      <c r="J932" s="6" t="str">
        <f>VLOOKUP(Demo_Data[[#This Row],[ID]],Table5[],2,FALSE)</f>
        <v>Yes</v>
      </c>
      <c r="K932" s="6" t="str">
        <f>_xlfn.XLOOKUP(Demo_Data[[#This Row],[ID]],'(Clean)Purchase_Data'!O932,'(Clean)Purchase_Data'!P932)</f>
        <v>Yes</v>
      </c>
      <c r="L932" s="6" t="b">
        <f>Demo_Data[[#This Row],[XLOOKUP_Purchased_Bike]]=Demo_Data[[#This Row],[VLOOKUP_Purchased_Bike]]</f>
        <v>1</v>
      </c>
      <c r="M932" s="6" t="str" cm="1">
        <f t="array" ref="M932">IF(Demo_Data[[#This Row],[Age]]&gt;=60,"Older Adult [60+]",IF(Demo_Data[[#This Row],[Age]]&gt;=31,"Middle-Aged Adult [31-59]",IF(Demo_Data[[#This Row],[Age]]&lt;= 30,"Adult [18-30]",Invalid)))</f>
        <v>Middle-Aged Adult [31-59]</v>
      </c>
      <c r="N932" s="6"/>
    </row>
    <row r="933" spans="1:14" x14ac:dyDescent="0.2">
      <c r="A933" s="6">
        <v>28043</v>
      </c>
      <c r="B933" s="6" t="s">
        <v>1851</v>
      </c>
      <c r="C933" s="6" t="s">
        <v>1852</v>
      </c>
      <c r="D933" s="10">
        <v>60000</v>
      </c>
      <c r="E933" s="6" t="s">
        <v>9</v>
      </c>
      <c r="F933" s="6" t="s">
        <v>20</v>
      </c>
      <c r="G933" s="6" t="s">
        <v>17</v>
      </c>
      <c r="H933" s="7">
        <v>56</v>
      </c>
      <c r="I933" s="6">
        <f>LEN(Demo_Data[[#This Row],[ID]])</f>
        <v>5</v>
      </c>
      <c r="J933" s="6" t="str">
        <f>VLOOKUP(Demo_Data[[#This Row],[ID]],Table5[],2,FALSE)</f>
        <v>No</v>
      </c>
      <c r="K933" s="6" t="str">
        <f>_xlfn.XLOOKUP(Demo_Data[[#This Row],[ID]],'(Clean)Purchase_Data'!O933,'(Clean)Purchase_Data'!P933)</f>
        <v>No</v>
      </c>
      <c r="L933" s="6" t="b">
        <f>Demo_Data[[#This Row],[XLOOKUP_Purchased_Bike]]=Demo_Data[[#This Row],[VLOOKUP_Purchased_Bike]]</f>
        <v>1</v>
      </c>
      <c r="M933" s="6" t="str" cm="1">
        <f t="array" ref="M933">IF(Demo_Data[[#This Row],[Age]]&gt;=60,"Older Adult [60+]",IF(Demo_Data[[#This Row],[Age]]&gt;=31,"Middle-Aged Adult [31-59]",IF(Demo_Data[[#This Row],[Age]]&lt;= 30,"Adult [18-30]",Invalid)))</f>
        <v>Middle-Aged Adult [31-59]</v>
      </c>
      <c r="N933" s="6"/>
    </row>
    <row r="934" spans="1:14" x14ac:dyDescent="0.2">
      <c r="A934" s="6">
        <v>28052</v>
      </c>
      <c r="B934" s="6" t="s">
        <v>1851</v>
      </c>
      <c r="C934" s="6" t="s">
        <v>1855</v>
      </c>
      <c r="D934" s="10">
        <v>60000</v>
      </c>
      <c r="E934" s="6" t="s">
        <v>13</v>
      </c>
      <c r="F934" s="6" t="s">
        <v>10</v>
      </c>
      <c r="G934" s="6" t="s">
        <v>17</v>
      </c>
      <c r="H934" s="7">
        <v>55</v>
      </c>
      <c r="I934" s="6">
        <f>LEN(Demo_Data[[#This Row],[ID]])</f>
        <v>5</v>
      </c>
      <c r="J934" s="6" t="str">
        <f>VLOOKUP(Demo_Data[[#This Row],[ID]],Table5[],2,FALSE)</f>
        <v>No</v>
      </c>
      <c r="K934" s="6" t="str">
        <f>_xlfn.XLOOKUP(Demo_Data[[#This Row],[ID]],'(Clean)Purchase_Data'!O934,'(Clean)Purchase_Data'!P934)</f>
        <v>No</v>
      </c>
      <c r="L934" s="6" t="b">
        <f>Demo_Data[[#This Row],[XLOOKUP_Purchased_Bike]]=Demo_Data[[#This Row],[VLOOKUP_Purchased_Bike]]</f>
        <v>1</v>
      </c>
      <c r="M934" s="6" t="str" cm="1">
        <f t="array" ref="M934">IF(Demo_Data[[#This Row],[Age]]&gt;=60,"Older Adult [60+]",IF(Demo_Data[[#This Row],[Age]]&gt;=31,"Middle-Aged Adult [31-59]",IF(Demo_Data[[#This Row],[Age]]&lt;= 30,"Adult [18-30]",Invalid)))</f>
        <v>Middle-Aged Adult [31-59]</v>
      </c>
      <c r="N934" s="6"/>
    </row>
    <row r="935" spans="1:14" x14ac:dyDescent="0.2">
      <c r="A935" s="6">
        <v>28056</v>
      </c>
      <c r="B935" s="6" t="s">
        <v>1851</v>
      </c>
      <c r="C935" s="6" t="s">
        <v>1855</v>
      </c>
      <c r="D935" s="10">
        <v>70000</v>
      </c>
      <c r="E935" s="6" t="s">
        <v>24</v>
      </c>
      <c r="F935" s="6" t="s">
        <v>14</v>
      </c>
      <c r="G935" s="6" t="s">
        <v>17</v>
      </c>
      <c r="H935" s="7">
        <v>53</v>
      </c>
      <c r="I935" s="6">
        <f>LEN(Demo_Data[[#This Row],[ID]])</f>
        <v>5</v>
      </c>
      <c r="J935" s="6" t="str">
        <f>VLOOKUP(Demo_Data[[#This Row],[ID]],Table5[],2,FALSE)</f>
        <v>No</v>
      </c>
      <c r="K935" s="6" t="str">
        <f>_xlfn.XLOOKUP(Demo_Data[[#This Row],[ID]],'(Clean)Purchase_Data'!O935,'(Clean)Purchase_Data'!P935)</f>
        <v>No</v>
      </c>
      <c r="L935" s="6" t="b">
        <f>Demo_Data[[#This Row],[XLOOKUP_Purchased_Bike]]=Demo_Data[[#This Row],[VLOOKUP_Purchased_Bike]]</f>
        <v>1</v>
      </c>
      <c r="M935" s="6" t="str" cm="1">
        <f t="array" ref="M935">IF(Demo_Data[[#This Row],[Age]]&gt;=60,"Older Adult [60+]",IF(Demo_Data[[#This Row],[Age]]&gt;=31,"Middle-Aged Adult [31-59]",IF(Demo_Data[[#This Row],[Age]]&lt;= 30,"Adult [18-30]",Invalid)))</f>
        <v>Middle-Aged Adult [31-59]</v>
      </c>
      <c r="N935" s="6"/>
    </row>
    <row r="936" spans="1:14" x14ac:dyDescent="0.2">
      <c r="A936" s="6">
        <v>28066</v>
      </c>
      <c r="B936" s="6" t="s">
        <v>1851</v>
      </c>
      <c r="C936" s="6" t="s">
        <v>1855</v>
      </c>
      <c r="D936" s="10">
        <v>80000</v>
      </c>
      <c r="E936" s="6" t="s">
        <v>19</v>
      </c>
      <c r="F936" s="6" t="s">
        <v>10</v>
      </c>
      <c r="G936" s="6" t="s">
        <v>17</v>
      </c>
      <c r="H936" s="7">
        <v>37</v>
      </c>
      <c r="I936" s="6">
        <f>LEN(Demo_Data[[#This Row],[ID]])</f>
        <v>5</v>
      </c>
      <c r="J936" s="6" t="str">
        <f>VLOOKUP(Demo_Data[[#This Row],[ID]],Table5[],2,FALSE)</f>
        <v>Yes</v>
      </c>
      <c r="K936" s="6" t="str">
        <f>_xlfn.XLOOKUP(Demo_Data[[#This Row],[ID]],'(Clean)Purchase_Data'!O936,'(Clean)Purchase_Data'!P936)</f>
        <v>Yes</v>
      </c>
      <c r="L936" s="6" t="b">
        <f>Demo_Data[[#This Row],[XLOOKUP_Purchased_Bike]]=Demo_Data[[#This Row],[VLOOKUP_Purchased_Bike]]</f>
        <v>1</v>
      </c>
      <c r="M936" s="6" t="str" cm="1">
        <f t="array" ref="M936">IF(Demo_Data[[#This Row],[Age]]&gt;=60,"Older Adult [60+]",IF(Demo_Data[[#This Row],[Age]]&gt;=31,"Middle-Aged Adult [31-59]",IF(Demo_Data[[#This Row],[Age]]&lt;= 30,"Adult [18-30]",Invalid)))</f>
        <v>Middle-Aged Adult [31-59]</v>
      </c>
      <c r="N936" s="6"/>
    </row>
    <row r="937" spans="1:14" x14ac:dyDescent="0.2">
      <c r="A937" s="6">
        <v>28068</v>
      </c>
      <c r="B937" s="6" t="s">
        <v>1860</v>
      </c>
      <c r="C937" s="6" t="s">
        <v>1852</v>
      </c>
      <c r="D937" s="10">
        <v>80000</v>
      </c>
      <c r="E937" s="6" t="s">
        <v>19</v>
      </c>
      <c r="F937" s="6" t="s">
        <v>10</v>
      </c>
      <c r="G937" s="6" t="s">
        <v>17</v>
      </c>
      <c r="H937" s="7">
        <v>36</v>
      </c>
      <c r="I937" s="6">
        <f>LEN(Demo_Data[[#This Row],[ID]])</f>
        <v>5</v>
      </c>
      <c r="J937" s="6" t="str">
        <f>VLOOKUP(Demo_Data[[#This Row],[ID]],Table5[],2,FALSE)</f>
        <v>Yes</v>
      </c>
      <c r="K937" s="6" t="str">
        <f>_xlfn.XLOOKUP(Demo_Data[[#This Row],[ID]],'(Clean)Purchase_Data'!O937,'(Clean)Purchase_Data'!P937)</f>
        <v>Yes</v>
      </c>
      <c r="L937" s="6" t="b">
        <f>Demo_Data[[#This Row],[XLOOKUP_Purchased_Bike]]=Demo_Data[[#This Row],[VLOOKUP_Purchased_Bike]]</f>
        <v>1</v>
      </c>
      <c r="M937" s="6" t="str" cm="1">
        <f t="array" ref="M937">IF(Demo_Data[[#This Row],[Age]]&gt;=60,"Older Adult [60+]",IF(Demo_Data[[#This Row],[Age]]&gt;=31,"Middle-Aged Adult [31-59]",IF(Demo_Data[[#This Row],[Age]]&lt;= 30,"Adult [18-30]",Invalid)))</f>
        <v>Middle-Aged Adult [31-59]</v>
      </c>
      <c r="N937" s="6"/>
    </row>
    <row r="938" spans="1:14" x14ac:dyDescent="0.2">
      <c r="A938" s="6">
        <v>28087</v>
      </c>
      <c r="B938" s="6" t="s">
        <v>1860</v>
      </c>
      <c r="C938" s="6" t="s">
        <v>1852</v>
      </c>
      <c r="D938" s="10">
        <v>40000</v>
      </c>
      <c r="E938" s="6" t="s">
        <v>15</v>
      </c>
      <c r="F938" s="6" t="s">
        <v>14</v>
      </c>
      <c r="G938" s="6" t="s">
        <v>17</v>
      </c>
      <c r="H938" s="7">
        <v>27</v>
      </c>
      <c r="I938" s="6">
        <f>LEN(Demo_Data[[#This Row],[ID]])</f>
        <v>5</v>
      </c>
      <c r="J938" s="6" t="str">
        <f>VLOOKUP(Demo_Data[[#This Row],[ID]],Table5[],2,FALSE)</f>
        <v>No</v>
      </c>
      <c r="K938" s="6" t="str">
        <f>_xlfn.XLOOKUP(Demo_Data[[#This Row],[ID]],'(Clean)Purchase_Data'!O938,'(Clean)Purchase_Data'!P938)</f>
        <v>No</v>
      </c>
      <c r="L938" s="6" t="b">
        <f>Demo_Data[[#This Row],[XLOOKUP_Purchased_Bike]]=Demo_Data[[#This Row],[VLOOKUP_Purchased_Bike]]</f>
        <v>1</v>
      </c>
      <c r="M938" s="6" t="str" cm="1">
        <f t="array" ref="M938">IF(Demo_Data[[#This Row],[Age]]&gt;=60,"Older Adult [60+]",IF(Demo_Data[[#This Row],[Age]]&gt;=31,"Middle-Aged Adult [31-59]",IF(Demo_Data[[#This Row],[Age]]&lt;= 30,"Adult [18-30]",Invalid)))</f>
        <v>Adult [18-30]</v>
      </c>
      <c r="N938" s="6"/>
    </row>
    <row r="939" spans="1:14" x14ac:dyDescent="0.2">
      <c r="A939" s="6">
        <v>28090</v>
      </c>
      <c r="B939" s="6" t="s">
        <v>1851</v>
      </c>
      <c r="C939" s="6" t="s">
        <v>1855</v>
      </c>
      <c r="D939" s="10">
        <v>40000</v>
      </c>
      <c r="E939" s="6" t="s">
        <v>15</v>
      </c>
      <c r="F939" s="6" t="s">
        <v>14</v>
      </c>
      <c r="G939" s="6" t="s">
        <v>17</v>
      </c>
      <c r="H939" s="7">
        <v>27</v>
      </c>
      <c r="I939" s="6">
        <f>LEN(Demo_Data[[#This Row],[ID]])</f>
        <v>5</v>
      </c>
      <c r="J939" s="6" t="str">
        <f>VLOOKUP(Demo_Data[[#This Row],[ID]],Table5[],2,FALSE)</f>
        <v>No</v>
      </c>
      <c r="K939" s="6" t="str">
        <f>_xlfn.XLOOKUP(Demo_Data[[#This Row],[ID]],'(Clean)Purchase_Data'!O939,'(Clean)Purchase_Data'!P939)</f>
        <v>No</v>
      </c>
      <c r="L939" s="6" t="b">
        <f>Demo_Data[[#This Row],[XLOOKUP_Purchased_Bike]]=Demo_Data[[#This Row],[VLOOKUP_Purchased_Bike]]</f>
        <v>1</v>
      </c>
      <c r="M939" s="6" t="str" cm="1">
        <f t="array" ref="M939">IF(Demo_Data[[#This Row],[Age]]&gt;=60,"Older Adult [60+]",IF(Demo_Data[[#This Row],[Age]]&gt;=31,"Middle-Aged Adult [31-59]",IF(Demo_Data[[#This Row],[Age]]&lt;= 30,"Adult [18-30]",Invalid)))</f>
        <v>Adult [18-30]</v>
      </c>
      <c r="N939" s="6"/>
    </row>
    <row r="940" spans="1:14" x14ac:dyDescent="0.2">
      <c r="A940" s="6">
        <v>28102</v>
      </c>
      <c r="B940" s="6" t="s">
        <v>1851</v>
      </c>
      <c r="C940" s="6" t="s">
        <v>1855</v>
      </c>
      <c r="D940" s="10">
        <v>20000</v>
      </c>
      <c r="E940" s="6" t="s">
        <v>13</v>
      </c>
      <c r="F940" s="6" t="s">
        <v>14</v>
      </c>
      <c r="G940" s="6" t="s">
        <v>11</v>
      </c>
      <c r="H940" s="7">
        <v>58</v>
      </c>
      <c r="I940" s="6">
        <f>LEN(Demo_Data[[#This Row],[ID]])</f>
        <v>5</v>
      </c>
      <c r="J940" s="6" t="str">
        <f>VLOOKUP(Demo_Data[[#This Row],[ID]],Table5[],2,FALSE)</f>
        <v>Yes</v>
      </c>
      <c r="K940" s="6" t="str">
        <f>_xlfn.XLOOKUP(Demo_Data[[#This Row],[ID]],'(Clean)Purchase_Data'!O940,'(Clean)Purchase_Data'!P940)</f>
        <v>Yes</v>
      </c>
      <c r="L940" s="6" t="b">
        <f>Demo_Data[[#This Row],[XLOOKUP_Purchased_Bike]]=Demo_Data[[#This Row],[VLOOKUP_Purchased_Bike]]</f>
        <v>1</v>
      </c>
      <c r="M940" s="6" t="str" cm="1">
        <f t="array" ref="M940">IF(Demo_Data[[#This Row],[Age]]&gt;=60,"Older Adult [60+]",IF(Demo_Data[[#This Row],[Age]]&gt;=31,"Middle-Aged Adult [31-59]",IF(Demo_Data[[#This Row],[Age]]&lt;= 30,"Adult [18-30]",Invalid)))</f>
        <v>Middle-Aged Adult [31-59]</v>
      </c>
      <c r="N940" s="6"/>
    </row>
    <row r="941" spans="1:14" x14ac:dyDescent="0.2">
      <c r="A941" s="6">
        <v>28192</v>
      </c>
      <c r="B941" s="6" t="s">
        <v>1851</v>
      </c>
      <c r="C941" s="6" t="s">
        <v>1852</v>
      </c>
      <c r="D941" s="10">
        <v>70000</v>
      </c>
      <c r="E941" s="6" t="s">
        <v>19</v>
      </c>
      <c r="F941" s="6" t="s">
        <v>10</v>
      </c>
      <c r="G941" s="6" t="s">
        <v>17</v>
      </c>
      <c r="H941" s="7">
        <v>46</v>
      </c>
      <c r="I941" s="6">
        <f>LEN(Demo_Data[[#This Row],[ID]])</f>
        <v>5</v>
      </c>
      <c r="J941" s="6" t="str">
        <f>VLOOKUP(Demo_Data[[#This Row],[ID]],Table5[],2,FALSE)</f>
        <v>No</v>
      </c>
      <c r="K941" s="6" t="str">
        <f>_xlfn.XLOOKUP(Demo_Data[[#This Row],[ID]],'(Clean)Purchase_Data'!O941,'(Clean)Purchase_Data'!P941)</f>
        <v>No</v>
      </c>
      <c r="L941" s="6" t="b">
        <f>Demo_Data[[#This Row],[XLOOKUP_Purchased_Bike]]=Demo_Data[[#This Row],[VLOOKUP_Purchased_Bike]]</f>
        <v>1</v>
      </c>
      <c r="M941" s="6" t="str" cm="1">
        <f t="array" ref="M941">IF(Demo_Data[[#This Row],[Age]]&gt;=60,"Older Adult [60+]",IF(Demo_Data[[#This Row],[Age]]&gt;=31,"Middle-Aged Adult [31-59]",IF(Demo_Data[[#This Row],[Age]]&lt;= 30,"Adult [18-30]",Invalid)))</f>
        <v>Middle-Aged Adult [31-59]</v>
      </c>
      <c r="N941" s="6"/>
    </row>
    <row r="942" spans="1:14" x14ac:dyDescent="0.2">
      <c r="A942" s="6">
        <v>28207</v>
      </c>
      <c r="B942" s="6" t="s">
        <v>1851</v>
      </c>
      <c r="C942" s="6" t="s">
        <v>1855</v>
      </c>
      <c r="D942" s="10">
        <v>80000</v>
      </c>
      <c r="E942" s="6" t="s">
        <v>19</v>
      </c>
      <c r="F942" s="6" t="s">
        <v>20</v>
      </c>
      <c r="G942" s="6" t="s">
        <v>11</v>
      </c>
      <c r="H942" s="7">
        <v>36</v>
      </c>
      <c r="I942" s="6">
        <f>LEN(Demo_Data[[#This Row],[ID]])</f>
        <v>5</v>
      </c>
      <c r="J942" s="6" t="str">
        <f>VLOOKUP(Demo_Data[[#This Row],[ID]],Table5[],2,FALSE)</f>
        <v>Yes</v>
      </c>
      <c r="K942" s="6" t="str">
        <f>_xlfn.XLOOKUP(Demo_Data[[#This Row],[ID]],'(Clean)Purchase_Data'!O942,'(Clean)Purchase_Data'!P942)</f>
        <v>Yes</v>
      </c>
      <c r="L942" s="6" t="b">
        <f>Demo_Data[[#This Row],[XLOOKUP_Purchased_Bike]]=Demo_Data[[#This Row],[VLOOKUP_Purchased_Bike]]</f>
        <v>1</v>
      </c>
      <c r="M942" s="6" t="str" cm="1">
        <f t="array" ref="M942">IF(Demo_Data[[#This Row],[Age]]&gt;=60,"Older Adult [60+]",IF(Demo_Data[[#This Row],[Age]]&gt;=31,"Middle-Aged Adult [31-59]",IF(Demo_Data[[#This Row],[Age]]&lt;= 30,"Adult [18-30]",Invalid)))</f>
        <v>Middle-Aged Adult [31-59]</v>
      </c>
      <c r="N942" s="6"/>
    </row>
    <row r="943" spans="1:14" x14ac:dyDescent="0.2">
      <c r="A943" s="6">
        <v>28228</v>
      </c>
      <c r="B943" s="6" t="s">
        <v>1860</v>
      </c>
      <c r="C943" s="6" t="s">
        <v>1852</v>
      </c>
      <c r="D943" s="10">
        <v>80000</v>
      </c>
      <c r="E943" s="6" t="s">
        <v>24</v>
      </c>
      <c r="F943" s="6" t="s">
        <v>14</v>
      </c>
      <c r="G943" s="6" t="s">
        <v>17</v>
      </c>
      <c r="H943" s="7">
        <v>50</v>
      </c>
      <c r="I943" s="6">
        <f>LEN(Demo_Data[[#This Row],[ID]])</f>
        <v>5</v>
      </c>
      <c r="J943" s="6" t="str">
        <f>VLOOKUP(Demo_Data[[#This Row],[ID]],Table5[],2,FALSE)</f>
        <v>No</v>
      </c>
      <c r="K943" s="6" t="str">
        <f>_xlfn.XLOOKUP(Demo_Data[[#This Row],[ID]],'(Clean)Purchase_Data'!O943,'(Clean)Purchase_Data'!P943)</f>
        <v>No</v>
      </c>
      <c r="L943" s="6" t="b">
        <f>Demo_Data[[#This Row],[XLOOKUP_Purchased_Bike]]=Demo_Data[[#This Row],[VLOOKUP_Purchased_Bike]]</f>
        <v>1</v>
      </c>
      <c r="M943" s="6" t="str" cm="1">
        <f t="array" ref="M943">IF(Demo_Data[[#This Row],[Age]]&gt;=60,"Older Adult [60+]",IF(Demo_Data[[#This Row],[Age]]&gt;=31,"Middle-Aged Adult [31-59]",IF(Demo_Data[[#This Row],[Age]]&lt;= 30,"Adult [18-30]",Invalid)))</f>
        <v>Middle-Aged Adult [31-59]</v>
      </c>
      <c r="N943" s="6"/>
    </row>
    <row r="944" spans="1:14" x14ac:dyDescent="0.2">
      <c r="A944" s="6">
        <v>28269</v>
      </c>
      <c r="B944" s="6" t="s">
        <v>1860</v>
      </c>
      <c r="C944" s="6" t="s">
        <v>1852</v>
      </c>
      <c r="D944" s="10">
        <v>130000</v>
      </c>
      <c r="E944" s="6" t="s">
        <v>9</v>
      </c>
      <c r="F944" s="6" t="s">
        <v>20</v>
      </c>
      <c r="G944" s="6" t="s">
        <v>17</v>
      </c>
      <c r="H944" s="7">
        <v>45</v>
      </c>
      <c r="I944" s="6">
        <f>LEN(Demo_Data[[#This Row],[ID]])</f>
        <v>5</v>
      </c>
      <c r="J944" s="6" t="str">
        <f>VLOOKUP(Demo_Data[[#This Row],[ID]],Table5[],2,FALSE)</f>
        <v>No</v>
      </c>
      <c r="K944" s="6" t="str">
        <f>_xlfn.XLOOKUP(Demo_Data[[#This Row],[ID]],'(Clean)Purchase_Data'!O944,'(Clean)Purchase_Data'!P944)</f>
        <v>No</v>
      </c>
      <c r="L944" s="6" t="b">
        <f>Demo_Data[[#This Row],[XLOOKUP_Purchased_Bike]]=Demo_Data[[#This Row],[VLOOKUP_Purchased_Bike]]</f>
        <v>1</v>
      </c>
      <c r="M944" s="6" t="str" cm="1">
        <f t="array" ref="M944">IF(Demo_Data[[#This Row],[Age]]&gt;=60,"Older Adult [60+]",IF(Demo_Data[[#This Row],[Age]]&gt;=31,"Middle-Aged Adult [31-59]",IF(Demo_Data[[#This Row],[Age]]&lt;= 30,"Adult [18-30]",Invalid)))</f>
        <v>Middle-Aged Adult [31-59]</v>
      </c>
      <c r="N944" s="6"/>
    </row>
    <row r="945" spans="1:14" x14ac:dyDescent="0.2">
      <c r="A945" s="6">
        <v>28278</v>
      </c>
      <c r="B945" s="6" t="s">
        <v>1851</v>
      </c>
      <c r="C945" s="6" t="s">
        <v>1855</v>
      </c>
      <c r="D945" s="10">
        <v>50000</v>
      </c>
      <c r="E945" s="6" t="s">
        <v>19</v>
      </c>
      <c r="F945" s="6" t="s">
        <v>20</v>
      </c>
      <c r="G945" s="6" t="s">
        <v>17</v>
      </c>
      <c r="H945" s="7">
        <v>71</v>
      </c>
      <c r="I945" s="6">
        <f>LEN(Demo_Data[[#This Row],[ID]])</f>
        <v>5</v>
      </c>
      <c r="J945" s="6" t="str">
        <f>VLOOKUP(Demo_Data[[#This Row],[ID]],Table5[],2,FALSE)</f>
        <v>No</v>
      </c>
      <c r="K945" s="6" t="str">
        <f>_xlfn.XLOOKUP(Demo_Data[[#This Row],[ID]],'(Clean)Purchase_Data'!O945,'(Clean)Purchase_Data'!P945)</f>
        <v>No</v>
      </c>
      <c r="L945" s="6" t="b">
        <f>Demo_Data[[#This Row],[XLOOKUP_Purchased_Bike]]=Demo_Data[[#This Row],[VLOOKUP_Purchased_Bike]]</f>
        <v>1</v>
      </c>
      <c r="M945" s="6" t="str" cm="1">
        <f t="array" ref="M945">IF(Demo_Data[[#This Row],[Age]]&gt;=60,"Older Adult [60+]",IF(Demo_Data[[#This Row],[Age]]&gt;=31,"Middle-Aged Adult [31-59]",IF(Demo_Data[[#This Row],[Age]]&lt;= 30,"Adult [18-30]",Invalid)))</f>
        <v>Older Adult [60+]</v>
      </c>
      <c r="N945" s="6"/>
    </row>
    <row r="946" spans="1:14" x14ac:dyDescent="0.2">
      <c r="A946" s="6">
        <v>28319</v>
      </c>
      <c r="B946" s="6" t="s">
        <v>1860</v>
      </c>
      <c r="C946" s="6" t="s">
        <v>1852</v>
      </c>
      <c r="D946" s="10">
        <v>60000</v>
      </c>
      <c r="E946" s="6" t="s">
        <v>15</v>
      </c>
      <c r="F946" s="6" t="s">
        <v>14</v>
      </c>
      <c r="G946" s="6" t="s">
        <v>11</v>
      </c>
      <c r="H946" s="7">
        <v>46</v>
      </c>
      <c r="I946" s="6">
        <f>LEN(Demo_Data[[#This Row],[ID]])</f>
        <v>5</v>
      </c>
      <c r="J946" s="6" t="str">
        <f>VLOOKUP(Demo_Data[[#This Row],[ID]],Table5[],2,FALSE)</f>
        <v>Yes</v>
      </c>
      <c r="K946" s="6" t="str">
        <f>_xlfn.XLOOKUP(Demo_Data[[#This Row],[ID]],'(Clean)Purchase_Data'!O946,'(Clean)Purchase_Data'!P946)</f>
        <v>Yes</v>
      </c>
      <c r="L946" s="6" t="b">
        <f>Demo_Data[[#This Row],[XLOOKUP_Purchased_Bike]]=Demo_Data[[#This Row],[VLOOKUP_Purchased_Bike]]</f>
        <v>1</v>
      </c>
      <c r="M946" s="6" t="str" cm="1">
        <f t="array" ref="M946">IF(Demo_Data[[#This Row],[Age]]&gt;=60,"Older Adult [60+]",IF(Demo_Data[[#This Row],[Age]]&gt;=31,"Middle-Aged Adult [31-59]",IF(Demo_Data[[#This Row],[Age]]&lt;= 30,"Adult [18-30]",Invalid)))</f>
        <v>Middle-Aged Adult [31-59]</v>
      </c>
      <c r="N946" s="6"/>
    </row>
    <row r="947" spans="1:14" x14ac:dyDescent="0.2">
      <c r="A947" s="6">
        <v>28323</v>
      </c>
      <c r="B947" s="6" t="s">
        <v>1860</v>
      </c>
      <c r="C947" s="6" t="s">
        <v>1855</v>
      </c>
      <c r="D947" s="10">
        <v>70000</v>
      </c>
      <c r="E947" s="6" t="s">
        <v>9</v>
      </c>
      <c r="F947" s="6" t="s">
        <v>10</v>
      </c>
      <c r="G947" s="6" t="s">
        <v>11</v>
      </c>
      <c r="H947" s="7">
        <v>43</v>
      </c>
      <c r="I947" s="6">
        <f>LEN(Demo_Data[[#This Row],[ID]])</f>
        <v>5</v>
      </c>
      <c r="J947" s="6" t="str">
        <f>VLOOKUP(Demo_Data[[#This Row],[ID]],Table5[],2,FALSE)</f>
        <v>Yes</v>
      </c>
      <c r="K947" s="6" t="str">
        <f>_xlfn.XLOOKUP(Demo_Data[[#This Row],[ID]],'(Clean)Purchase_Data'!O947,'(Clean)Purchase_Data'!P947)</f>
        <v>Yes</v>
      </c>
      <c r="L947" s="6" t="b">
        <f>Demo_Data[[#This Row],[XLOOKUP_Purchased_Bike]]=Demo_Data[[#This Row],[VLOOKUP_Purchased_Bike]]</f>
        <v>1</v>
      </c>
      <c r="M947" s="6" t="str" cm="1">
        <f t="array" ref="M947">IF(Demo_Data[[#This Row],[Age]]&gt;=60,"Older Adult [60+]",IF(Demo_Data[[#This Row],[Age]]&gt;=31,"Middle-Aged Adult [31-59]",IF(Demo_Data[[#This Row],[Age]]&lt;= 30,"Adult [18-30]",Invalid)))</f>
        <v>Middle-Aged Adult [31-59]</v>
      </c>
      <c r="N947" s="6"/>
    </row>
    <row r="948" spans="1:14" x14ac:dyDescent="0.2">
      <c r="A948" s="6">
        <v>28379</v>
      </c>
      <c r="B948" s="6" t="s">
        <v>1851</v>
      </c>
      <c r="C948" s="6" t="s">
        <v>1855</v>
      </c>
      <c r="D948" s="10">
        <v>30000</v>
      </c>
      <c r="E948" s="6" t="s">
        <v>9</v>
      </c>
      <c r="F948" s="6" t="s">
        <v>14</v>
      </c>
      <c r="G948" s="6" t="s">
        <v>21</v>
      </c>
      <c r="H948" s="7">
        <v>40</v>
      </c>
      <c r="I948" s="6">
        <f>LEN(Demo_Data[[#This Row],[ID]])</f>
        <v>5</v>
      </c>
      <c r="J948" s="6" t="str">
        <f>VLOOKUP(Demo_Data[[#This Row],[ID]],Table5[],2,FALSE)</f>
        <v>No</v>
      </c>
      <c r="K948" s="6" t="str">
        <f>_xlfn.XLOOKUP(Demo_Data[[#This Row],[ID]],'(Clean)Purchase_Data'!O948,'(Clean)Purchase_Data'!P948)</f>
        <v>No</v>
      </c>
      <c r="L948" s="6" t="b">
        <f>Demo_Data[[#This Row],[XLOOKUP_Purchased_Bike]]=Demo_Data[[#This Row],[VLOOKUP_Purchased_Bike]]</f>
        <v>1</v>
      </c>
      <c r="M948" s="6" t="str" cm="1">
        <f t="array" ref="M948">IF(Demo_Data[[#This Row],[Age]]&gt;=60,"Older Adult [60+]",IF(Demo_Data[[#This Row],[Age]]&gt;=31,"Middle-Aged Adult [31-59]",IF(Demo_Data[[#This Row],[Age]]&lt;= 30,"Adult [18-30]",Invalid)))</f>
        <v>Middle-Aged Adult [31-59]</v>
      </c>
      <c r="N948" s="6"/>
    </row>
    <row r="949" spans="1:14" x14ac:dyDescent="0.2">
      <c r="A949" s="6">
        <v>28380</v>
      </c>
      <c r="B949" s="6" t="s">
        <v>1860</v>
      </c>
      <c r="C949" s="6" t="s">
        <v>1852</v>
      </c>
      <c r="D949" s="10">
        <v>10000</v>
      </c>
      <c r="E949" s="6" t="s">
        <v>24</v>
      </c>
      <c r="F949" s="6" t="s">
        <v>22</v>
      </c>
      <c r="G949" s="6" t="s">
        <v>21</v>
      </c>
      <c r="H949" s="7">
        <v>41</v>
      </c>
      <c r="I949" s="6">
        <f>LEN(Demo_Data[[#This Row],[ID]])</f>
        <v>5</v>
      </c>
      <c r="J949" s="6" t="str">
        <f>VLOOKUP(Demo_Data[[#This Row],[ID]],Table5[],2,FALSE)</f>
        <v>No</v>
      </c>
      <c r="K949" s="6" t="str">
        <f>_xlfn.XLOOKUP(Demo_Data[[#This Row],[ID]],'(Clean)Purchase_Data'!O949,'(Clean)Purchase_Data'!P949)</f>
        <v>No</v>
      </c>
      <c r="L949" s="6" t="b">
        <f>Demo_Data[[#This Row],[XLOOKUP_Purchased_Bike]]=Demo_Data[[#This Row],[VLOOKUP_Purchased_Bike]]</f>
        <v>1</v>
      </c>
      <c r="M949" s="6" t="str" cm="1">
        <f t="array" ref="M949">IF(Demo_Data[[#This Row],[Age]]&gt;=60,"Older Adult [60+]",IF(Demo_Data[[#This Row],[Age]]&gt;=31,"Middle-Aged Adult [31-59]",IF(Demo_Data[[#This Row],[Age]]&lt;= 30,"Adult [18-30]",Invalid)))</f>
        <v>Middle-Aged Adult [31-59]</v>
      </c>
      <c r="N949" s="6"/>
    </row>
    <row r="950" spans="1:14" x14ac:dyDescent="0.2">
      <c r="A950" s="6">
        <v>28395</v>
      </c>
      <c r="B950" s="6" t="s">
        <v>1860</v>
      </c>
      <c r="C950" s="6" t="s">
        <v>1855</v>
      </c>
      <c r="D950" s="10">
        <v>40000</v>
      </c>
      <c r="E950" s="6" t="s">
        <v>9</v>
      </c>
      <c r="F950" s="6" t="s">
        <v>10</v>
      </c>
      <c r="G950" s="6" t="s">
        <v>21</v>
      </c>
      <c r="H950" s="7">
        <v>39</v>
      </c>
      <c r="I950" s="6">
        <f>LEN(Demo_Data[[#This Row],[ID]])</f>
        <v>5</v>
      </c>
      <c r="J950" s="6" t="str">
        <f>VLOOKUP(Demo_Data[[#This Row],[ID]],Table5[],2,FALSE)</f>
        <v>Yes</v>
      </c>
      <c r="K950" s="6" t="str">
        <f>_xlfn.XLOOKUP(Demo_Data[[#This Row],[ID]],'(Clean)Purchase_Data'!O950,'(Clean)Purchase_Data'!P950)</f>
        <v>Yes</v>
      </c>
      <c r="L950" s="6" t="b">
        <f>Demo_Data[[#This Row],[XLOOKUP_Purchased_Bike]]=Demo_Data[[#This Row],[VLOOKUP_Purchased_Bike]]</f>
        <v>1</v>
      </c>
      <c r="M950" s="6" t="str" cm="1">
        <f t="array" ref="M950">IF(Demo_Data[[#This Row],[Age]]&gt;=60,"Older Adult [60+]",IF(Demo_Data[[#This Row],[Age]]&gt;=31,"Middle-Aged Adult [31-59]",IF(Demo_Data[[#This Row],[Age]]&lt;= 30,"Adult [18-30]",Invalid)))</f>
        <v>Middle-Aged Adult [31-59]</v>
      </c>
      <c r="N950" s="6"/>
    </row>
    <row r="951" spans="1:14" x14ac:dyDescent="0.2">
      <c r="A951" s="6">
        <v>28412</v>
      </c>
      <c r="B951" s="6" t="s">
        <v>1860</v>
      </c>
      <c r="C951" s="6" t="s">
        <v>1855</v>
      </c>
      <c r="D951" s="10">
        <v>20000</v>
      </c>
      <c r="E951" s="6" t="s">
        <v>13</v>
      </c>
      <c r="F951" s="6" t="s">
        <v>22</v>
      </c>
      <c r="G951" s="6" t="s">
        <v>21</v>
      </c>
      <c r="H951" s="7">
        <v>29</v>
      </c>
      <c r="I951" s="6">
        <f>LEN(Demo_Data[[#This Row],[ID]])</f>
        <v>5</v>
      </c>
      <c r="J951" s="6" t="str">
        <f>VLOOKUP(Demo_Data[[#This Row],[ID]],Table5[],2,FALSE)</f>
        <v>No</v>
      </c>
      <c r="K951" s="6" t="str">
        <f>_xlfn.XLOOKUP(Demo_Data[[#This Row],[ID]],'(Clean)Purchase_Data'!O951,'(Clean)Purchase_Data'!P951)</f>
        <v>No</v>
      </c>
      <c r="L951" s="6" t="b">
        <f>Demo_Data[[#This Row],[XLOOKUP_Purchased_Bike]]=Demo_Data[[#This Row],[VLOOKUP_Purchased_Bike]]</f>
        <v>1</v>
      </c>
      <c r="M951" s="6" t="str" cm="1">
        <f t="array" ref="M951">IF(Demo_Data[[#This Row],[Age]]&gt;=60,"Older Adult [60+]",IF(Demo_Data[[#This Row],[Age]]&gt;=31,"Middle-Aged Adult [31-59]",IF(Demo_Data[[#This Row],[Age]]&lt;= 30,"Adult [18-30]",Invalid)))</f>
        <v>Adult [18-30]</v>
      </c>
      <c r="N951" s="6"/>
    </row>
    <row r="952" spans="1:14" x14ac:dyDescent="0.2">
      <c r="A952" s="6">
        <v>28436</v>
      </c>
      <c r="B952" s="6" t="s">
        <v>1860</v>
      </c>
      <c r="C952" s="6" t="s">
        <v>1855</v>
      </c>
      <c r="D952" s="10">
        <v>30000</v>
      </c>
      <c r="E952" s="6" t="s">
        <v>15</v>
      </c>
      <c r="F952" s="6" t="s">
        <v>18</v>
      </c>
      <c r="G952" s="6" t="s">
        <v>21</v>
      </c>
      <c r="H952" s="7">
        <v>30</v>
      </c>
      <c r="I952" s="6">
        <f>LEN(Demo_Data[[#This Row],[ID]])</f>
        <v>5</v>
      </c>
      <c r="J952" s="6" t="str">
        <f>VLOOKUP(Demo_Data[[#This Row],[ID]],Table5[],2,FALSE)</f>
        <v>Yes</v>
      </c>
      <c r="K952" s="6" t="str">
        <f>_xlfn.XLOOKUP(Demo_Data[[#This Row],[ID]],'(Clean)Purchase_Data'!O952,'(Clean)Purchase_Data'!P952)</f>
        <v>Yes</v>
      </c>
      <c r="L952" s="6" t="b">
        <f>Demo_Data[[#This Row],[XLOOKUP_Purchased_Bike]]=Demo_Data[[#This Row],[VLOOKUP_Purchased_Bike]]</f>
        <v>1</v>
      </c>
      <c r="M952" s="6" t="str" cm="1">
        <f t="array" ref="M952">IF(Demo_Data[[#This Row],[Age]]&gt;=60,"Older Adult [60+]",IF(Demo_Data[[#This Row],[Age]]&gt;=31,"Middle-Aged Adult [31-59]",IF(Demo_Data[[#This Row],[Age]]&lt;= 30,"Adult [18-30]",Invalid)))</f>
        <v>Adult [18-30]</v>
      </c>
      <c r="N952" s="6"/>
    </row>
    <row r="953" spans="1:14" x14ac:dyDescent="0.2">
      <c r="A953" s="6">
        <v>28468</v>
      </c>
      <c r="B953" s="6" t="s">
        <v>1851</v>
      </c>
      <c r="C953" s="6" t="s">
        <v>1852</v>
      </c>
      <c r="D953" s="10">
        <v>10000</v>
      </c>
      <c r="E953" s="6" t="s">
        <v>15</v>
      </c>
      <c r="F953" s="6" t="s">
        <v>22</v>
      </c>
      <c r="G953" s="6" t="s">
        <v>21</v>
      </c>
      <c r="H953" s="7">
        <v>51</v>
      </c>
      <c r="I953" s="6">
        <f>LEN(Demo_Data[[#This Row],[ID]])</f>
        <v>5</v>
      </c>
      <c r="J953" s="6" t="str">
        <f>VLOOKUP(Demo_Data[[#This Row],[ID]],Table5[],2,FALSE)</f>
        <v>No</v>
      </c>
      <c r="K953" s="6" t="str">
        <f>_xlfn.XLOOKUP(Demo_Data[[#This Row],[ID]],'(Clean)Purchase_Data'!O953,'(Clean)Purchase_Data'!P953)</f>
        <v>No</v>
      </c>
      <c r="L953" s="6" t="b">
        <f>Demo_Data[[#This Row],[XLOOKUP_Purchased_Bike]]=Demo_Data[[#This Row],[VLOOKUP_Purchased_Bike]]</f>
        <v>1</v>
      </c>
      <c r="M953" s="6" t="str" cm="1">
        <f t="array" ref="M953">IF(Demo_Data[[#This Row],[Age]]&gt;=60,"Older Adult [60+]",IF(Demo_Data[[#This Row],[Age]]&gt;=31,"Middle-Aged Adult [31-59]",IF(Demo_Data[[#This Row],[Age]]&lt;= 30,"Adult [18-30]",Invalid)))</f>
        <v>Middle-Aged Adult [31-59]</v>
      </c>
      <c r="N953" s="6"/>
    </row>
    <row r="954" spans="1:14" x14ac:dyDescent="0.2">
      <c r="A954" s="6">
        <v>28488</v>
      </c>
      <c r="B954" s="6" t="s">
        <v>1860</v>
      </c>
      <c r="C954" s="6" t="s">
        <v>1855</v>
      </c>
      <c r="D954" s="10">
        <v>20000</v>
      </c>
      <c r="E954" s="6" t="s">
        <v>15</v>
      </c>
      <c r="F954" s="6" t="s">
        <v>22</v>
      </c>
      <c r="G954" s="6" t="s">
        <v>11</v>
      </c>
      <c r="H954" s="7">
        <v>28</v>
      </c>
      <c r="I954" s="6">
        <f>LEN(Demo_Data[[#This Row],[ID]])</f>
        <v>5</v>
      </c>
      <c r="J954" s="6" t="str">
        <f>VLOOKUP(Demo_Data[[#This Row],[ID]],Table5[],2,FALSE)</f>
        <v>Yes</v>
      </c>
      <c r="K954" s="6" t="str">
        <f>_xlfn.XLOOKUP(Demo_Data[[#This Row],[ID]],'(Clean)Purchase_Data'!O954,'(Clean)Purchase_Data'!P954)</f>
        <v>Yes</v>
      </c>
      <c r="L954" s="6" t="b">
        <f>Demo_Data[[#This Row],[XLOOKUP_Purchased_Bike]]=Demo_Data[[#This Row],[VLOOKUP_Purchased_Bike]]</f>
        <v>1</v>
      </c>
      <c r="M954" s="6" t="str" cm="1">
        <f t="array" ref="M954">IF(Demo_Data[[#This Row],[Age]]&gt;=60,"Older Adult [60+]",IF(Demo_Data[[#This Row],[Age]]&gt;=31,"Middle-Aged Adult [31-59]",IF(Demo_Data[[#This Row],[Age]]&lt;= 30,"Adult [18-30]",Invalid)))</f>
        <v>Adult [18-30]</v>
      </c>
      <c r="N954" s="6"/>
    </row>
    <row r="955" spans="1:14" x14ac:dyDescent="0.2">
      <c r="A955" s="6">
        <v>28521</v>
      </c>
      <c r="B955" s="6" t="s">
        <v>1860</v>
      </c>
      <c r="C955" s="6" t="s">
        <v>1855</v>
      </c>
      <c r="D955" s="10">
        <v>40000</v>
      </c>
      <c r="E955" s="6" t="s">
        <v>19</v>
      </c>
      <c r="F955" s="6" t="s">
        <v>18</v>
      </c>
      <c r="G955" s="6" t="s">
        <v>21</v>
      </c>
      <c r="H955" s="7">
        <v>36</v>
      </c>
      <c r="I955" s="6">
        <f>LEN(Demo_Data[[#This Row],[ID]])</f>
        <v>5</v>
      </c>
      <c r="J955" s="6" t="str">
        <f>VLOOKUP(Demo_Data[[#This Row],[ID]],Table5[],2,FALSE)</f>
        <v>Yes</v>
      </c>
      <c r="K955" s="6" t="str">
        <f>_xlfn.XLOOKUP(Demo_Data[[#This Row],[ID]],'(Clean)Purchase_Data'!O955,'(Clean)Purchase_Data'!P955)</f>
        <v>Yes</v>
      </c>
      <c r="L955" s="6" t="b">
        <f>Demo_Data[[#This Row],[XLOOKUP_Purchased_Bike]]=Demo_Data[[#This Row],[VLOOKUP_Purchased_Bike]]</f>
        <v>1</v>
      </c>
      <c r="M955" s="6" t="str" cm="1">
        <f t="array" ref="M955">IF(Demo_Data[[#This Row],[Age]]&gt;=60,"Older Adult [60+]",IF(Demo_Data[[#This Row],[Age]]&gt;=31,"Middle-Aged Adult [31-59]",IF(Demo_Data[[#This Row],[Age]]&lt;= 30,"Adult [18-30]",Invalid)))</f>
        <v>Middle-Aged Adult [31-59]</v>
      </c>
      <c r="N955" s="6"/>
    </row>
    <row r="956" spans="1:14" x14ac:dyDescent="0.2">
      <c r="A956" s="6">
        <v>28564</v>
      </c>
      <c r="B956" s="6" t="s">
        <v>1860</v>
      </c>
      <c r="C956" s="6" t="s">
        <v>1852</v>
      </c>
      <c r="D956" s="10">
        <v>40000</v>
      </c>
      <c r="E956" s="6" t="s">
        <v>15</v>
      </c>
      <c r="F956" s="6" t="s">
        <v>18</v>
      </c>
      <c r="G956" s="6" t="s">
        <v>21</v>
      </c>
      <c r="H956" s="7">
        <v>33</v>
      </c>
      <c r="I956" s="6">
        <f>LEN(Demo_Data[[#This Row],[ID]])</f>
        <v>5</v>
      </c>
      <c r="J956" s="6" t="str">
        <f>VLOOKUP(Demo_Data[[#This Row],[ID]],Table5[],2,FALSE)</f>
        <v>Yes</v>
      </c>
      <c r="K956" s="6" t="str">
        <f>_xlfn.XLOOKUP(Demo_Data[[#This Row],[ID]],'(Clean)Purchase_Data'!O956,'(Clean)Purchase_Data'!P956)</f>
        <v>Yes</v>
      </c>
      <c r="L956" s="6" t="b">
        <f>Demo_Data[[#This Row],[XLOOKUP_Purchased_Bike]]=Demo_Data[[#This Row],[VLOOKUP_Purchased_Bike]]</f>
        <v>1</v>
      </c>
      <c r="M956" s="6" t="str" cm="1">
        <f t="array" ref="M956">IF(Demo_Data[[#This Row],[Age]]&gt;=60,"Older Adult [60+]",IF(Demo_Data[[#This Row],[Age]]&gt;=31,"Middle-Aged Adult [31-59]",IF(Demo_Data[[#This Row],[Age]]&lt;= 30,"Adult [18-30]",Invalid)))</f>
        <v>Middle-Aged Adult [31-59]</v>
      </c>
      <c r="N956" s="6"/>
    </row>
    <row r="957" spans="1:14" x14ac:dyDescent="0.2">
      <c r="A957" s="6">
        <v>28580</v>
      </c>
      <c r="B957" s="6" t="s">
        <v>1851</v>
      </c>
      <c r="C957" s="6" t="s">
        <v>1852</v>
      </c>
      <c r="D957" s="10">
        <v>80000</v>
      </c>
      <c r="E957" s="6" t="s">
        <v>19</v>
      </c>
      <c r="F957" s="6" t="s">
        <v>14</v>
      </c>
      <c r="G957" s="6" t="s">
        <v>17</v>
      </c>
      <c r="H957" s="7">
        <v>40</v>
      </c>
      <c r="I957" s="6">
        <f>LEN(Demo_Data[[#This Row],[ID]])</f>
        <v>5</v>
      </c>
      <c r="J957" s="6" t="str">
        <f>VLOOKUP(Demo_Data[[#This Row],[ID]],Table5[],2,FALSE)</f>
        <v>Yes</v>
      </c>
      <c r="K957" s="6" t="str">
        <f>_xlfn.XLOOKUP(Demo_Data[[#This Row],[ID]],'(Clean)Purchase_Data'!O957,'(Clean)Purchase_Data'!P957)</f>
        <v>Yes</v>
      </c>
      <c r="L957" s="6" t="b">
        <f>Demo_Data[[#This Row],[XLOOKUP_Purchased_Bike]]=Demo_Data[[#This Row],[VLOOKUP_Purchased_Bike]]</f>
        <v>1</v>
      </c>
      <c r="M957" s="6" t="str" cm="1">
        <f t="array" ref="M957">IF(Demo_Data[[#This Row],[Age]]&gt;=60,"Older Adult [60+]",IF(Demo_Data[[#This Row],[Age]]&gt;=31,"Middle-Aged Adult [31-59]",IF(Demo_Data[[#This Row],[Age]]&lt;= 30,"Adult [18-30]",Invalid)))</f>
        <v>Middle-Aged Adult [31-59]</v>
      </c>
      <c r="N957" s="6"/>
    </row>
    <row r="958" spans="1:14" x14ac:dyDescent="0.2">
      <c r="A958" s="6">
        <v>28609</v>
      </c>
      <c r="B958" s="6" t="s">
        <v>1851</v>
      </c>
      <c r="C958" s="6" t="s">
        <v>1855</v>
      </c>
      <c r="D958" s="10">
        <v>30000</v>
      </c>
      <c r="E958" s="6" t="s">
        <v>13</v>
      </c>
      <c r="F958" s="6" t="s">
        <v>14</v>
      </c>
      <c r="G958" s="6" t="s">
        <v>17</v>
      </c>
      <c r="H958" s="7">
        <v>49</v>
      </c>
      <c r="I958" s="6">
        <f>LEN(Demo_Data[[#This Row],[ID]])</f>
        <v>5</v>
      </c>
      <c r="J958" s="6" t="str">
        <f>VLOOKUP(Demo_Data[[#This Row],[ID]],Table5[],2,FALSE)</f>
        <v>No</v>
      </c>
      <c r="K958" s="6" t="str">
        <f>_xlfn.XLOOKUP(Demo_Data[[#This Row],[ID]],'(Clean)Purchase_Data'!O958,'(Clean)Purchase_Data'!P958)</f>
        <v>No</v>
      </c>
      <c r="L958" s="6" t="b">
        <f>Demo_Data[[#This Row],[XLOOKUP_Purchased_Bike]]=Demo_Data[[#This Row],[VLOOKUP_Purchased_Bike]]</f>
        <v>1</v>
      </c>
      <c r="M958" s="6" t="str" cm="1">
        <f t="array" ref="M958">IF(Demo_Data[[#This Row],[Age]]&gt;=60,"Older Adult [60+]",IF(Demo_Data[[#This Row],[Age]]&gt;=31,"Middle-Aged Adult [31-59]",IF(Demo_Data[[#This Row],[Age]]&lt;= 30,"Adult [18-30]",Invalid)))</f>
        <v>Middle-Aged Adult [31-59]</v>
      </c>
      <c r="N958" s="6"/>
    </row>
    <row r="959" spans="1:14" x14ac:dyDescent="0.2">
      <c r="A959" s="6">
        <v>28625</v>
      </c>
      <c r="B959" s="6" t="s">
        <v>1860</v>
      </c>
      <c r="C959" s="6" t="s">
        <v>1855</v>
      </c>
      <c r="D959" s="10">
        <v>40000</v>
      </c>
      <c r="E959" s="6" t="s">
        <v>15</v>
      </c>
      <c r="F959" s="6" t="s">
        <v>18</v>
      </c>
      <c r="G959" s="6" t="s">
        <v>17</v>
      </c>
      <c r="H959" s="7">
        <v>47</v>
      </c>
      <c r="I959" s="6">
        <f>LEN(Demo_Data[[#This Row],[ID]])</f>
        <v>5</v>
      </c>
      <c r="J959" s="6" t="str">
        <f>VLOOKUP(Demo_Data[[#This Row],[ID]],Table5[],2,FALSE)</f>
        <v>Yes</v>
      </c>
      <c r="K959" s="6" t="str">
        <f>_xlfn.XLOOKUP(Demo_Data[[#This Row],[ID]],'(Clean)Purchase_Data'!O959,'(Clean)Purchase_Data'!P959)</f>
        <v>Yes</v>
      </c>
      <c r="L959" s="6" t="b">
        <f>Demo_Data[[#This Row],[XLOOKUP_Purchased_Bike]]=Demo_Data[[#This Row],[VLOOKUP_Purchased_Bike]]</f>
        <v>1</v>
      </c>
      <c r="M959" s="6" t="str" cm="1">
        <f t="array" ref="M959">IF(Demo_Data[[#This Row],[Age]]&gt;=60,"Older Adult [60+]",IF(Demo_Data[[#This Row],[Age]]&gt;=31,"Middle-Aged Adult [31-59]",IF(Demo_Data[[#This Row],[Age]]&lt;= 30,"Adult [18-30]",Invalid)))</f>
        <v>Middle-Aged Adult [31-59]</v>
      </c>
      <c r="N959" s="6"/>
    </row>
    <row r="960" spans="1:14" x14ac:dyDescent="0.2">
      <c r="A960" s="6">
        <v>28657</v>
      </c>
      <c r="B960" s="6" t="s">
        <v>1860</v>
      </c>
      <c r="C960" s="6" t="s">
        <v>1855</v>
      </c>
      <c r="D960" s="10">
        <v>60000</v>
      </c>
      <c r="E960" s="6" t="s">
        <v>9</v>
      </c>
      <c r="F960" s="6" t="s">
        <v>14</v>
      </c>
      <c r="G960" s="6" t="s">
        <v>17</v>
      </c>
      <c r="H960" s="7">
        <v>36</v>
      </c>
      <c r="I960" s="6">
        <f>LEN(Demo_Data[[#This Row],[ID]])</f>
        <v>5</v>
      </c>
      <c r="J960" s="6" t="str">
        <f>VLOOKUP(Demo_Data[[#This Row],[ID]],Table5[],2,FALSE)</f>
        <v>Yes</v>
      </c>
      <c r="K960" s="6" t="str">
        <f>_xlfn.XLOOKUP(Demo_Data[[#This Row],[ID]],'(Clean)Purchase_Data'!O960,'(Clean)Purchase_Data'!P960)</f>
        <v>Yes</v>
      </c>
      <c r="L960" s="6" t="b">
        <f>Demo_Data[[#This Row],[XLOOKUP_Purchased_Bike]]=Demo_Data[[#This Row],[VLOOKUP_Purchased_Bike]]</f>
        <v>1</v>
      </c>
      <c r="M960" s="6" t="str" cm="1">
        <f t="array" ref="M960">IF(Demo_Data[[#This Row],[Age]]&gt;=60,"Older Adult [60+]",IF(Demo_Data[[#This Row],[Age]]&gt;=31,"Middle-Aged Adult [31-59]",IF(Demo_Data[[#This Row],[Age]]&lt;= 30,"Adult [18-30]",Invalid)))</f>
        <v>Middle-Aged Adult [31-59]</v>
      </c>
      <c r="N960" s="6"/>
    </row>
    <row r="961" spans="1:14" x14ac:dyDescent="0.2">
      <c r="A961" s="6">
        <v>28667</v>
      </c>
      <c r="B961" s="6" t="s">
        <v>1860</v>
      </c>
      <c r="C961" s="6" t="s">
        <v>1855</v>
      </c>
      <c r="D961" s="10">
        <v>70000</v>
      </c>
      <c r="E961" s="6" t="s">
        <v>9</v>
      </c>
      <c r="F961" s="6" t="s">
        <v>14</v>
      </c>
      <c r="G961" s="6" t="s">
        <v>17</v>
      </c>
      <c r="H961" s="7">
        <v>37</v>
      </c>
      <c r="I961" s="6">
        <f>LEN(Demo_Data[[#This Row],[ID]])</f>
        <v>5</v>
      </c>
      <c r="J961" s="6" t="str">
        <f>VLOOKUP(Demo_Data[[#This Row],[ID]],Table5[],2,FALSE)</f>
        <v>Yes</v>
      </c>
      <c r="K961" s="6" t="str">
        <f>_xlfn.XLOOKUP(Demo_Data[[#This Row],[ID]],'(Clean)Purchase_Data'!O961,'(Clean)Purchase_Data'!P961)</f>
        <v>Yes</v>
      </c>
      <c r="L961" s="6" t="b">
        <f>Demo_Data[[#This Row],[XLOOKUP_Purchased_Bike]]=Demo_Data[[#This Row],[VLOOKUP_Purchased_Bike]]</f>
        <v>1</v>
      </c>
      <c r="M961" s="6" t="str" cm="1">
        <f t="array" ref="M961">IF(Demo_Data[[#This Row],[Age]]&gt;=60,"Older Adult [60+]",IF(Demo_Data[[#This Row],[Age]]&gt;=31,"Middle-Aged Adult [31-59]",IF(Demo_Data[[#This Row],[Age]]&lt;= 30,"Adult [18-30]",Invalid)))</f>
        <v>Middle-Aged Adult [31-59]</v>
      </c>
      <c r="N961" s="6"/>
    </row>
    <row r="962" spans="1:14" x14ac:dyDescent="0.2">
      <c r="A962" s="6">
        <v>28672</v>
      </c>
      <c r="B962" s="6" t="s">
        <v>1860</v>
      </c>
      <c r="C962" s="6" t="s">
        <v>1855</v>
      </c>
      <c r="D962" s="10">
        <v>70000</v>
      </c>
      <c r="E962" s="6" t="s">
        <v>19</v>
      </c>
      <c r="F962" s="6" t="s">
        <v>10</v>
      </c>
      <c r="G962" s="6" t="s">
        <v>17</v>
      </c>
      <c r="H962" s="7">
        <v>35</v>
      </c>
      <c r="I962" s="6">
        <f>LEN(Demo_Data[[#This Row],[ID]])</f>
        <v>5</v>
      </c>
      <c r="J962" s="6" t="str">
        <f>VLOOKUP(Demo_Data[[#This Row],[ID]],Table5[],2,FALSE)</f>
        <v>Yes</v>
      </c>
      <c r="K962" s="6" t="str">
        <f>_xlfn.XLOOKUP(Demo_Data[[#This Row],[ID]],'(Clean)Purchase_Data'!O962,'(Clean)Purchase_Data'!P962)</f>
        <v>Yes</v>
      </c>
      <c r="L962" s="6" t="b">
        <f>Demo_Data[[#This Row],[XLOOKUP_Purchased_Bike]]=Demo_Data[[#This Row],[VLOOKUP_Purchased_Bike]]</f>
        <v>1</v>
      </c>
      <c r="M962" s="6" t="str" cm="1">
        <f t="array" ref="M962">IF(Demo_Data[[#This Row],[Age]]&gt;=60,"Older Adult [60+]",IF(Demo_Data[[#This Row],[Age]]&gt;=31,"Middle-Aged Adult [31-59]",IF(Demo_Data[[#This Row],[Age]]&lt;= 30,"Adult [18-30]",Invalid)))</f>
        <v>Middle-Aged Adult [31-59]</v>
      </c>
      <c r="N962" s="6"/>
    </row>
    <row r="963" spans="1:14" x14ac:dyDescent="0.2">
      <c r="A963" s="6">
        <v>28683</v>
      </c>
      <c r="B963" s="6" t="s">
        <v>1860</v>
      </c>
      <c r="C963" s="6" t="s">
        <v>1852</v>
      </c>
      <c r="D963" s="10">
        <v>10000</v>
      </c>
      <c r="E963" s="6" t="s">
        <v>13</v>
      </c>
      <c r="F963" s="6" t="s">
        <v>22</v>
      </c>
      <c r="G963" s="6" t="s">
        <v>21</v>
      </c>
      <c r="H963" s="7">
        <v>35</v>
      </c>
      <c r="I963" s="6">
        <f>LEN(Demo_Data[[#This Row],[ID]])</f>
        <v>5</v>
      </c>
      <c r="J963" s="6" t="str">
        <f>VLOOKUP(Demo_Data[[#This Row],[ID]],Table5[],2,FALSE)</f>
        <v>Yes</v>
      </c>
      <c r="K963" s="6" t="str">
        <f>_xlfn.XLOOKUP(Demo_Data[[#This Row],[ID]],'(Clean)Purchase_Data'!O963,'(Clean)Purchase_Data'!P963)</f>
        <v>Yes</v>
      </c>
      <c r="L963" s="6" t="b">
        <f>Demo_Data[[#This Row],[XLOOKUP_Purchased_Bike]]=Demo_Data[[#This Row],[VLOOKUP_Purchased_Bike]]</f>
        <v>1</v>
      </c>
      <c r="M963" s="6" t="str" cm="1">
        <f t="array" ref="M963">IF(Demo_Data[[#This Row],[Age]]&gt;=60,"Older Adult [60+]",IF(Demo_Data[[#This Row],[Age]]&gt;=31,"Middle-Aged Adult [31-59]",IF(Demo_Data[[#This Row],[Age]]&lt;= 30,"Adult [18-30]",Invalid)))</f>
        <v>Middle-Aged Adult [31-59]</v>
      </c>
      <c r="N963" s="6"/>
    </row>
    <row r="964" spans="1:14" x14ac:dyDescent="0.2">
      <c r="A964" s="6">
        <v>28729</v>
      </c>
      <c r="B964" s="6" t="s">
        <v>1860</v>
      </c>
      <c r="C964" s="6" t="s">
        <v>1852</v>
      </c>
      <c r="D964" s="10">
        <v>20000</v>
      </c>
      <c r="E964" s="6" t="s">
        <v>24</v>
      </c>
      <c r="F964" s="6" t="s">
        <v>22</v>
      </c>
      <c r="G964" s="6" t="s">
        <v>21</v>
      </c>
      <c r="H964" s="7">
        <v>26</v>
      </c>
      <c r="I964" s="6">
        <f>LEN(Demo_Data[[#This Row],[ID]])</f>
        <v>5</v>
      </c>
      <c r="J964" s="6" t="str">
        <f>VLOOKUP(Demo_Data[[#This Row],[ID]],Table5[],2,FALSE)</f>
        <v>Yes</v>
      </c>
      <c r="K964" s="6" t="str">
        <f>_xlfn.XLOOKUP(Demo_Data[[#This Row],[ID]],'(Clean)Purchase_Data'!O964,'(Clean)Purchase_Data'!P964)</f>
        <v>Yes</v>
      </c>
      <c r="L964" s="6" t="b">
        <f>Demo_Data[[#This Row],[XLOOKUP_Purchased_Bike]]=Demo_Data[[#This Row],[VLOOKUP_Purchased_Bike]]</f>
        <v>1</v>
      </c>
      <c r="M964" s="6" t="str" cm="1">
        <f t="array" ref="M964">IF(Demo_Data[[#This Row],[Age]]&gt;=60,"Older Adult [60+]",IF(Demo_Data[[#This Row],[Age]]&gt;=31,"Middle-Aged Adult [31-59]",IF(Demo_Data[[#This Row],[Age]]&lt;= 30,"Adult [18-30]",Invalid)))</f>
        <v>Adult [18-30]</v>
      </c>
      <c r="N964" s="6"/>
    </row>
    <row r="965" spans="1:14" x14ac:dyDescent="0.2">
      <c r="A965" s="6">
        <v>28758</v>
      </c>
      <c r="B965" s="6" t="s">
        <v>1851</v>
      </c>
      <c r="C965" s="6" t="s">
        <v>1855</v>
      </c>
      <c r="D965" s="10">
        <v>40000</v>
      </c>
      <c r="E965" s="6" t="s">
        <v>15</v>
      </c>
      <c r="F965" s="6" t="s">
        <v>18</v>
      </c>
      <c r="G965" s="6" t="s">
        <v>21</v>
      </c>
      <c r="H965" s="7">
        <v>35</v>
      </c>
      <c r="I965" s="6">
        <f>LEN(Demo_Data[[#This Row],[ID]])</f>
        <v>5</v>
      </c>
      <c r="J965" s="6" t="str">
        <f>VLOOKUP(Demo_Data[[#This Row],[ID]],Table5[],2,FALSE)</f>
        <v>Yes</v>
      </c>
      <c r="K965" s="6" t="str">
        <f>_xlfn.XLOOKUP(Demo_Data[[#This Row],[ID]],'(Clean)Purchase_Data'!O965,'(Clean)Purchase_Data'!P965)</f>
        <v>Yes</v>
      </c>
      <c r="L965" s="6" t="b">
        <f>Demo_Data[[#This Row],[XLOOKUP_Purchased_Bike]]=Demo_Data[[#This Row],[VLOOKUP_Purchased_Bike]]</f>
        <v>1</v>
      </c>
      <c r="M965" s="6" t="str" cm="1">
        <f t="array" ref="M965">IF(Demo_Data[[#This Row],[Age]]&gt;=60,"Older Adult [60+]",IF(Demo_Data[[#This Row],[Age]]&gt;=31,"Middle-Aged Adult [31-59]",IF(Demo_Data[[#This Row],[Age]]&lt;= 30,"Adult [18-30]",Invalid)))</f>
        <v>Middle-Aged Adult [31-59]</v>
      </c>
      <c r="N965" s="6"/>
    </row>
    <row r="966" spans="1:14" x14ac:dyDescent="0.2">
      <c r="A966" s="6">
        <v>28799</v>
      </c>
      <c r="B966" s="6" t="s">
        <v>1860</v>
      </c>
      <c r="C966" s="6" t="s">
        <v>1852</v>
      </c>
      <c r="D966" s="10">
        <v>40000</v>
      </c>
      <c r="E966" s="6" t="s">
        <v>15</v>
      </c>
      <c r="F966" s="6" t="s">
        <v>18</v>
      </c>
      <c r="G966" s="6" t="s">
        <v>17</v>
      </c>
      <c r="H966" s="7">
        <v>47</v>
      </c>
      <c r="I966" s="6">
        <f>LEN(Demo_Data[[#This Row],[ID]])</f>
        <v>5</v>
      </c>
      <c r="J966" s="6" t="str">
        <f>VLOOKUP(Demo_Data[[#This Row],[ID]],Table5[],2,FALSE)</f>
        <v>Yes</v>
      </c>
      <c r="K966" s="6" t="str">
        <f>_xlfn.XLOOKUP(Demo_Data[[#This Row],[ID]],'(Clean)Purchase_Data'!O966,'(Clean)Purchase_Data'!P966)</f>
        <v>Yes</v>
      </c>
      <c r="L966" s="6" t="b">
        <f>Demo_Data[[#This Row],[XLOOKUP_Purchased_Bike]]=Demo_Data[[#This Row],[VLOOKUP_Purchased_Bike]]</f>
        <v>1</v>
      </c>
      <c r="M966" s="6" t="str" cm="1">
        <f t="array" ref="M966">IF(Demo_Data[[#This Row],[Age]]&gt;=60,"Older Adult [60+]",IF(Demo_Data[[#This Row],[Age]]&gt;=31,"Middle-Aged Adult [31-59]",IF(Demo_Data[[#This Row],[Age]]&lt;= 30,"Adult [18-30]",Invalid)))</f>
        <v>Middle-Aged Adult [31-59]</v>
      </c>
      <c r="N966" s="6"/>
    </row>
    <row r="967" spans="1:14" x14ac:dyDescent="0.2">
      <c r="A967" s="6">
        <v>28815</v>
      </c>
      <c r="B967" s="6" t="s">
        <v>1851</v>
      </c>
      <c r="C967" s="6" t="s">
        <v>1852</v>
      </c>
      <c r="D967" s="10">
        <v>50000</v>
      </c>
      <c r="E967" s="6" t="s">
        <v>19</v>
      </c>
      <c r="F967" s="6" t="s">
        <v>14</v>
      </c>
      <c r="G967" s="6" t="s">
        <v>17</v>
      </c>
      <c r="H967" s="7">
        <v>35</v>
      </c>
      <c r="I967" s="6">
        <f>LEN(Demo_Data[[#This Row],[ID]])</f>
        <v>5</v>
      </c>
      <c r="J967" s="6" t="str">
        <f>VLOOKUP(Demo_Data[[#This Row],[ID]],Table5[],2,FALSE)</f>
        <v>No</v>
      </c>
      <c r="K967" s="6" t="str">
        <f>_xlfn.XLOOKUP(Demo_Data[[#This Row],[ID]],'(Clean)Purchase_Data'!O967,'(Clean)Purchase_Data'!P967)</f>
        <v>No</v>
      </c>
      <c r="L967" s="6" t="b">
        <f>Demo_Data[[#This Row],[XLOOKUP_Purchased_Bike]]=Demo_Data[[#This Row],[VLOOKUP_Purchased_Bike]]</f>
        <v>1</v>
      </c>
      <c r="M967" s="6" t="str" cm="1">
        <f t="array" ref="M967">IF(Demo_Data[[#This Row],[Age]]&gt;=60,"Older Adult [60+]",IF(Demo_Data[[#This Row],[Age]]&gt;=31,"Middle-Aged Adult [31-59]",IF(Demo_Data[[#This Row],[Age]]&lt;= 30,"Adult [18-30]",Invalid)))</f>
        <v>Middle-Aged Adult [31-59]</v>
      </c>
      <c r="N967" s="6"/>
    </row>
    <row r="968" spans="1:14" x14ac:dyDescent="0.2">
      <c r="A968" s="6">
        <v>28858</v>
      </c>
      <c r="B968" s="6" t="s">
        <v>1860</v>
      </c>
      <c r="C968" s="6" t="s">
        <v>1855</v>
      </c>
      <c r="D968" s="10">
        <v>80000</v>
      </c>
      <c r="E968" s="6" t="s">
        <v>9</v>
      </c>
      <c r="F968" s="6" t="s">
        <v>14</v>
      </c>
      <c r="G968" s="6" t="s">
        <v>17</v>
      </c>
      <c r="H968" s="7">
        <v>40</v>
      </c>
      <c r="I968" s="6">
        <f>LEN(Demo_Data[[#This Row],[ID]])</f>
        <v>5</v>
      </c>
      <c r="J968" s="6" t="str">
        <f>VLOOKUP(Demo_Data[[#This Row],[ID]],Table5[],2,FALSE)</f>
        <v>No</v>
      </c>
      <c r="K968" s="6" t="str">
        <f>_xlfn.XLOOKUP(Demo_Data[[#This Row],[ID]],'(Clean)Purchase_Data'!O968,'(Clean)Purchase_Data'!P968)</f>
        <v>No</v>
      </c>
      <c r="L968" s="6" t="b">
        <f>Demo_Data[[#This Row],[XLOOKUP_Purchased_Bike]]=Demo_Data[[#This Row],[VLOOKUP_Purchased_Bike]]</f>
        <v>1</v>
      </c>
      <c r="M968" s="6" t="str" cm="1">
        <f t="array" ref="M968">IF(Demo_Data[[#This Row],[Age]]&gt;=60,"Older Adult [60+]",IF(Demo_Data[[#This Row],[Age]]&gt;=31,"Middle-Aged Adult [31-59]",IF(Demo_Data[[#This Row],[Age]]&lt;= 30,"Adult [18-30]",Invalid)))</f>
        <v>Middle-Aged Adult [31-59]</v>
      </c>
      <c r="N968" s="6"/>
    </row>
    <row r="969" spans="1:14" x14ac:dyDescent="0.2">
      <c r="A969" s="6">
        <v>28906</v>
      </c>
      <c r="B969" s="6" t="s">
        <v>1851</v>
      </c>
      <c r="C969" s="6" t="s">
        <v>1855</v>
      </c>
      <c r="D969" s="10">
        <v>80000</v>
      </c>
      <c r="E969" s="6" t="s">
        <v>13</v>
      </c>
      <c r="F969" s="6" t="s">
        <v>10</v>
      </c>
      <c r="G969" s="6" t="s">
        <v>21</v>
      </c>
      <c r="H969" s="7">
        <v>54</v>
      </c>
      <c r="I969" s="6">
        <f>LEN(Demo_Data[[#This Row],[ID]])</f>
        <v>5</v>
      </c>
      <c r="J969" s="6" t="str">
        <f>VLOOKUP(Demo_Data[[#This Row],[ID]],Table5[],2,FALSE)</f>
        <v>No</v>
      </c>
      <c r="K969" s="6" t="str">
        <f>_xlfn.XLOOKUP(Demo_Data[[#This Row],[ID]],'(Clean)Purchase_Data'!O969,'(Clean)Purchase_Data'!P969)</f>
        <v>No</v>
      </c>
      <c r="L969" s="6" t="b">
        <f>Demo_Data[[#This Row],[XLOOKUP_Purchased_Bike]]=Demo_Data[[#This Row],[VLOOKUP_Purchased_Bike]]</f>
        <v>1</v>
      </c>
      <c r="M969" s="6" t="str" cm="1">
        <f t="array" ref="M969">IF(Demo_Data[[#This Row],[Age]]&gt;=60,"Older Adult [60+]",IF(Demo_Data[[#This Row],[Age]]&gt;=31,"Middle-Aged Adult [31-59]",IF(Demo_Data[[#This Row],[Age]]&lt;= 30,"Adult [18-30]",Invalid)))</f>
        <v>Middle-Aged Adult [31-59]</v>
      </c>
      <c r="N969" s="6"/>
    </row>
    <row r="970" spans="1:14" x14ac:dyDescent="0.2">
      <c r="A970" s="6">
        <v>28915</v>
      </c>
      <c r="B970" s="6" t="s">
        <v>1860</v>
      </c>
      <c r="C970" s="6" t="s">
        <v>1855</v>
      </c>
      <c r="D970" s="10">
        <v>80000</v>
      </c>
      <c r="E970" s="6" t="s">
        <v>13</v>
      </c>
      <c r="F970" s="6" t="s">
        <v>20</v>
      </c>
      <c r="G970" s="6" t="s">
        <v>21</v>
      </c>
      <c r="H970" s="7">
        <v>57</v>
      </c>
      <c r="I970" s="6">
        <f>LEN(Demo_Data[[#This Row],[ID]])</f>
        <v>5</v>
      </c>
      <c r="J970" s="6" t="str">
        <f>VLOOKUP(Demo_Data[[#This Row],[ID]],Table5[],2,FALSE)</f>
        <v>No</v>
      </c>
      <c r="K970" s="6" t="str">
        <f>_xlfn.XLOOKUP(Demo_Data[[#This Row],[ID]],'(Clean)Purchase_Data'!O970,'(Clean)Purchase_Data'!P970)</f>
        <v>No</v>
      </c>
      <c r="L970" s="6" t="b">
        <f>Demo_Data[[#This Row],[XLOOKUP_Purchased_Bike]]=Demo_Data[[#This Row],[VLOOKUP_Purchased_Bike]]</f>
        <v>1</v>
      </c>
      <c r="M970" s="6" t="str" cm="1">
        <f t="array" ref="M970">IF(Demo_Data[[#This Row],[Age]]&gt;=60,"Older Adult [60+]",IF(Demo_Data[[#This Row],[Age]]&gt;=31,"Middle-Aged Adult [31-59]",IF(Demo_Data[[#This Row],[Age]]&lt;= 30,"Adult [18-30]",Invalid)))</f>
        <v>Middle-Aged Adult [31-59]</v>
      </c>
      <c r="N970" s="6"/>
    </row>
    <row r="971" spans="1:14" x14ac:dyDescent="0.2">
      <c r="A971" s="6">
        <v>28918</v>
      </c>
      <c r="B971" s="6" t="s">
        <v>1851</v>
      </c>
      <c r="C971" s="6" t="s">
        <v>1852</v>
      </c>
      <c r="D971" s="10">
        <v>130000</v>
      </c>
      <c r="E971" s="6" t="s">
        <v>13</v>
      </c>
      <c r="F971" s="6" t="s">
        <v>20</v>
      </c>
      <c r="G971" s="6" t="s">
        <v>21</v>
      </c>
      <c r="H971" s="7">
        <v>58</v>
      </c>
      <c r="I971" s="6">
        <f>LEN(Demo_Data[[#This Row],[ID]])</f>
        <v>5</v>
      </c>
      <c r="J971" s="6" t="str">
        <f>VLOOKUP(Demo_Data[[#This Row],[ID]],Table5[],2,FALSE)</f>
        <v>No</v>
      </c>
      <c r="K971" s="6" t="str">
        <f>_xlfn.XLOOKUP(Demo_Data[[#This Row],[ID]],'(Clean)Purchase_Data'!O971,'(Clean)Purchase_Data'!P971)</f>
        <v>No</v>
      </c>
      <c r="L971" s="6" t="b">
        <f>Demo_Data[[#This Row],[XLOOKUP_Purchased_Bike]]=Demo_Data[[#This Row],[VLOOKUP_Purchased_Bike]]</f>
        <v>1</v>
      </c>
      <c r="M971" s="6" t="str" cm="1">
        <f t="array" ref="M971">IF(Demo_Data[[#This Row],[Age]]&gt;=60,"Older Adult [60+]",IF(Demo_Data[[#This Row],[Age]]&gt;=31,"Middle-Aged Adult [31-59]",IF(Demo_Data[[#This Row],[Age]]&lt;= 30,"Adult [18-30]",Invalid)))</f>
        <v>Middle-Aged Adult [31-59]</v>
      </c>
      <c r="N971" s="6"/>
    </row>
    <row r="972" spans="1:14" x14ac:dyDescent="0.2">
      <c r="A972" s="6">
        <v>28957</v>
      </c>
      <c r="B972" s="6" t="s">
        <v>1860</v>
      </c>
      <c r="C972" s="6" t="s">
        <v>1852</v>
      </c>
      <c r="D972" s="10">
        <v>120000</v>
      </c>
      <c r="E972" s="6" t="s">
        <v>24</v>
      </c>
      <c r="F972" s="6" t="s">
        <v>10</v>
      </c>
      <c r="G972" s="6" t="s">
        <v>11</v>
      </c>
      <c r="H972" s="7">
        <v>34</v>
      </c>
      <c r="I972" s="6">
        <f>LEN(Demo_Data[[#This Row],[ID]])</f>
        <v>5</v>
      </c>
      <c r="J972" s="6" t="str">
        <f>VLOOKUP(Demo_Data[[#This Row],[ID]],Table5[],2,FALSE)</f>
        <v>Yes</v>
      </c>
      <c r="K972" s="6" t="str">
        <f>_xlfn.XLOOKUP(Demo_Data[[#This Row],[ID]],'(Clean)Purchase_Data'!O972,'(Clean)Purchase_Data'!P972)</f>
        <v>Yes</v>
      </c>
      <c r="L972" s="6" t="b">
        <f>Demo_Data[[#This Row],[XLOOKUP_Purchased_Bike]]=Demo_Data[[#This Row],[VLOOKUP_Purchased_Bike]]</f>
        <v>1</v>
      </c>
      <c r="M972" s="6" t="str" cm="1">
        <f t="array" ref="M972">IF(Demo_Data[[#This Row],[Age]]&gt;=60,"Older Adult [60+]",IF(Demo_Data[[#This Row],[Age]]&gt;=31,"Middle-Aged Adult [31-59]",IF(Demo_Data[[#This Row],[Age]]&lt;= 30,"Adult [18-30]",Invalid)))</f>
        <v>Middle-Aged Adult [31-59]</v>
      </c>
      <c r="N972" s="6"/>
    </row>
    <row r="973" spans="1:14" x14ac:dyDescent="0.2">
      <c r="A973" s="6">
        <v>28972</v>
      </c>
      <c r="B973" s="6" t="s">
        <v>1860</v>
      </c>
      <c r="C973" s="6" t="s">
        <v>1852</v>
      </c>
      <c r="D973" s="10">
        <v>60000</v>
      </c>
      <c r="E973" s="6" t="s">
        <v>19</v>
      </c>
      <c r="F973" s="6" t="s">
        <v>20</v>
      </c>
      <c r="G973" s="6" t="s">
        <v>17</v>
      </c>
      <c r="H973" s="7">
        <v>66</v>
      </c>
      <c r="I973" s="6">
        <f>LEN(Demo_Data[[#This Row],[ID]])</f>
        <v>5</v>
      </c>
      <c r="J973" s="6" t="str">
        <f>VLOOKUP(Demo_Data[[#This Row],[ID]],Table5[],2,FALSE)</f>
        <v>No</v>
      </c>
      <c r="K973" s="6" t="str">
        <f>_xlfn.XLOOKUP(Demo_Data[[#This Row],[ID]],'(Clean)Purchase_Data'!O973,'(Clean)Purchase_Data'!P973)</f>
        <v>No</v>
      </c>
      <c r="L973" s="6" t="b">
        <f>Demo_Data[[#This Row],[XLOOKUP_Purchased_Bike]]=Demo_Data[[#This Row],[VLOOKUP_Purchased_Bike]]</f>
        <v>1</v>
      </c>
      <c r="M973" s="6" t="str" cm="1">
        <f t="array" ref="M973">IF(Demo_Data[[#This Row],[Age]]&gt;=60,"Older Adult [60+]",IF(Demo_Data[[#This Row],[Age]]&gt;=31,"Middle-Aged Adult [31-59]",IF(Demo_Data[[#This Row],[Age]]&lt;= 30,"Adult [18-30]",Invalid)))</f>
        <v>Older Adult [60+]</v>
      </c>
      <c r="N973" s="6"/>
    </row>
    <row r="974" spans="1:14" x14ac:dyDescent="0.2">
      <c r="A974" s="6">
        <v>28997</v>
      </c>
      <c r="B974" s="6" t="s">
        <v>1860</v>
      </c>
      <c r="C974" s="6" t="s">
        <v>1855</v>
      </c>
      <c r="D974" s="10">
        <v>40000</v>
      </c>
      <c r="E974" s="6" t="s">
        <v>13</v>
      </c>
      <c r="F974" s="6" t="s">
        <v>10</v>
      </c>
      <c r="G974" s="6" t="s">
        <v>17</v>
      </c>
      <c r="H974" s="7">
        <v>58</v>
      </c>
      <c r="I974" s="6">
        <f>LEN(Demo_Data[[#This Row],[ID]])</f>
        <v>5</v>
      </c>
      <c r="J974" s="6" t="str">
        <f>VLOOKUP(Demo_Data[[#This Row],[ID]],Table5[],2,FALSE)</f>
        <v>Yes</v>
      </c>
      <c r="K974" s="6" t="str">
        <f>_xlfn.XLOOKUP(Demo_Data[[#This Row],[ID]],'(Clean)Purchase_Data'!O974,'(Clean)Purchase_Data'!P974)</f>
        <v>Yes</v>
      </c>
      <c r="L974" s="6" t="b">
        <f>Demo_Data[[#This Row],[XLOOKUP_Purchased_Bike]]=Demo_Data[[#This Row],[VLOOKUP_Purchased_Bike]]</f>
        <v>1</v>
      </c>
      <c r="M974" s="6" t="str" cm="1">
        <f t="array" ref="M974">IF(Demo_Data[[#This Row],[Age]]&gt;=60,"Older Adult [60+]",IF(Demo_Data[[#This Row],[Age]]&gt;=31,"Middle-Aged Adult [31-59]",IF(Demo_Data[[#This Row],[Age]]&lt;= 30,"Adult [18-30]",Invalid)))</f>
        <v>Middle-Aged Adult [31-59]</v>
      </c>
      <c r="N974" s="6"/>
    </row>
    <row r="975" spans="1:14" x14ac:dyDescent="0.2">
      <c r="A975" s="6">
        <v>29030</v>
      </c>
      <c r="B975" s="6" t="s">
        <v>1851</v>
      </c>
      <c r="C975" s="6" t="s">
        <v>1855</v>
      </c>
      <c r="D975" s="10">
        <v>70000</v>
      </c>
      <c r="E975" s="6" t="s">
        <v>24</v>
      </c>
      <c r="F975" s="6" t="s">
        <v>14</v>
      </c>
      <c r="G975" s="6" t="s">
        <v>17</v>
      </c>
      <c r="H975" s="7">
        <v>54</v>
      </c>
      <c r="I975" s="6">
        <f>LEN(Demo_Data[[#This Row],[ID]])</f>
        <v>5</v>
      </c>
      <c r="J975" s="6" t="str">
        <f>VLOOKUP(Demo_Data[[#This Row],[ID]],Table5[],2,FALSE)</f>
        <v>No</v>
      </c>
      <c r="K975" s="6" t="str">
        <f>_xlfn.XLOOKUP(Demo_Data[[#This Row],[ID]],'(Clean)Purchase_Data'!O975,'(Clean)Purchase_Data'!P975)</f>
        <v>No</v>
      </c>
      <c r="L975" s="6" t="b">
        <f>Demo_Data[[#This Row],[XLOOKUP_Purchased_Bike]]=Demo_Data[[#This Row],[VLOOKUP_Purchased_Bike]]</f>
        <v>1</v>
      </c>
      <c r="M975" s="6" t="str" cm="1">
        <f t="array" ref="M975">IF(Demo_Data[[#This Row],[Age]]&gt;=60,"Older Adult [60+]",IF(Demo_Data[[#This Row],[Age]]&gt;=31,"Middle-Aged Adult [31-59]",IF(Demo_Data[[#This Row],[Age]]&lt;= 30,"Adult [18-30]",Invalid)))</f>
        <v>Middle-Aged Adult [31-59]</v>
      </c>
      <c r="N975" s="6"/>
    </row>
    <row r="976" spans="1:14" x14ac:dyDescent="0.2">
      <c r="A976" s="6">
        <v>29037</v>
      </c>
      <c r="B976" s="6" t="s">
        <v>1851</v>
      </c>
      <c r="C976" s="6" t="s">
        <v>1855</v>
      </c>
      <c r="D976" s="10">
        <v>60000</v>
      </c>
      <c r="E976" s="6" t="s">
        <v>19</v>
      </c>
      <c r="F976" s="6" t="s">
        <v>10</v>
      </c>
      <c r="G976" s="6" t="s">
        <v>17</v>
      </c>
      <c r="H976" s="7">
        <v>39</v>
      </c>
      <c r="I976" s="6">
        <f>LEN(Demo_Data[[#This Row],[ID]])</f>
        <v>5</v>
      </c>
      <c r="J976" s="6" t="str">
        <f>VLOOKUP(Demo_Data[[#This Row],[ID]],Table5[],2,FALSE)</f>
        <v>No</v>
      </c>
      <c r="K976" s="6" t="str">
        <f>_xlfn.XLOOKUP(Demo_Data[[#This Row],[ID]],'(Clean)Purchase_Data'!O976,'(Clean)Purchase_Data'!P976)</f>
        <v>No</v>
      </c>
      <c r="L976" s="6" t="b">
        <f>Demo_Data[[#This Row],[XLOOKUP_Purchased_Bike]]=Demo_Data[[#This Row],[VLOOKUP_Purchased_Bike]]</f>
        <v>1</v>
      </c>
      <c r="M976" s="6" t="str" cm="1">
        <f t="array" ref="M976">IF(Demo_Data[[#This Row],[Age]]&gt;=60,"Older Adult [60+]",IF(Demo_Data[[#This Row],[Age]]&gt;=31,"Middle-Aged Adult [31-59]",IF(Demo_Data[[#This Row],[Age]]&lt;= 30,"Adult [18-30]",Invalid)))</f>
        <v>Middle-Aged Adult [31-59]</v>
      </c>
      <c r="N976" s="6"/>
    </row>
    <row r="977" spans="1:14" x14ac:dyDescent="0.2">
      <c r="A977" s="6">
        <v>29048</v>
      </c>
      <c r="B977" s="6" t="s">
        <v>1860</v>
      </c>
      <c r="C977" s="6" t="s">
        <v>1855</v>
      </c>
      <c r="D977" s="10">
        <v>110000</v>
      </c>
      <c r="E977" s="6" t="s">
        <v>9</v>
      </c>
      <c r="F977" s="6" t="s">
        <v>20</v>
      </c>
      <c r="G977" s="6" t="s">
        <v>17</v>
      </c>
      <c r="H977" s="7">
        <v>37</v>
      </c>
      <c r="I977" s="6">
        <f>LEN(Demo_Data[[#This Row],[ID]])</f>
        <v>5</v>
      </c>
      <c r="J977" s="6" t="str">
        <f>VLOOKUP(Demo_Data[[#This Row],[ID]],Table5[],2,FALSE)</f>
        <v>Yes</v>
      </c>
      <c r="K977" s="6" t="str">
        <f>_xlfn.XLOOKUP(Demo_Data[[#This Row],[ID]],'(Clean)Purchase_Data'!O977,'(Clean)Purchase_Data'!P977)</f>
        <v>Yes</v>
      </c>
      <c r="L977" s="6" t="b">
        <f>Demo_Data[[#This Row],[XLOOKUP_Purchased_Bike]]=Demo_Data[[#This Row],[VLOOKUP_Purchased_Bike]]</f>
        <v>1</v>
      </c>
      <c r="M977" s="6" t="str" cm="1">
        <f t="array" ref="M977">IF(Demo_Data[[#This Row],[Age]]&gt;=60,"Older Adult [60+]",IF(Demo_Data[[#This Row],[Age]]&gt;=31,"Middle-Aged Adult [31-59]",IF(Demo_Data[[#This Row],[Age]]&lt;= 30,"Adult [18-30]",Invalid)))</f>
        <v>Middle-Aged Adult [31-59]</v>
      </c>
      <c r="N977" s="6"/>
    </row>
    <row r="978" spans="1:14" x14ac:dyDescent="0.2">
      <c r="A978" s="6">
        <v>29052</v>
      </c>
      <c r="B978" s="6" t="s">
        <v>1860</v>
      </c>
      <c r="C978" s="6" t="s">
        <v>1855</v>
      </c>
      <c r="D978" s="10">
        <v>40000</v>
      </c>
      <c r="E978" s="6" t="s">
        <v>15</v>
      </c>
      <c r="F978" s="6" t="s">
        <v>14</v>
      </c>
      <c r="G978" s="6" t="s">
        <v>17</v>
      </c>
      <c r="H978" s="7">
        <v>27</v>
      </c>
      <c r="I978" s="6">
        <f>LEN(Demo_Data[[#This Row],[ID]])</f>
        <v>5</v>
      </c>
      <c r="J978" s="6" t="str">
        <f>VLOOKUP(Demo_Data[[#This Row],[ID]],Table5[],2,FALSE)</f>
        <v>No</v>
      </c>
      <c r="K978" s="6" t="str">
        <f>_xlfn.XLOOKUP(Demo_Data[[#This Row],[ID]],'(Clean)Purchase_Data'!O978,'(Clean)Purchase_Data'!P978)</f>
        <v>No</v>
      </c>
      <c r="L978" s="6" t="b">
        <f>Demo_Data[[#This Row],[XLOOKUP_Purchased_Bike]]=Demo_Data[[#This Row],[VLOOKUP_Purchased_Bike]]</f>
        <v>1</v>
      </c>
      <c r="M978" s="6" t="str" cm="1">
        <f t="array" ref="M978">IF(Demo_Data[[#This Row],[Age]]&gt;=60,"Older Adult [60+]",IF(Demo_Data[[#This Row],[Age]]&gt;=31,"Middle-Aged Adult [31-59]",IF(Demo_Data[[#This Row],[Age]]&lt;= 30,"Adult [18-30]",Invalid)))</f>
        <v>Adult [18-30]</v>
      </c>
      <c r="N978" s="6"/>
    </row>
    <row r="979" spans="1:14" x14ac:dyDescent="0.2">
      <c r="A979" s="6">
        <v>29094</v>
      </c>
      <c r="B979" s="6" t="s">
        <v>1851</v>
      </c>
      <c r="C979" s="6" t="s">
        <v>1855</v>
      </c>
      <c r="D979" s="10">
        <v>30000</v>
      </c>
      <c r="E979" s="6" t="s">
        <v>13</v>
      </c>
      <c r="F979" s="6" t="s">
        <v>14</v>
      </c>
      <c r="G979" s="6" t="s">
        <v>11</v>
      </c>
      <c r="H979" s="7">
        <v>54</v>
      </c>
      <c r="I979" s="6">
        <f>LEN(Demo_Data[[#This Row],[ID]])</f>
        <v>5</v>
      </c>
      <c r="J979" s="6" t="str">
        <f>VLOOKUP(Demo_Data[[#This Row],[ID]],Table5[],2,FALSE)</f>
        <v>Yes</v>
      </c>
      <c r="K979" s="6" t="str">
        <f>_xlfn.XLOOKUP(Demo_Data[[#This Row],[ID]],'(Clean)Purchase_Data'!O979,'(Clean)Purchase_Data'!P979)</f>
        <v>Yes</v>
      </c>
      <c r="L979" s="6" t="b">
        <f>Demo_Data[[#This Row],[XLOOKUP_Purchased_Bike]]=Demo_Data[[#This Row],[VLOOKUP_Purchased_Bike]]</f>
        <v>1</v>
      </c>
      <c r="M979" s="6" t="str" cm="1">
        <f t="array" ref="M979">IF(Demo_Data[[#This Row],[Age]]&gt;=60,"Older Adult [60+]",IF(Demo_Data[[#This Row],[Age]]&gt;=31,"Middle-Aged Adult [31-59]",IF(Demo_Data[[#This Row],[Age]]&lt;= 30,"Adult [18-30]",Invalid)))</f>
        <v>Middle-Aged Adult [31-59]</v>
      </c>
      <c r="N979" s="6"/>
    </row>
    <row r="980" spans="1:14" x14ac:dyDescent="0.2">
      <c r="A980" s="6">
        <v>29097</v>
      </c>
      <c r="B980" s="6" t="s">
        <v>1860</v>
      </c>
      <c r="C980" s="6" t="s">
        <v>1852</v>
      </c>
      <c r="D980" s="10">
        <v>40000</v>
      </c>
      <c r="E980" s="6" t="s">
        <v>15</v>
      </c>
      <c r="F980" s="6" t="s">
        <v>14</v>
      </c>
      <c r="G980" s="6" t="s">
        <v>11</v>
      </c>
      <c r="H980" s="7">
        <v>52</v>
      </c>
      <c r="I980" s="6">
        <f>LEN(Demo_Data[[#This Row],[ID]])</f>
        <v>5</v>
      </c>
      <c r="J980" s="6" t="str">
        <f>VLOOKUP(Demo_Data[[#This Row],[ID]],Table5[],2,FALSE)</f>
        <v>Yes</v>
      </c>
      <c r="K980" s="6" t="str">
        <f>_xlfn.XLOOKUP(Demo_Data[[#This Row],[ID]],'(Clean)Purchase_Data'!O980,'(Clean)Purchase_Data'!P980)</f>
        <v>Yes</v>
      </c>
      <c r="L980" s="6" t="b">
        <f>Demo_Data[[#This Row],[XLOOKUP_Purchased_Bike]]=Demo_Data[[#This Row],[VLOOKUP_Purchased_Bike]]</f>
        <v>1</v>
      </c>
      <c r="M980" s="6" t="str" cm="1">
        <f t="array" ref="M980">IF(Demo_Data[[#This Row],[Age]]&gt;=60,"Older Adult [60+]",IF(Demo_Data[[#This Row],[Age]]&gt;=31,"Middle-Aged Adult [31-59]",IF(Demo_Data[[#This Row],[Age]]&lt;= 30,"Adult [18-30]",Invalid)))</f>
        <v>Middle-Aged Adult [31-59]</v>
      </c>
      <c r="N980" s="6"/>
    </row>
    <row r="981" spans="1:14" x14ac:dyDescent="0.2">
      <c r="A981" s="6">
        <v>29106</v>
      </c>
      <c r="B981" s="6" t="s">
        <v>1860</v>
      </c>
      <c r="C981" s="6" t="s">
        <v>1855</v>
      </c>
      <c r="D981" s="10">
        <v>40000</v>
      </c>
      <c r="E981" s="6" t="s">
        <v>13</v>
      </c>
      <c r="F981" s="6" t="s">
        <v>14</v>
      </c>
      <c r="G981" s="6" t="s">
        <v>17</v>
      </c>
      <c r="H981" s="7">
        <v>31</v>
      </c>
      <c r="I981" s="6">
        <f>LEN(Demo_Data[[#This Row],[ID]])</f>
        <v>5</v>
      </c>
      <c r="J981" s="6" t="str">
        <f>VLOOKUP(Demo_Data[[#This Row],[ID]],Table5[],2,FALSE)</f>
        <v>Yes</v>
      </c>
      <c r="K981" s="6" t="str">
        <f>_xlfn.XLOOKUP(Demo_Data[[#This Row],[ID]],'(Clean)Purchase_Data'!O981,'(Clean)Purchase_Data'!P981)</f>
        <v>Yes</v>
      </c>
      <c r="L981" s="6" t="b">
        <f>Demo_Data[[#This Row],[XLOOKUP_Purchased_Bike]]=Demo_Data[[#This Row],[VLOOKUP_Purchased_Bike]]</f>
        <v>1</v>
      </c>
      <c r="M981" s="6" t="str" cm="1">
        <f t="array" ref="M981">IF(Demo_Data[[#This Row],[Age]]&gt;=60,"Older Adult [60+]",IF(Demo_Data[[#This Row],[Age]]&gt;=31,"Middle-Aged Adult [31-59]",IF(Demo_Data[[#This Row],[Age]]&lt;= 30,"Adult [18-30]",Invalid)))</f>
        <v>Middle-Aged Adult [31-59]</v>
      </c>
      <c r="N981" s="6"/>
    </row>
    <row r="982" spans="1:14" x14ac:dyDescent="0.2">
      <c r="A982" s="6">
        <v>29112</v>
      </c>
      <c r="B982" s="6" t="s">
        <v>1860</v>
      </c>
      <c r="C982" s="6" t="s">
        <v>1855</v>
      </c>
      <c r="D982" s="10">
        <v>60000</v>
      </c>
      <c r="E982" s="6" t="s">
        <v>15</v>
      </c>
      <c r="F982" s="6" t="s">
        <v>10</v>
      </c>
      <c r="G982" s="6" t="s">
        <v>17</v>
      </c>
      <c r="H982" s="7">
        <v>30</v>
      </c>
      <c r="I982" s="6">
        <f>LEN(Demo_Data[[#This Row],[ID]])</f>
        <v>5</v>
      </c>
      <c r="J982" s="6" t="str">
        <f>VLOOKUP(Demo_Data[[#This Row],[ID]],Table5[],2,FALSE)</f>
        <v>No</v>
      </c>
      <c r="K982" s="6" t="str">
        <f>_xlfn.XLOOKUP(Demo_Data[[#This Row],[ID]],'(Clean)Purchase_Data'!O982,'(Clean)Purchase_Data'!P982)</f>
        <v>No</v>
      </c>
      <c r="L982" s="6" t="b">
        <f>Demo_Data[[#This Row],[XLOOKUP_Purchased_Bike]]=Demo_Data[[#This Row],[VLOOKUP_Purchased_Bike]]</f>
        <v>1</v>
      </c>
      <c r="M982" s="6" t="str" cm="1">
        <f t="array" ref="M982">IF(Demo_Data[[#This Row],[Age]]&gt;=60,"Older Adult [60+]",IF(Demo_Data[[#This Row],[Age]]&gt;=31,"Middle-Aged Adult [31-59]",IF(Demo_Data[[#This Row],[Age]]&lt;= 30,"Adult [18-30]",Invalid)))</f>
        <v>Adult [18-30]</v>
      </c>
      <c r="N982" s="6"/>
    </row>
    <row r="983" spans="1:14" x14ac:dyDescent="0.2">
      <c r="A983" s="6">
        <v>29117</v>
      </c>
      <c r="B983" s="6" t="s">
        <v>1860</v>
      </c>
      <c r="C983" s="6" t="s">
        <v>1855</v>
      </c>
      <c r="D983" s="10">
        <v>100000</v>
      </c>
      <c r="E983" s="6" t="s">
        <v>9</v>
      </c>
      <c r="F983" s="6" t="s">
        <v>20</v>
      </c>
      <c r="G983" s="6" t="s">
        <v>11</v>
      </c>
      <c r="H983" s="7">
        <v>48</v>
      </c>
      <c r="I983" s="6">
        <f>LEN(Demo_Data[[#This Row],[ID]])</f>
        <v>5</v>
      </c>
      <c r="J983" s="6" t="str">
        <f>VLOOKUP(Demo_Data[[#This Row],[ID]],Table5[],2,FALSE)</f>
        <v>No</v>
      </c>
      <c r="K983" s="6" t="str">
        <f>_xlfn.XLOOKUP(Demo_Data[[#This Row],[ID]],'(Clean)Purchase_Data'!O983,'(Clean)Purchase_Data'!P983)</f>
        <v>No</v>
      </c>
      <c r="L983" s="6" t="b">
        <f>Demo_Data[[#This Row],[XLOOKUP_Purchased_Bike]]=Demo_Data[[#This Row],[VLOOKUP_Purchased_Bike]]</f>
        <v>1</v>
      </c>
      <c r="M983" s="6" t="str" cm="1">
        <f t="array" ref="M983">IF(Demo_Data[[#This Row],[Age]]&gt;=60,"Older Adult [60+]",IF(Demo_Data[[#This Row],[Age]]&gt;=31,"Middle-Aged Adult [31-59]",IF(Demo_Data[[#This Row],[Age]]&lt;= 30,"Adult [18-30]",Invalid)))</f>
        <v>Middle-Aged Adult [31-59]</v>
      </c>
      <c r="N983" s="6"/>
    </row>
    <row r="984" spans="1:14" x14ac:dyDescent="0.2">
      <c r="A984" s="6">
        <v>29120</v>
      </c>
      <c r="B984" s="6" t="s">
        <v>1860</v>
      </c>
      <c r="C984" s="6" t="s">
        <v>1852</v>
      </c>
      <c r="D984" s="10">
        <v>100000</v>
      </c>
      <c r="E984" s="6" t="s">
        <v>9</v>
      </c>
      <c r="F984" s="6" t="s">
        <v>20</v>
      </c>
      <c r="G984" s="6" t="s">
        <v>11</v>
      </c>
      <c r="H984" s="7">
        <v>48</v>
      </c>
      <c r="I984" s="6">
        <f>LEN(Demo_Data[[#This Row],[ID]])</f>
        <v>5</v>
      </c>
      <c r="J984" s="6" t="str">
        <f>VLOOKUP(Demo_Data[[#This Row],[ID]],Table5[],2,FALSE)</f>
        <v>No</v>
      </c>
      <c r="K984" s="6" t="str">
        <f>_xlfn.XLOOKUP(Demo_Data[[#This Row],[ID]],'(Clean)Purchase_Data'!O984,'(Clean)Purchase_Data'!P984)</f>
        <v>No</v>
      </c>
      <c r="L984" s="6" t="b">
        <f>Demo_Data[[#This Row],[XLOOKUP_Purchased_Bike]]=Demo_Data[[#This Row],[VLOOKUP_Purchased_Bike]]</f>
        <v>1</v>
      </c>
      <c r="M984" s="6" t="str" cm="1">
        <f t="array" ref="M984">IF(Demo_Data[[#This Row],[Age]]&gt;=60,"Older Adult [60+]",IF(Demo_Data[[#This Row],[Age]]&gt;=31,"Middle-Aged Adult [31-59]",IF(Demo_Data[[#This Row],[Age]]&lt;= 30,"Adult [18-30]",Invalid)))</f>
        <v>Middle-Aged Adult [31-59]</v>
      </c>
      <c r="N984" s="6"/>
    </row>
    <row r="985" spans="1:14" x14ac:dyDescent="0.2">
      <c r="A985" s="6">
        <v>29132</v>
      </c>
      <c r="B985" s="6" t="s">
        <v>1860</v>
      </c>
      <c r="C985" s="6" t="s">
        <v>1852</v>
      </c>
      <c r="D985" s="10">
        <v>40000</v>
      </c>
      <c r="E985" s="6" t="s">
        <v>9</v>
      </c>
      <c r="F985" s="6" t="s">
        <v>10</v>
      </c>
      <c r="G985" s="6" t="s">
        <v>17</v>
      </c>
      <c r="H985" s="7">
        <v>42</v>
      </c>
      <c r="I985" s="6">
        <f>LEN(Demo_Data[[#This Row],[ID]])</f>
        <v>5</v>
      </c>
      <c r="J985" s="6" t="str">
        <f>VLOOKUP(Demo_Data[[#This Row],[ID]],Table5[],2,FALSE)</f>
        <v>Yes</v>
      </c>
      <c r="K985" s="6" t="str">
        <f>_xlfn.XLOOKUP(Demo_Data[[#This Row],[ID]],'(Clean)Purchase_Data'!O985,'(Clean)Purchase_Data'!P985)</f>
        <v>Yes</v>
      </c>
      <c r="L985" s="6" t="b">
        <f>Demo_Data[[#This Row],[XLOOKUP_Purchased_Bike]]=Demo_Data[[#This Row],[VLOOKUP_Purchased_Bike]]</f>
        <v>1</v>
      </c>
      <c r="M985" s="6" t="str" cm="1">
        <f t="array" ref="M985">IF(Demo_Data[[#This Row],[Age]]&gt;=60,"Older Adult [60+]",IF(Demo_Data[[#This Row],[Age]]&gt;=31,"Middle-Aged Adult [31-59]",IF(Demo_Data[[#This Row],[Age]]&lt;= 30,"Adult [18-30]",Invalid)))</f>
        <v>Middle-Aged Adult [31-59]</v>
      </c>
      <c r="N985" s="6"/>
    </row>
    <row r="986" spans="1:14" x14ac:dyDescent="0.2">
      <c r="A986" s="6">
        <v>29133</v>
      </c>
      <c r="B986" s="6" t="s">
        <v>1860</v>
      </c>
      <c r="C986" s="6" t="s">
        <v>1852</v>
      </c>
      <c r="D986" s="10">
        <v>60000</v>
      </c>
      <c r="E986" s="6" t="s">
        <v>9</v>
      </c>
      <c r="F986" s="6" t="s">
        <v>14</v>
      </c>
      <c r="G986" s="6" t="s">
        <v>17</v>
      </c>
      <c r="H986" s="7">
        <v>42</v>
      </c>
      <c r="I986" s="6">
        <f>LEN(Demo_Data[[#This Row],[ID]])</f>
        <v>5</v>
      </c>
      <c r="J986" s="6" t="str">
        <f>VLOOKUP(Demo_Data[[#This Row],[ID]],Table5[],2,FALSE)</f>
        <v>No</v>
      </c>
      <c r="K986" s="6" t="str">
        <f>_xlfn.XLOOKUP(Demo_Data[[#This Row],[ID]],'(Clean)Purchase_Data'!O986,'(Clean)Purchase_Data'!P986)</f>
        <v>No</v>
      </c>
      <c r="L986" s="6" t="b">
        <f>Demo_Data[[#This Row],[XLOOKUP_Purchased_Bike]]=Demo_Data[[#This Row],[VLOOKUP_Purchased_Bike]]</f>
        <v>1</v>
      </c>
      <c r="M986" s="6" t="str" cm="1">
        <f t="array" ref="M986">IF(Demo_Data[[#This Row],[Age]]&gt;=60,"Older Adult [60+]",IF(Demo_Data[[#This Row],[Age]]&gt;=31,"Middle-Aged Adult [31-59]",IF(Demo_Data[[#This Row],[Age]]&lt;= 30,"Adult [18-30]",Invalid)))</f>
        <v>Middle-Aged Adult [31-59]</v>
      </c>
      <c r="N986" s="6"/>
    </row>
    <row r="987" spans="1:14" x14ac:dyDescent="0.2">
      <c r="A987" s="6">
        <v>29134</v>
      </c>
      <c r="B987" s="6" t="s">
        <v>1851</v>
      </c>
      <c r="C987" s="6" t="s">
        <v>1855</v>
      </c>
      <c r="D987" s="10">
        <v>60000</v>
      </c>
      <c r="E987" s="6" t="s">
        <v>9</v>
      </c>
      <c r="F987" s="6" t="s">
        <v>14</v>
      </c>
      <c r="G987" s="6" t="s">
        <v>17</v>
      </c>
      <c r="H987" s="7">
        <v>42</v>
      </c>
      <c r="I987" s="6">
        <f>LEN(Demo_Data[[#This Row],[ID]])</f>
        <v>5</v>
      </c>
      <c r="J987" s="6" t="str">
        <f>VLOOKUP(Demo_Data[[#This Row],[ID]],Table5[],2,FALSE)</f>
        <v>No</v>
      </c>
      <c r="K987" s="6" t="str">
        <f>_xlfn.XLOOKUP(Demo_Data[[#This Row],[ID]],'(Clean)Purchase_Data'!O987,'(Clean)Purchase_Data'!P987)</f>
        <v>No</v>
      </c>
      <c r="L987" s="6" t="b">
        <f>Demo_Data[[#This Row],[XLOOKUP_Purchased_Bike]]=Demo_Data[[#This Row],[VLOOKUP_Purchased_Bike]]</f>
        <v>1</v>
      </c>
      <c r="M987" s="6" t="str" cm="1">
        <f t="array" ref="M987">IF(Demo_Data[[#This Row],[Age]]&gt;=60,"Older Adult [60+]",IF(Demo_Data[[#This Row],[Age]]&gt;=31,"Middle-Aged Adult [31-59]",IF(Demo_Data[[#This Row],[Age]]&lt;= 30,"Adult [18-30]",Invalid)))</f>
        <v>Middle-Aged Adult [31-59]</v>
      </c>
      <c r="N987" s="6"/>
    </row>
    <row r="988" spans="1:14" x14ac:dyDescent="0.2">
      <c r="A988" s="6">
        <v>29143</v>
      </c>
      <c r="B988" s="6" t="s">
        <v>1860</v>
      </c>
      <c r="C988" s="6" t="s">
        <v>1852</v>
      </c>
      <c r="D988" s="10">
        <v>60000</v>
      </c>
      <c r="E988" s="6" t="s">
        <v>9</v>
      </c>
      <c r="F988" s="6" t="s">
        <v>10</v>
      </c>
      <c r="G988" s="6" t="s">
        <v>17</v>
      </c>
      <c r="H988" s="7">
        <v>44</v>
      </c>
      <c r="I988" s="6">
        <f>LEN(Demo_Data[[#This Row],[ID]])</f>
        <v>5</v>
      </c>
      <c r="J988" s="6" t="str">
        <f>VLOOKUP(Demo_Data[[#This Row],[ID]],Table5[],2,FALSE)</f>
        <v>Yes</v>
      </c>
      <c r="K988" s="6" t="str">
        <f>_xlfn.XLOOKUP(Demo_Data[[#This Row],[ID]],'(Clean)Purchase_Data'!O988,'(Clean)Purchase_Data'!P988)</f>
        <v>Yes</v>
      </c>
      <c r="L988" s="6" t="b">
        <f>Demo_Data[[#This Row],[XLOOKUP_Purchased_Bike]]=Demo_Data[[#This Row],[VLOOKUP_Purchased_Bike]]</f>
        <v>1</v>
      </c>
      <c r="M988" s="6" t="str" cm="1">
        <f t="array" ref="M988">IF(Demo_Data[[#This Row],[Age]]&gt;=60,"Older Adult [60+]",IF(Demo_Data[[#This Row],[Age]]&gt;=31,"Middle-Aged Adult [31-59]",IF(Demo_Data[[#This Row],[Age]]&lt;= 30,"Adult [18-30]",Invalid)))</f>
        <v>Middle-Aged Adult [31-59]</v>
      </c>
      <c r="N988" s="6"/>
    </row>
    <row r="989" spans="1:14" x14ac:dyDescent="0.2">
      <c r="A989" s="6">
        <v>29181</v>
      </c>
      <c r="B989" s="6" t="s">
        <v>1860</v>
      </c>
      <c r="C989" s="6" t="s">
        <v>1852</v>
      </c>
      <c r="D989" s="10">
        <v>60000</v>
      </c>
      <c r="E989" s="6" t="s">
        <v>9</v>
      </c>
      <c r="F989" s="6" t="s">
        <v>10</v>
      </c>
      <c r="G989" s="6" t="s">
        <v>11</v>
      </c>
      <c r="H989" s="7">
        <v>38</v>
      </c>
      <c r="I989" s="6">
        <f>LEN(Demo_Data[[#This Row],[ID]])</f>
        <v>5</v>
      </c>
      <c r="J989" s="6" t="str">
        <f>VLOOKUP(Demo_Data[[#This Row],[ID]],Table5[],2,FALSE)</f>
        <v>Yes</v>
      </c>
      <c r="K989" s="6" t="str">
        <f>_xlfn.XLOOKUP(Demo_Data[[#This Row],[ID]],'(Clean)Purchase_Data'!O989,'(Clean)Purchase_Data'!P989)</f>
        <v>Yes</v>
      </c>
      <c r="L989" s="6" t="b">
        <f>Demo_Data[[#This Row],[XLOOKUP_Purchased_Bike]]=Demo_Data[[#This Row],[VLOOKUP_Purchased_Bike]]</f>
        <v>1</v>
      </c>
      <c r="M989" s="6" t="str" cm="1">
        <f t="array" ref="M989">IF(Demo_Data[[#This Row],[Age]]&gt;=60,"Older Adult [60+]",IF(Demo_Data[[#This Row],[Age]]&gt;=31,"Middle-Aged Adult [31-59]",IF(Demo_Data[[#This Row],[Age]]&lt;= 30,"Adult [18-30]",Invalid)))</f>
        <v>Middle-Aged Adult [31-59]</v>
      </c>
      <c r="N989" s="6"/>
    </row>
    <row r="990" spans="1:14" x14ac:dyDescent="0.2">
      <c r="A990" s="6">
        <v>29191</v>
      </c>
      <c r="B990" s="6" t="s">
        <v>1860</v>
      </c>
      <c r="C990" s="6" t="s">
        <v>1852</v>
      </c>
      <c r="D990" s="10">
        <v>130000</v>
      </c>
      <c r="E990" s="6" t="s">
        <v>19</v>
      </c>
      <c r="F990" s="6" t="s">
        <v>20</v>
      </c>
      <c r="G990" s="6" t="s">
        <v>11</v>
      </c>
      <c r="H990" s="7">
        <v>36</v>
      </c>
      <c r="I990" s="6">
        <f>LEN(Demo_Data[[#This Row],[ID]])</f>
        <v>5</v>
      </c>
      <c r="J990" s="6" t="str">
        <f>VLOOKUP(Demo_Data[[#This Row],[ID]],Table5[],2,FALSE)</f>
        <v>Yes</v>
      </c>
      <c r="K990" s="6" t="str">
        <f>_xlfn.XLOOKUP(Demo_Data[[#This Row],[ID]],'(Clean)Purchase_Data'!O990,'(Clean)Purchase_Data'!P990)</f>
        <v>Yes</v>
      </c>
      <c r="L990" s="6" t="b">
        <f>Demo_Data[[#This Row],[XLOOKUP_Purchased_Bike]]=Demo_Data[[#This Row],[VLOOKUP_Purchased_Bike]]</f>
        <v>1</v>
      </c>
      <c r="M990" s="6" t="str" cm="1">
        <f t="array" ref="M990">IF(Demo_Data[[#This Row],[Age]]&gt;=60,"Older Adult [60+]",IF(Demo_Data[[#This Row],[Age]]&gt;=31,"Middle-Aged Adult [31-59]",IF(Demo_Data[[#This Row],[Age]]&lt;= 30,"Adult [18-30]",Invalid)))</f>
        <v>Middle-Aged Adult [31-59]</v>
      </c>
      <c r="N990" s="6"/>
    </row>
    <row r="991" spans="1:14" x14ac:dyDescent="0.2">
      <c r="A991" s="6">
        <v>29231</v>
      </c>
      <c r="B991" s="6" t="s">
        <v>1860</v>
      </c>
      <c r="C991" s="6" t="s">
        <v>1855</v>
      </c>
      <c r="D991" s="10">
        <v>80000</v>
      </c>
      <c r="E991" s="6" t="s">
        <v>15</v>
      </c>
      <c r="F991" s="6" t="s">
        <v>10</v>
      </c>
      <c r="G991" s="6" t="s">
        <v>17</v>
      </c>
      <c r="H991" s="7">
        <v>43</v>
      </c>
      <c r="I991" s="6">
        <f>LEN(Demo_Data[[#This Row],[ID]])</f>
        <v>5</v>
      </c>
      <c r="J991" s="6" t="str">
        <f>VLOOKUP(Demo_Data[[#This Row],[ID]],Table5[],2,FALSE)</f>
        <v>No</v>
      </c>
      <c r="K991" s="6" t="str">
        <f>_xlfn.XLOOKUP(Demo_Data[[#This Row],[ID]],'(Clean)Purchase_Data'!O991,'(Clean)Purchase_Data'!P991)</f>
        <v>No</v>
      </c>
      <c r="L991" s="6" t="b">
        <f>Demo_Data[[#This Row],[XLOOKUP_Purchased_Bike]]=Demo_Data[[#This Row],[VLOOKUP_Purchased_Bike]]</f>
        <v>1</v>
      </c>
      <c r="M991" s="6" t="str" cm="1">
        <f t="array" ref="M991">IF(Demo_Data[[#This Row],[Age]]&gt;=60,"Older Adult [60+]",IF(Demo_Data[[#This Row],[Age]]&gt;=31,"Middle-Aged Adult [31-59]",IF(Demo_Data[[#This Row],[Age]]&lt;= 30,"Adult [18-30]",Invalid)))</f>
        <v>Middle-Aged Adult [31-59]</v>
      </c>
      <c r="N991" s="6"/>
    </row>
    <row r="992" spans="1:14" x14ac:dyDescent="0.2">
      <c r="A992" s="6">
        <v>29237</v>
      </c>
      <c r="B992" s="6" t="s">
        <v>1860</v>
      </c>
      <c r="C992" s="6" t="s">
        <v>1852</v>
      </c>
      <c r="D992" s="10">
        <v>120000</v>
      </c>
      <c r="E992" s="6" t="s">
        <v>15</v>
      </c>
      <c r="F992" s="6" t="s">
        <v>10</v>
      </c>
      <c r="G992" s="6" t="s">
        <v>17</v>
      </c>
      <c r="H992" s="7">
        <v>43</v>
      </c>
      <c r="I992" s="6">
        <f>LEN(Demo_Data[[#This Row],[ID]])</f>
        <v>5</v>
      </c>
      <c r="J992" s="6" t="str">
        <f>VLOOKUP(Demo_Data[[#This Row],[ID]],Table5[],2,FALSE)</f>
        <v>Yes</v>
      </c>
      <c r="K992" s="6" t="str">
        <f>_xlfn.XLOOKUP(Demo_Data[[#This Row],[ID]],'(Clean)Purchase_Data'!O992,'(Clean)Purchase_Data'!P992)</f>
        <v>Yes</v>
      </c>
      <c r="L992" s="6" t="b">
        <f>Demo_Data[[#This Row],[XLOOKUP_Purchased_Bike]]=Demo_Data[[#This Row],[VLOOKUP_Purchased_Bike]]</f>
        <v>1</v>
      </c>
      <c r="M992" s="6" t="str" cm="1">
        <f t="array" ref="M992">IF(Demo_Data[[#This Row],[Age]]&gt;=60,"Older Adult [60+]",IF(Demo_Data[[#This Row],[Age]]&gt;=31,"Middle-Aged Adult [31-59]",IF(Demo_Data[[#This Row],[Age]]&lt;= 30,"Adult [18-30]",Invalid)))</f>
        <v>Middle-Aged Adult [31-59]</v>
      </c>
      <c r="N992" s="6"/>
    </row>
    <row r="993" spans="1:14" x14ac:dyDescent="0.2">
      <c r="A993" s="6">
        <v>29243</v>
      </c>
      <c r="B993" s="6" t="s">
        <v>1860</v>
      </c>
      <c r="C993" s="6" t="s">
        <v>1855</v>
      </c>
      <c r="D993" s="10">
        <v>110000</v>
      </c>
      <c r="E993" s="6" t="s">
        <v>9</v>
      </c>
      <c r="F993" s="6" t="s">
        <v>20</v>
      </c>
      <c r="G993" s="6" t="s">
        <v>17</v>
      </c>
      <c r="H993" s="7">
        <v>43</v>
      </c>
      <c r="I993" s="6">
        <f>LEN(Demo_Data[[#This Row],[ID]])</f>
        <v>5</v>
      </c>
      <c r="J993" s="6" t="str">
        <f>VLOOKUP(Demo_Data[[#This Row],[ID]],Table5[],2,FALSE)</f>
        <v>No</v>
      </c>
      <c r="K993" s="6" t="str">
        <f>_xlfn.XLOOKUP(Demo_Data[[#This Row],[ID]],'(Clean)Purchase_Data'!O993,'(Clean)Purchase_Data'!P993)</f>
        <v>No</v>
      </c>
      <c r="L993" s="6" t="b">
        <f>Demo_Data[[#This Row],[XLOOKUP_Purchased_Bike]]=Demo_Data[[#This Row],[VLOOKUP_Purchased_Bike]]</f>
        <v>1</v>
      </c>
      <c r="M993" s="6" t="str" cm="1">
        <f t="array" ref="M993">IF(Demo_Data[[#This Row],[Age]]&gt;=60,"Older Adult [60+]",IF(Demo_Data[[#This Row],[Age]]&gt;=31,"Middle-Aged Adult [31-59]",IF(Demo_Data[[#This Row],[Age]]&lt;= 30,"Adult [18-30]",Invalid)))</f>
        <v>Middle-Aged Adult [31-59]</v>
      </c>
      <c r="N993" s="6"/>
    </row>
    <row r="994" spans="1:14" x14ac:dyDescent="0.2">
      <c r="A994" s="6">
        <v>29255</v>
      </c>
      <c r="B994" s="6" t="s">
        <v>1860</v>
      </c>
      <c r="C994" s="6" t="s">
        <v>1855</v>
      </c>
      <c r="D994" s="10">
        <v>80000</v>
      </c>
      <c r="E994" s="6" t="s">
        <v>15</v>
      </c>
      <c r="F994" s="6" t="s">
        <v>10</v>
      </c>
      <c r="G994" s="6" t="s">
        <v>17</v>
      </c>
      <c r="H994" s="7">
        <v>51</v>
      </c>
      <c r="I994" s="6">
        <f>LEN(Demo_Data[[#This Row],[ID]])</f>
        <v>5</v>
      </c>
      <c r="J994" s="6" t="str">
        <f>VLOOKUP(Demo_Data[[#This Row],[ID]],Table5[],2,FALSE)</f>
        <v>Yes</v>
      </c>
      <c r="K994" s="6" t="str">
        <f>_xlfn.XLOOKUP(Demo_Data[[#This Row],[ID]],'(Clean)Purchase_Data'!O994,'(Clean)Purchase_Data'!P994)</f>
        <v>Yes</v>
      </c>
      <c r="L994" s="6" t="b">
        <f>Demo_Data[[#This Row],[XLOOKUP_Purchased_Bike]]=Demo_Data[[#This Row],[VLOOKUP_Purchased_Bike]]</f>
        <v>1</v>
      </c>
      <c r="M994" s="6" t="str" cm="1">
        <f t="array" ref="M994">IF(Demo_Data[[#This Row],[Age]]&gt;=60,"Older Adult [60+]",IF(Demo_Data[[#This Row],[Age]]&gt;=31,"Middle-Aged Adult [31-59]",IF(Demo_Data[[#This Row],[Age]]&lt;= 30,"Adult [18-30]",Invalid)))</f>
        <v>Middle-Aged Adult [31-59]</v>
      </c>
      <c r="N994" s="6"/>
    </row>
    <row r="995" spans="1:14" x14ac:dyDescent="0.2">
      <c r="A995" s="6">
        <v>29298</v>
      </c>
      <c r="B995" s="6" t="s">
        <v>1860</v>
      </c>
      <c r="C995" s="6" t="s">
        <v>1852</v>
      </c>
      <c r="D995" s="10">
        <v>60000</v>
      </c>
      <c r="E995" s="6" t="s">
        <v>15</v>
      </c>
      <c r="F995" s="6" t="s">
        <v>14</v>
      </c>
      <c r="G995" s="6" t="s">
        <v>11</v>
      </c>
      <c r="H995" s="7">
        <v>46</v>
      </c>
      <c r="I995" s="6">
        <f>LEN(Demo_Data[[#This Row],[ID]])</f>
        <v>5</v>
      </c>
      <c r="J995" s="6" t="str">
        <f>VLOOKUP(Demo_Data[[#This Row],[ID]],Table5[],2,FALSE)</f>
        <v>Yes</v>
      </c>
      <c r="K995" s="6" t="str">
        <f>_xlfn.XLOOKUP(Demo_Data[[#This Row],[ID]],'(Clean)Purchase_Data'!O995,'(Clean)Purchase_Data'!P995)</f>
        <v>Yes</v>
      </c>
      <c r="L995" s="6" t="b">
        <f>Demo_Data[[#This Row],[XLOOKUP_Purchased_Bike]]=Demo_Data[[#This Row],[VLOOKUP_Purchased_Bike]]</f>
        <v>1</v>
      </c>
      <c r="M995" s="6" t="str" cm="1">
        <f t="array" ref="M995">IF(Demo_Data[[#This Row],[Age]]&gt;=60,"Older Adult [60+]",IF(Demo_Data[[#This Row],[Age]]&gt;=31,"Middle-Aged Adult [31-59]",IF(Demo_Data[[#This Row],[Age]]&lt;= 30,"Adult [18-30]",Invalid)))</f>
        <v>Middle-Aged Adult [31-59]</v>
      </c>
      <c r="N995" s="6"/>
    </row>
    <row r="996" spans="1:14" x14ac:dyDescent="0.2">
      <c r="A996" s="6">
        <v>29301</v>
      </c>
      <c r="B996" s="6" t="s">
        <v>1851</v>
      </c>
      <c r="C996" s="6" t="s">
        <v>1855</v>
      </c>
      <c r="D996" s="10">
        <v>80000</v>
      </c>
      <c r="E996" s="6" t="s">
        <v>9</v>
      </c>
      <c r="F996" s="6" t="s">
        <v>10</v>
      </c>
      <c r="G996" s="6" t="s">
        <v>11</v>
      </c>
      <c r="H996" s="7">
        <v>40</v>
      </c>
      <c r="I996" s="6">
        <f>LEN(Demo_Data[[#This Row],[ID]])</f>
        <v>5</v>
      </c>
      <c r="J996" s="6" t="str">
        <f>VLOOKUP(Demo_Data[[#This Row],[ID]],Table5[],2,FALSE)</f>
        <v>No</v>
      </c>
      <c r="K996" s="6" t="str">
        <f>_xlfn.XLOOKUP(Demo_Data[[#This Row],[ID]],'(Clean)Purchase_Data'!O996,'(Clean)Purchase_Data'!P996)</f>
        <v>No</v>
      </c>
      <c r="L996" s="6" t="b">
        <f>Demo_Data[[#This Row],[XLOOKUP_Purchased_Bike]]=Demo_Data[[#This Row],[VLOOKUP_Purchased_Bike]]</f>
        <v>1</v>
      </c>
      <c r="M996" s="6" t="str" cm="1">
        <f t="array" ref="M996">IF(Demo_Data[[#This Row],[Age]]&gt;=60,"Older Adult [60+]",IF(Demo_Data[[#This Row],[Age]]&gt;=31,"Middle-Aged Adult [31-59]",IF(Demo_Data[[#This Row],[Age]]&lt;= 30,"Adult [18-30]",Invalid)))</f>
        <v>Middle-Aged Adult [31-59]</v>
      </c>
      <c r="N996" s="6"/>
    </row>
    <row r="997" spans="1:14" x14ac:dyDescent="0.2">
      <c r="A997" s="6">
        <v>29337</v>
      </c>
      <c r="B997" s="6" t="s">
        <v>1860</v>
      </c>
      <c r="C997" s="6" t="s">
        <v>1855</v>
      </c>
      <c r="D997" s="10">
        <v>30000</v>
      </c>
      <c r="E997" s="6" t="s">
        <v>15</v>
      </c>
      <c r="F997" s="6" t="s">
        <v>18</v>
      </c>
      <c r="G997" s="6" t="s">
        <v>11</v>
      </c>
      <c r="H997" s="7">
        <v>68</v>
      </c>
      <c r="I997" s="6">
        <f>LEN(Demo_Data[[#This Row],[ID]])</f>
        <v>5</v>
      </c>
      <c r="J997" s="6" t="str">
        <f>VLOOKUP(Demo_Data[[#This Row],[ID]],Table5[],2,FALSE)</f>
        <v>No</v>
      </c>
      <c r="K997" s="6" t="str">
        <f>_xlfn.XLOOKUP(Demo_Data[[#This Row],[ID]],'(Clean)Purchase_Data'!O997,'(Clean)Purchase_Data'!P997)</f>
        <v>No</v>
      </c>
      <c r="L997" s="6" t="b">
        <f>Demo_Data[[#This Row],[XLOOKUP_Purchased_Bike]]=Demo_Data[[#This Row],[VLOOKUP_Purchased_Bike]]</f>
        <v>1</v>
      </c>
      <c r="M997" s="6" t="str" cm="1">
        <f t="array" ref="M997">IF(Demo_Data[[#This Row],[Age]]&gt;=60,"Older Adult [60+]",IF(Demo_Data[[#This Row],[Age]]&gt;=31,"Middle-Aged Adult [31-59]",IF(Demo_Data[[#This Row],[Age]]&lt;= 30,"Adult [18-30]",Invalid)))</f>
        <v>Older Adult [60+]</v>
      </c>
      <c r="N997" s="6"/>
    </row>
    <row r="998" spans="1:14" x14ac:dyDescent="0.2">
      <c r="A998" s="6">
        <v>29355</v>
      </c>
      <c r="B998" s="6" t="s">
        <v>1851</v>
      </c>
      <c r="C998" s="6" t="s">
        <v>1852</v>
      </c>
      <c r="D998" s="10">
        <v>40000</v>
      </c>
      <c r="E998" s="6" t="s">
        <v>19</v>
      </c>
      <c r="F998" s="6" t="s">
        <v>18</v>
      </c>
      <c r="G998" s="6" t="s">
        <v>21</v>
      </c>
      <c r="H998" s="7">
        <v>37</v>
      </c>
      <c r="I998" s="6">
        <f>LEN(Demo_Data[[#This Row],[ID]])</f>
        <v>5</v>
      </c>
      <c r="J998" s="6" t="str">
        <f>VLOOKUP(Demo_Data[[#This Row],[ID]],Table5[],2,FALSE)</f>
        <v>Yes</v>
      </c>
      <c r="K998" s="6" t="str">
        <f>_xlfn.XLOOKUP(Demo_Data[[#This Row],[ID]],'(Clean)Purchase_Data'!O998,'(Clean)Purchase_Data'!P998)</f>
        <v>Yes</v>
      </c>
      <c r="L998" s="6" t="b">
        <f>Demo_Data[[#This Row],[XLOOKUP_Purchased_Bike]]=Demo_Data[[#This Row],[VLOOKUP_Purchased_Bike]]</f>
        <v>1</v>
      </c>
      <c r="M998" s="6" t="str" cm="1">
        <f t="array" ref="M998">IF(Demo_Data[[#This Row],[Age]]&gt;=60,"Older Adult [60+]",IF(Demo_Data[[#This Row],[Age]]&gt;=31,"Middle-Aged Adult [31-59]",IF(Demo_Data[[#This Row],[Age]]&lt;= 30,"Adult [18-30]",Invalid)))</f>
        <v>Middle-Aged Adult [31-59]</v>
      </c>
      <c r="N998" s="6"/>
    </row>
    <row r="999" spans="1:14" x14ac:dyDescent="0.2">
      <c r="A999" s="6">
        <v>29380</v>
      </c>
      <c r="B999" s="6" t="s">
        <v>1851</v>
      </c>
      <c r="C999" s="6" t="s">
        <v>1852</v>
      </c>
      <c r="D999" s="10">
        <v>20000</v>
      </c>
      <c r="E999" s="6" t="s">
        <v>13</v>
      </c>
      <c r="F999" s="6" t="s">
        <v>22</v>
      </c>
      <c r="G999" s="6" t="s">
        <v>21</v>
      </c>
      <c r="H999" s="7">
        <v>41</v>
      </c>
      <c r="I999" s="6">
        <f>LEN(Demo_Data[[#This Row],[ID]])</f>
        <v>5</v>
      </c>
      <c r="J999" s="6" t="str">
        <f>VLOOKUP(Demo_Data[[#This Row],[ID]],Table5[],2,FALSE)</f>
        <v>Yes</v>
      </c>
      <c r="K999" s="6" t="str">
        <f>_xlfn.XLOOKUP(Demo_Data[[#This Row],[ID]],'(Clean)Purchase_Data'!O999,'(Clean)Purchase_Data'!P999)</f>
        <v>Yes</v>
      </c>
      <c r="L999" s="6" t="b">
        <f>Demo_Data[[#This Row],[XLOOKUP_Purchased_Bike]]=Demo_Data[[#This Row],[VLOOKUP_Purchased_Bike]]</f>
        <v>1</v>
      </c>
      <c r="M999" s="6" t="str" cm="1">
        <f t="array" ref="M999">IF(Demo_Data[[#This Row],[Age]]&gt;=60,"Older Adult [60+]",IF(Demo_Data[[#This Row],[Age]]&gt;=31,"Middle-Aged Adult [31-59]",IF(Demo_Data[[#This Row],[Age]]&lt;= 30,"Adult [18-30]",Invalid)))</f>
        <v>Middle-Aged Adult [31-59]</v>
      </c>
      <c r="N999" s="6"/>
    </row>
    <row r="1000" spans="1:14" x14ac:dyDescent="0.2">
      <c r="A1000" s="6">
        <v>29424</v>
      </c>
      <c r="B1000" s="6" t="s">
        <v>1851</v>
      </c>
      <c r="C1000" s="6" t="s">
        <v>1855</v>
      </c>
      <c r="D1000" s="10">
        <v>10000</v>
      </c>
      <c r="E1000" s="6" t="s">
        <v>24</v>
      </c>
      <c r="F1000" s="6" t="s">
        <v>22</v>
      </c>
      <c r="G1000" s="6" t="s">
        <v>21</v>
      </c>
      <c r="H1000" s="7">
        <v>32</v>
      </c>
      <c r="I1000" s="6">
        <f>LEN(Demo_Data[[#This Row],[ID]])</f>
        <v>5</v>
      </c>
      <c r="J1000" s="6" t="str">
        <f>VLOOKUP(Demo_Data[[#This Row],[ID]],Table5[],2,FALSE)</f>
        <v>No</v>
      </c>
      <c r="K1000" s="6" t="str">
        <f>_xlfn.XLOOKUP(Demo_Data[[#This Row],[ID]],'(Clean)Purchase_Data'!O1000,'(Clean)Purchase_Data'!P1000)</f>
        <v>No</v>
      </c>
      <c r="L1000" s="6" t="b">
        <f>Demo_Data[[#This Row],[XLOOKUP_Purchased_Bike]]=Demo_Data[[#This Row],[VLOOKUP_Purchased_Bike]]</f>
        <v>1</v>
      </c>
      <c r="M1000" s="6" t="str" cm="1">
        <f t="array" ref="M1000">IF(Demo_Data[[#This Row],[Age]]&gt;=60,"Older Adult [60+]",IF(Demo_Data[[#This Row],[Age]]&gt;=31,"Middle-Aged Adult [31-59]",IF(Demo_Data[[#This Row],[Age]]&lt;= 30,"Adult [18-30]",Invalid)))</f>
        <v>Middle-Aged Adult [31-59]</v>
      </c>
      <c r="N1000" s="6"/>
    </row>
    <row r="1001" spans="1:14" x14ac:dyDescent="0.2">
      <c r="A1001" s="6">
        <v>29447</v>
      </c>
      <c r="B1001" s="6" t="s">
        <v>1860</v>
      </c>
      <c r="C1001" s="6" t="s">
        <v>1852</v>
      </c>
      <c r="D1001" s="10">
        <v>10000</v>
      </c>
      <c r="E1001" s="6" t="s">
        <v>9</v>
      </c>
      <c r="F1001" s="6" t="s">
        <v>18</v>
      </c>
      <c r="G1001" s="6" t="s">
        <v>21</v>
      </c>
      <c r="H1001" s="7">
        <v>68</v>
      </c>
      <c r="I1001" s="6">
        <f>LEN(Demo_Data[[#This Row],[ID]])</f>
        <v>5</v>
      </c>
      <c r="J1001" s="6" t="str">
        <f>VLOOKUP(Demo_Data[[#This Row],[ID]],Table5[],2,FALSE)</f>
        <v>No</v>
      </c>
      <c r="K1001" s="6" t="str">
        <f>_xlfn.XLOOKUP(Demo_Data[[#This Row],[ID]],'(Clean)Purchase_Data'!O1001,'(Clean)Purchase_Data'!P1001)</f>
        <v>No</v>
      </c>
      <c r="L1001" s="6" t="b">
        <f>Demo_Data[[#This Row],[XLOOKUP_Purchased_Bike]]=Demo_Data[[#This Row],[VLOOKUP_Purchased_Bike]]</f>
        <v>1</v>
      </c>
      <c r="M1001" s="6" t="str" cm="1">
        <f t="array" ref="M1001">IF(Demo_Data[[#This Row],[Age]]&gt;=60,"Older Adult [60+]",IF(Demo_Data[[#This Row],[Age]]&gt;=31,"Middle-Aged Adult [31-59]",IF(Demo_Data[[#This Row],[Age]]&lt;= 30,"Adult [18-30]",Invalid)))</f>
        <v>Older Adult [60+]</v>
      </c>
      <c r="N100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63B0-68AD-A349-8BDD-1E371DDAC735}">
  <dimension ref="A1:P1001"/>
  <sheetViews>
    <sheetView topLeftCell="G1" workbookViewId="0">
      <selection activeCell="I11" sqref="I11"/>
    </sheetView>
  </sheetViews>
  <sheetFormatPr baseColWidth="10" defaultRowHeight="15" x14ac:dyDescent="0.2"/>
  <cols>
    <col min="1" max="1" width="7.83203125" style="6" bestFit="1" customWidth="1"/>
    <col min="2" max="2" width="16.83203125" style="6" bestFit="1" customWidth="1"/>
    <col min="3" max="4" width="12" style="6" bestFit="1" customWidth="1"/>
    <col min="5" max="5" width="15.5" style="6" bestFit="1" customWidth="1"/>
    <col min="6" max="6" width="15" style="6" bestFit="1" customWidth="1"/>
    <col min="7" max="7" width="12.1640625" style="6" bestFit="1" customWidth="1"/>
    <col min="8" max="8" width="9.1640625" style="6" bestFit="1" customWidth="1"/>
    <col min="9" max="9" width="21.1640625" style="6" bestFit="1" customWidth="1"/>
    <col min="10" max="10" width="9.33203125" style="6" bestFit="1" customWidth="1"/>
    <col min="11" max="11" width="12.83203125" style="6" bestFit="1" customWidth="1"/>
    <col min="12" max="12" width="18.1640625" style="6" bestFit="1" customWidth="1"/>
    <col min="13" max="13" width="16.33203125" style="6" bestFit="1" customWidth="1"/>
    <col min="14" max="14" width="20.83203125" style="6" bestFit="1" customWidth="1"/>
    <col min="15" max="15" width="17.83203125" style="6" bestFit="1" customWidth="1"/>
    <col min="16" max="16" width="22" style="6" bestFit="1" customWidth="1"/>
    <col min="17" max="16384" width="10.83203125" style="6"/>
  </cols>
  <sheetData>
    <row r="1" spans="1:16" x14ac:dyDescent="0.2">
      <c r="A1" s="17" t="s">
        <v>0</v>
      </c>
      <c r="B1" s="17" t="s">
        <v>1</v>
      </c>
      <c r="C1" s="17" t="s">
        <v>2</v>
      </c>
      <c r="D1" s="18" t="s">
        <v>3</v>
      </c>
      <c r="E1" s="17" t="s">
        <v>4</v>
      </c>
      <c r="F1" s="17" t="s">
        <v>5</v>
      </c>
      <c r="G1" s="17" t="s">
        <v>6</v>
      </c>
      <c r="H1" s="23" t="s">
        <v>7</v>
      </c>
      <c r="I1" s="6" t="s">
        <v>1872</v>
      </c>
      <c r="J1" s="30" t="s">
        <v>28</v>
      </c>
      <c r="K1" s="30" t="s">
        <v>26</v>
      </c>
      <c r="L1" s="6" t="s">
        <v>1875</v>
      </c>
      <c r="M1" s="31" t="s">
        <v>27</v>
      </c>
      <c r="N1" s="31" t="s">
        <v>29</v>
      </c>
      <c r="O1" s="31" t="s">
        <v>30</v>
      </c>
      <c r="P1" s="31" t="s">
        <v>1876</v>
      </c>
    </row>
    <row r="2" spans="1:16" x14ac:dyDescent="0.2">
      <c r="A2" s="19">
        <v>11000</v>
      </c>
      <c r="B2" s="19" t="s">
        <v>1851</v>
      </c>
      <c r="C2" s="19" t="s">
        <v>1855</v>
      </c>
      <c r="D2" s="20">
        <v>90000</v>
      </c>
      <c r="E2" s="19" t="s">
        <v>9</v>
      </c>
      <c r="F2" s="19" t="s">
        <v>10</v>
      </c>
      <c r="G2" s="19" t="s">
        <v>11</v>
      </c>
      <c r="H2" s="24">
        <v>40</v>
      </c>
      <c r="I2" s="6" t="s">
        <v>1856</v>
      </c>
      <c r="J2" s="26">
        <v>0</v>
      </c>
      <c r="K2" s="26">
        <v>2</v>
      </c>
      <c r="L2" s="6" t="str" cm="1">
        <f t="array" ref="L2">IF(Purchase_Data[[#This Row],[Children]]&gt;0,"Parent",IF(Purchase_Data[[#This Row],[Children]]=0,"Not Parent",Invalid))</f>
        <v>Parent</v>
      </c>
      <c r="M2" s="27" t="s">
        <v>32</v>
      </c>
      <c r="N2" s="27" t="s">
        <v>42</v>
      </c>
      <c r="O2" s="27" t="s">
        <v>32</v>
      </c>
      <c r="P2" s="27" t="s">
        <v>1877</v>
      </c>
    </row>
    <row r="3" spans="1:16" x14ac:dyDescent="0.2">
      <c r="A3" s="21">
        <v>11047</v>
      </c>
      <c r="B3" s="21" t="s">
        <v>1851</v>
      </c>
      <c r="C3" s="21" t="s">
        <v>1852</v>
      </c>
      <c r="D3" s="22">
        <v>30000</v>
      </c>
      <c r="E3" s="21" t="s">
        <v>13</v>
      </c>
      <c r="F3" s="21" t="s">
        <v>14</v>
      </c>
      <c r="G3" s="21" t="s">
        <v>11</v>
      </c>
      <c r="H3" s="25">
        <v>56</v>
      </c>
      <c r="I3" s="6" t="s">
        <v>1856</v>
      </c>
      <c r="J3" s="25">
        <v>2</v>
      </c>
      <c r="K3" s="25">
        <v>3</v>
      </c>
      <c r="L3" s="6" t="str" cm="1">
        <f t="array" ref="L3">IF(Purchase_Data[[#This Row],[Children]]&gt;0,"Parent",IF(Purchase_Data[[#This Row],[Children]]=0,"Not Parent",Invalid))</f>
        <v>Parent</v>
      </c>
      <c r="M3" s="21" t="s">
        <v>34</v>
      </c>
      <c r="N3" s="21" t="s">
        <v>42</v>
      </c>
      <c r="O3" s="21" t="s">
        <v>32</v>
      </c>
      <c r="P3" s="21" t="s">
        <v>1877</v>
      </c>
    </row>
    <row r="4" spans="1:16" x14ac:dyDescent="0.2">
      <c r="A4" s="19">
        <v>11061</v>
      </c>
      <c r="B4" s="19" t="s">
        <v>1851</v>
      </c>
      <c r="C4" s="19" t="s">
        <v>1855</v>
      </c>
      <c r="D4" s="20">
        <v>70000</v>
      </c>
      <c r="E4" s="19" t="s">
        <v>15</v>
      </c>
      <c r="F4" s="19" t="s">
        <v>14</v>
      </c>
      <c r="G4" s="19" t="s">
        <v>11</v>
      </c>
      <c r="H4" s="24">
        <v>52</v>
      </c>
      <c r="I4" s="6" t="s">
        <v>1856</v>
      </c>
      <c r="J4" s="25">
        <v>2</v>
      </c>
      <c r="K4" s="25">
        <v>2</v>
      </c>
      <c r="L4" s="6" t="str" cm="1">
        <f t="array" ref="L4">IF(Purchase_Data[[#This Row],[Children]]&gt;0,"Parent",IF(Purchase_Data[[#This Row],[Children]]=0,"Not Parent",Invalid))</f>
        <v>Parent</v>
      </c>
      <c r="M4" s="21" t="s">
        <v>32</v>
      </c>
      <c r="N4" s="21" t="s">
        <v>39</v>
      </c>
      <c r="O4" s="21" t="s">
        <v>32</v>
      </c>
      <c r="P4" s="21" t="s">
        <v>1877</v>
      </c>
    </row>
    <row r="5" spans="1:16" x14ac:dyDescent="0.2">
      <c r="A5" s="21">
        <v>11090</v>
      </c>
      <c r="B5" s="21" t="s">
        <v>1860</v>
      </c>
      <c r="C5" s="21" t="s">
        <v>1855</v>
      </c>
      <c r="D5" s="22">
        <v>90000</v>
      </c>
      <c r="E5" s="21" t="s">
        <v>15</v>
      </c>
      <c r="F5" s="21" t="s">
        <v>10</v>
      </c>
      <c r="G5" s="21" t="s">
        <v>17</v>
      </c>
      <c r="H5" s="25">
        <v>48</v>
      </c>
      <c r="I5" s="6" t="s">
        <v>1856</v>
      </c>
      <c r="J5" s="25">
        <v>1</v>
      </c>
      <c r="K5" s="25">
        <v>2</v>
      </c>
      <c r="L5" s="6" t="str" cm="1">
        <f t="array" ref="L5">IF(Purchase_Data[[#This Row],[Children]]&gt;0,"Parent",IF(Purchase_Data[[#This Row],[Children]]=0,"Not Parent",Invalid))</f>
        <v>Parent</v>
      </c>
      <c r="M5" s="21" t="s">
        <v>32</v>
      </c>
      <c r="N5" s="21" t="s">
        <v>37</v>
      </c>
      <c r="O5" s="21" t="s">
        <v>32</v>
      </c>
      <c r="P5" s="21" t="s">
        <v>1877</v>
      </c>
    </row>
    <row r="6" spans="1:16" x14ac:dyDescent="0.2">
      <c r="A6" s="19">
        <v>11116</v>
      </c>
      <c r="B6" s="19" t="s">
        <v>1851</v>
      </c>
      <c r="C6" s="19" t="s">
        <v>1855</v>
      </c>
      <c r="D6" s="20">
        <v>70000</v>
      </c>
      <c r="E6" s="19" t="s">
        <v>15</v>
      </c>
      <c r="F6" s="19" t="s">
        <v>14</v>
      </c>
      <c r="G6" s="19" t="s">
        <v>11</v>
      </c>
      <c r="H6" s="24">
        <v>43</v>
      </c>
      <c r="I6" s="6" t="s">
        <v>1856</v>
      </c>
      <c r="J6" s="25">
        <v>2</v>
      </c>
      <c r="K6" s="25">
        <v>5</v>
      </c>
      <c r="L6" s="6" t="str" cm="1">
        <f t="array" ref="L6">IF(Purchase_Data[[#This Row],[Children]]&gt;0,"Parent",IF(Purchase_Data[[#This Row],[Children]]=0,"Not Parent",Invalid))</f>
        <v>Parent</v>
      </c>
      <c r="M6" s="21" t="s">
        <v>32</v>
      </c>
      <c r="N6" s="21" t="s">
        <v>39</v>
      </c>
      <c r="O6" s="21" t="s">
        <v>34</v>
      </c>
      <c r="P6" s="21" t="s">
        <v>1878</v>
      </c>
    </row>
    <row r="7" spans="1:16" x14ac:dyDescent="0.2">
      <c r="A7" s="21">
        <v>11139</v>
      </c>
      <c r="B7" s="21" t="s">
        <v>1860</v>
      </c>
      <c r="C7" s="21" t="s">
        <v>1852</v>
      </c>
      <c r="D7" s="22">
        <v>30000</v>
      </c>
      <c r="E7" s="21" t="s">
        <v>15</v>
      </c>
      <c r="F7" s="21" t="s">
        <v>18</v>
      </c>
      <c r="G7" s="21" t="s">
        <v>11</v>
      </c>
      <c r="H7" s="25">
        <v>67</v>
      </c>
      <c r="I7" s="6" t="s">
        <v>1858</v>
      </c>
      <c r="J7" s="25">
        <v>2</v>
      </c>
      <c r="K7" s="25">
        <v>2</v>
      </c>
      <c r="L7" s="6" t="str" cm="1">
        <f t="array" ref="L7">IF(Purchase_Data[[#This Row],[Children]]&gt;0,"Parent",IF(Purchase_Data[[#This Row],[Children]]=0,"Not Parent",Invalid))</f>
        <v>Parent</v>
      </c>
      <c r="M7" s="21" t="s">
        <v>34</v>
      </c>
      <c r="N7" s="21" t="s">
        <v>39</v>
      </c>
      <c r="O7" s="21" t="s">
        <v>34</v>
      </c>
      <c r="P7" s="21" t="s">
        <v>1878</v>
      </c>
    </row>
    <row r="8" spans="1:16" x14ac:dyDescent="0.2">
      <c r="A8" s="19">
        <v>11143</v>
      </c>
      <c r="B8" s="19" t="s">
        <v>1851</v>
      </c>
      <c r="C8" s="19" t="s">
        <v>1855</v>
      </c>
      <c r="D8" s="20">
        <v>40000</v>
      </c>
      <c r="E8" s="19" t="s">
        <v>13</v>
      </c>
      <c r="F8" s="19" t="s">
        <v>14</v>
      </c>
      <c r="G8" s="19" t="s">
        <v>17</v>
      </c>
      <c r="H8" s="24">
        <v>29</v>
      </c>
      <c r="I8" s="6" t="s">
        <v>1853</v>
      </c>
      <c r="J8" s="25">
        <v>2</v>
      </c>
      <c r="K8" s="25">
        <v>0</v>
      </c>
      <c r="L8" s="6" t="str" cm="1">
        <f t="array" ref="L8">IF(Purchase_Data[[#This Row],[Children]]&gt;0,"Parent",IF(Purchase_Data[[#This Row],[Children]]=0,"Not Parent",Invalid))</f>
        <v>Not Parent</v>
      </c>
      <c r="M8" s="21" t="s">
        <v>32</v>
      </c>
      <c r="N8" s="21" t="s">
        <v>39</v>
      </c>
      <c r="O8" s="21" t="s">
        <v>34</v>
      </c>
      <c r="P8" s="21" t="s">
        <v>1878</v>
      </c>
    </row>
    <row r="9" spans="1:16" x14ac:dyDescent="0.2">
      <c r="A9" s="21">
        <v>11147</v>
      </c>
      <c r="B9" s="21" t="s">
        <v>1851</v>
      </c>
      <c r="C9" s="21" t="s">
        <v>1855</v>
      </c>
      <c r="D9" s="22">
        <v>60000</v>
      </c>
      <c r="E9" s="21" t="s">
        <v>19</v>
      </c>
      <c r="F9" s="21" t="s">
        <v>20</v>
      </c>
      <c r="G9" s="21" t="s">
        <v>11</v>
      </c>
      <c r="H9" s="25">
        <v>67</v>
      </c>
      <c r="I9" s="6" t="s">
        <v>1858</v>
      </c>
      <c r="J9" s="25">
        <v>1</v>
      </c>
      <c r="K9" s="25">
        <v>2</v>
      </c>
      <c r="L9" s="6" t="str" cm="1">
        <f t="array" ref="L9">IF(Purchase_Data[[#This Row],[Children]]&gt;0,"Parent",IF(Purchase_Data[[#This Row],[Children]]=0,"Not Parent",Invalid))</f>
        <v>Parent</v>
      </c>
      <c r="M9" s="21" t="s">
        <v>32</v>
      </c>
      <c r="N9" s="21" t="s">
        <v>33</v>
      </c>
      <c r="O9" s="21" t="s">
        <v>32</v>
      </c>
      <c r="P9" s="21" t="s">
        <v>1877</v>
      </c>
    </row>
    <row r="10" spans="1:16" x14ac:dyDescent="0.2">
      <c r="A10" s="19">
        <v>11149</v>
      </c>
      <c r="B10" s="19" t="s">
        <v>1851</v>
      </c>
      <c r="C10" s="19" t="s">
        <v>1855</v>
      </c>
      <c r="D10" s="20">
        <v>40000</v>
      </c>
      <c r="E10" s="19" t="s">
        <v>9</v>
      </c>
      <c r="F10" s="19" t="s">
        <v>20</v>
      </c>
      <c r="G10" s="19" t="s">
        <v>11</v>
      </c>
      <c r="H10" s="24">
        <v>65</v>
      </c>
      <c r="I10" s="6" t="s">
        <v>1858</v>
      </c>
      <c r="J10" s="25">
        <v>2</v>
      </c>
      <c r="K10" s="25">
        <v>2</v>
      </c>
      <c r="L10" s="6" t="str" cm="1">
        <f t="array" ref="L10">IF(Purchase_Data[[#This Row],[Children]]&gt;0,"Parent",IF(Purchase_Data[[#This Row],[Children]]=0,"Not Parent",Invalid))</f>
        <v>Parent</v>
      </c>
      <c r="M10" s="21" t="s">
        <v>32</v>
      </c>
      <c r="N10" s="21" t="s">
        <v>33</v>
      </c>
      <c r="O10" s="21" t="s">
        <v>34</v>
      </c>
      <c r="P10" s="21" t="s">
        <v>1878</v>
      </c>
    </row>
    <row r="11" spans="1:16" x14ac:dyDescent="0.2">
      <c r="A11" s="21">
        <v>11165</v>
      </c>
      <c r="B11" s="21" t="s">
        <v>1851</v>
      </c>
      <c r="C11" s="21" t="s">
        <v>1852</v>
      </c>
      <c r="D11" s="22">
        <v>60000</v>
      </c>
      <c r="E11" s="21" t="s">
        <v>15</v>
      </c>
      <c r="F11" s="21" t="s">
        <v>14</v>
      </c>
      <c r="G11" s="21" t="s">
        <v>17</v>
      </c>
      <c r="H11" s="25">
        <v>33</v>
      </c>
      <c r="I11" s="6" t="s">
        <v>1856</v>
      </c>
      <c r="J11" s="25">
        <v>1</v>
      </c>
      <c r="K11" s="25">
        <v>0</v>
      </c>
      <c r="L11" s="6" t="str" cm="1">
        <f t="array" ref="L11">IF(Purchase_Data[[#This Row],[Children]]&gt;0,"Parent",IF(Purchase_Data[[#This Row],[Children]]=0,"Not Parent",Invalid))</f>
        <v>Not Parent</v>
      </c>
      <c r="M11" s="21" t="s">
        <v>34</v>
      </c>
      <c r="N11" s="21" t="s">
        <v>42</v>
      </c>
      <c r="O11" s="21" t="s">
        <v>34</v>
      </c>
      <c r="P11" s="21" t="s">
        <v>1878</v>
      </c>
    </row>
    <row r="12" spans="1:16" x14ac:dyDescent="0.2">
      <c r="A12" s="19">
        <v>11199</v>
      </c>
      <c r="B12" s="19" t="s">
        <v>1851</v>
      </c>
      <c r="C12" s="19" t="s">
        <v>1852</v>
      </c>
      <c r="D12" s="20">
        <v>70000</v>
      </c>
      <c r="E12" s="19" t="s">
        <v>9</v>
      </c>
      <c r="F12" s="19" t="s">
        <v>20</v>
      </c>
      <c r="G12" s="19" t="s">
        <v>17</v>
      </c>
      <c r="H12" s="24">
        <v>59</v>
      </c>
      <c r="I12" s="6" t="s">
        <v>1856</v>
      </c>
      <c r="J12" s="25">
        <v>1</v>
      </c>
      <c r="K12" s="25">
        <v>4</v>
      </c>
      <c r="L12" s="6" t="str" cm="1">
        <f t="array" ref="L12">IF(Purchase_Data[[#This Row],[Children]]&gt;0,"Parent",IF(Purchase_Data[[#This Row],[Children]]=0,"Not Parent",Invalid))</f>
        <v>Parent</v>
      </c>
      <c r="M12" s="21" t="s">
        <v>32</v>
      </c>
      <c r="N12" s="21" t="s">
        <v>50</v>
      </c>
      <c r="O12" s="21" t="s">
        <v>34</v>
      </c>
      <c r="P12" s="21" t="s">
        <v>1878</v>
      </c>
    </row>
    <row r="13" spans="1:16" x14ac:dyDescent="0.2">
      <c r="A13" s="21">
        <v>11200</v>
      </c>
      <c r="B13" s="21" t="s">
        <v>1851</v>
      </c>
      <c r="C13" s="21" t="s">
        <v>1855</v>
      </c>
      <c r="D13" s="22">
        <v>70000</v>
      </c>
      <c r="E13" s="21" t="s">
        <v>9</v>
      </c>
      <c r="F13" s="21" t="s">
        <v>20</v>
      </c>
      <c r="G13" s="21" t="s">
        <v>17</v>
      </c>
      <c r="H13" s="25">
        <v>58</v>
      </c>
      <c r="I13" s="6" t="s">
        <v>1856</v>
      </c>
      <c r="J13" s="25">
        <v>1</v>
      </c>
      <c r="K13" s="25">
        <v>4</v>
      </c>
      <c r="L13" s="6" t="str" cm="1">
        <f t="array" ref="L13">IF(Purchase_Data[[#This Row],[Children]]&gt;0,"Parent",IF(Purchase_Data[[#This Row],[Children]]=0,"Not Parent",Invalid))</f>
        <v>Parent</v>
      </c>
      <c r="M13" s="21" t="s">
        <v>32</v>
      </c>
      <c r="N13" s="21" t="s">
        <v>42</v>
      </c>
      <c r="O13" s="21" t="s">
        <v>34</v>
      </c>
      <c r="P13" s="21" t="s">
        <v>1878</v>
      </c>
    </row>
    <row r="14" spans="1:16" x14ac:dyDescent="0.2">
      <c r="A14" s="19">
        <v>11219</v>
      </c>
      <c r="B14" s="19" t="s">
        <v>1851</v>
      </c>
      <c r="C14" s="19" t="s">
        <v>1855</v>
      </c>
      <c r="D14" s="20">
        <v>60000</v>
      </c>
      <c r="E14" s="19" t="s">
        <v>13</v>
      </c>
      <c r="F14" s="19" t="s">
        <v>10</v>
      </c>
      <c r="G14" s="19" t="s">
        <v>17</v>
      </c>
      <c r="H14" s="24">
        <v>55</v>
      </c>
      <c r="I14" s="6" t="s">
        <v>1856</v>
      </c>
      <c r="J14" s="25">
        <v>2</v>
      </c>
      <c r="K14" s="25">
        <v>2</v>
      </c>
      <c r="L14" s="6" t="str" cm="1">
        <f t="array" ref="L14">IF(Purchase_Data[[#This Row],[Children]]&gt;0,"Parent",IF(Purchase_Data[[#This Row],[Children]]=0,"Not Parent",Invalid))</f>
        <v>Parent</v>
      </c>
      <c r="M14" s="21" t="s">
        <v>32</v>
      </c>
      <c r="N14" s="21" t="s">
        <v>50</v>
      </c>
      <c r="O14" s="21" t="s">
        <v>34</v>
      </c>
      <c r="P14" s="21" t="s">
        <v>1878</v>
      </c>
    </row>
    <row r="15" spans="1:16" x14ac:dyDescent="0.2">
      <c r="A15" s="21">
        <v>11225</v>
      </c>
      <c r="B15" s="21" t="s">
        <v>1851</v>
      </c>
      <c r="C15" s="21" t="s">
        <v>1852</v>
      </c>
      <c r="D15" s="22">
        <v>60000</v>
      </c>
      <c r="E15" s="21" t="s">
        <v>15</v>
      </c>
      <c r="F15" s="21" t="s">
        <v>10</v>
      </c>
      <c r="G15" s="21" t="s">
        <v>17</v>
      </c>
      <c r="H15" s="25">
        <v>55</v>
      </c>
      <c r="I15" s="6" t="s">
        <v>1856</v>
      </c>
      <c r="J15" s="25">
        <v>1</v>
      </c>
      <c r="K15" s="25">
        <v>2</v>
      </c>
      <c r="L15" s="6" t="str" cm="1">
        <f t="array" ref="L15">IF(Purchase_Data[[#This Row],[Children]]&gt;0,"Parent",IF(Purchase_Data[[#This Row],[Children]]=0,"Not Parent",Invalid))</f>
        <v>Parent</v>
      </c>
      <c r="M15" s="21" t="s">
        <v>32</v>
      </c>
      <c r="N15" s="21" t="s">
        <v>50</v>
      </c>
      <c r="O15" s="21" t="s">
        <v>34</v>
      </c>
      <c r="P15" s="21" t="s">
        <v>1878</v>
      </c>
    </row>
    <row r="16" spans="1:16" x14ac:dyDescent="0.2">
      <c r="A16" s="19">
        <v>11233</v>
      </c>
      <c r="B16" s="19" t="s">
        <v>1851</v>
      </c>
      <c r="C16" s="19" t="s">
        <v>1855</v>
      </c>
      <c r="D16" s="20">
        <v>70000</v>
      </c>
      <c r="E16" s="19" t="s">
        <v>15</v>
      </c>
      <c r="F16" s="19" t="s">
        <v>10</v>
      </c>
      <c r="G16" s="19" t="s">
        <v>17</v>
      </c>
      <c r="H16" s="24">
        <v>53</v>
      </c>
      <c r="I16" s="6" t="s">
        <v>1856</v>
      </c>
      <c r="J16" s="25">
        <v>2</v>
      </c>
      <c r="K16" s="25">
        <v>4</v>
      </c>
      <c r="L16" s="6" t="str" cm="1">
        <f t="array" ref="L16">IF(Purchase_Data[[#This Row],[Children]]&gt;0,"Parent",IF(Purchase_Data[[#This Row],[Children]]=0,"Not Parent",Invalid))</f>
        <v>Parent</v>
      </c>
      <c r="M16" s="21" t="s">
        <v>32</v>
      </c>
      <c r="N16" s="21" t="s">
        <v>50</v>
      </c>
      <c r="O16" s="21" t="s">
        <v>34</v>
      </c>
      <c r="P16" s="21" t="s">
        <v>1878</v>
      </c>
    </row>
    <row r="17" spans="1:16" x14ac:dyDescent="0.2">
      <c r="A17" s="21">
        <v>11249</v>
      </c>
      <c r="B17" s="21" t="s">
        <v>1851</v>
      </c>
      <c r="C17" s="21" t="s">
        <v>1852</v>
      </c>
      <c r="D17" s="22">
        <v>130000</v>
      </c>
      <c r="E17" s="21" t="s">
        <v>15</v>
      </c>
      <c r="F17" s="21" t="s">
        <v>10</v>
      </c>
      <c r="G17" s="21" t="s">
        <v>21</v>
      </c>
      <c r="H17" s="25">
        <v>51</v>
      </c>
      <c r="I17" s="6" t="s">
        <v>1856</v>
      </c>
      <c r="J17" s="25">
        <v>3</v>
      </c>
      <c r="K17" s="25">
        <v>3</v>
      </c>
      <c r="L17" s="6" t="str" cm="1">
        <f t="array" ref="L17">IF(Purchase_Data[[#This Row],[Children]]&gt;0,"Parent",IF(Purchase_Data[[#This Row],[Children]]=0,"Not Parent",Invalid))</f>
        <v>Parent</v>
      </c>
      <c r="M17" s="21" t="s">
        <v>32</v>
      </c>
      <c r="N17" s="21" t="s">
        <v>33</v>
      </c>
      <c r="O17" s="21" t="s">
        <v>32</v>
      </c>
      <c r="P17" s="21" t="s">
        <v>1877</v>
      </c>
    </row>
    <row r="18" spans="1:16" x14ac:dyDescent="0.2">
      <c r="A18" s="19">
        <v>11255</v>
      </c>
      <c r="B18" s="19" t="s">
        <v>1851</v>
      </c>
      <c r="C18" s="19" t="s">
        <v>1855</v>
      </c>
      <c r="D18" s="20">
        <v>70000</v>
      </c>
      <c r="E18" s="19" t="s">
        <v>19</v>
      </c>
      <c r="F18" s="19" t="s">
        <v>20</v>
      </c>
      <c r="G18" s="19" t="s">
        <v>17</v>
      </c>
      <c r="H18" s="24">
        <v>73</v>
      </c>
      <c r="I18" s="6" t="s">
        <v>1858</v>
      </c>
      <c r="J18" s="25">
        <v>2</v>
      </c>
      <c r="K18" s="25">
        <v>4</v>
      </c>
      <c r="L18" s="6" t="str" cm="1">
        <f t="array" ref="L18">IF(Purchase_Data[[#This Row],[Children]]&gt;0,"Parent",IF(Purchase_Data[[#This Row],[Children]]=0,"Not Parent",Invalid))</f>
        <v>Parent</v>
      </c>
      <c r="M18" s="21" t="s">
        <v>32</v>
      </c>
      <c r="N18" s="21" t="s">
        <v>39</v>
      </c>
      <c r="O18" s="21" t="s">
        <v>34</v>
      </c>
      <c r="P18" s="21" t="s">
        <v>1878</v>
      </c>
    </row>
    <row r="19" spans="1:16" x14ac:dyDescent="0.2">
      <c r="A19" s="21">
        <v>11259</v>
      </c>
      <c r="B19" s="21" t="s">
        <v>1851</v>
      </c>
      <c r="C19" s="21" t="s">
        <v>1852</v>
      </c>
      <c r="D19" s="22">
        <v>100000</v>
      </c>
      <c r="E19" s="21" t="s">
        <v>15</v>
      </c>
      <c r="F19" s="21" t="s">
        <v>10</v>
      </c>
      <c r="G19" s="21" t="s">
        <v>17</v>
      </c>
      <c r="H19" s="25">
        <v>41</v>
      </c>
      <c r="I19" s="6" t="s">
        <v>1856</v>
      </c>
      <c r="J19" s="25">
        <v>4</v>
      </c>
      <c r="K19" s="25">
        <v>4</v>
      </c>
      <c r="L19" s="6" t="str" cm="1">
        <f t="array" ref="L19">IF(Purchase_Data[[#This Row],[Children]]&gt;0,"Parent",IF(Purchase_Data[[#This Row],[Children]]=0,"Not Parent",Invalid))</f>
        <v>Parent</v>
      </c>
      <c r="M19" s="21" t="s">
        <v>32</v>
      </c>
      <c r="N19" s="21" t="s">
        <v>37</v>
      </c>
      <c r="O19" s="21" t="s">
        <v>32</v>
      </c>
      <c r="P19" s="21" t="s">
        <v>1877</v>
      </c>
    </row>
    <row r="20" spans="1:16" x14ac:dyDescent="0.2">
      <c r="A20" s="19">
        <v>11262</v>
      </c>
      <c r="B20" s="19" t="s">
        <v>1851</v>
      </c>
      <c r="C20" s="19" t="s">
        <v>1852</v>
      </c>
      <c r="D20" s="20">
        <v>80000</v>
      </c>
      <c r="E20" s="19" t="s">
        <v>9</v>
      </c>
      <c r="F20" s="19" t="s">
        <v>20</v>
      </c>
      <c r="G20" s="19" t="s">
        <v>17</v>
      </c>
      <c r="H20" s="24">
        <v>42</v>
      </c>
      <c r="I20" s="6" t="s">
        <v>1856</v>
      </c>
      <c r="J20" s="25">
        <v>0</v>
      </c>
      <c r="K20" s="25">
        <v>4</v>
      </c>
      <c r="L20" s="6" t="str" cm="1">
        <f t="array" ref="L20">IF(Purchase_Data[[#This Row],[Children]]&gt;0,"Parent",IF(Purchase_Data[[#This Row],[Children]]=0,"Not Parent",Invalid))</f>
        <v>Parent</v>
      </c>
      <c r="M20" s="21" t="s">
        <v>32</v>
      </c>
      <c r="N20" s="21" t="s">
        <v>33</v>
      </c>
      <c r="O20" s="21" t="s">
        <v>34</v>
      </c>
      <c r="P20" s="21" t="s">
        <v>1878</v>
      </c>
    </row>
    <row r="21" spans="1:16" x14ac:dyDescent="0.2">
      <c r="A21" s="21">
        <v>11269</v>
      </c>
      <c r="B21" s="21" t="s">
        <v>1851</v>
      </c>
      <c r="C21" s="21" t="s">
        <v>1855</v>
      </c>
      <c r="D21" s="22">
        <v>130000</v>
      </c>
      <c r="E21" s="21" t="s">
        <v>19</v>
      </c>
      <c r="F21" s="21" t="s">
        <v>20</v>
      </c>
      <c r="G21" s="21" t="s">
        <v>17</v>
      </c>
      <c r="H21" s="25">
        <v>41</v>
      </c>
      <c r="I21" s="6" t="s">
        <v>1856</v>
      </c>
      <c r="J21" s="25">
        <v>2</v>
      </c>
      <c r="K21" s="25">
        <v>2</v>
      </c>
      <c r="L21" s="6" t="str" cm="1">
        <f t="array" ref="L21">IF(Purchase_Data[[#This Row],[Children]]&gt;0,"Parent",IF(Purchase_Data[[#This Row],[Children]]=0,"Not Parent",Invalid))</f>
        <v>Parent</v>
      </c>
      <c r="M21" s="21" t="s">
        <v>32</v>
      </c>
      <c r="N21" s="21" t="s">
        <v>33</v>
      </c>
      <c r="O21" s="21" t="s">
        <v>34</v>
      </c>
      <c r="P21" s="21" t="s">
        <v>1878</v>
      </c>
    </row>
    <row r="22" spans="1:16" x14ac:dyDescent="0.2">
      <c r="A22" s="19">
        <v>11270</v>
      </c>
      <c r="B22" s="19" t="s">
        <v>1851</v>
      </c>
      <c r="C22" s="19" t="s">
        <v>1855</v>
      </c>
      <c r="D22" s="20">
        <v>130000</v>
      </c>
      <c r="E22" s="19" t="s">
        <v>19</v>
      </c>
      <c r="F22" s="19" t="s">
        <v>20</v>
      </c>
      <c r="G22" s="19" t="s">
        <v>17</v>
      </c>
      <c r="H22" s="24">
        <v>42</v>
      </c>
      <c r="I22" s="6" t="s">
        <v>1856</v>
      </c>
      <c r="J22" s="25">
        <v>3</v>
      </c>
      <c r="K22" s="25">
        <v>2</v>
      </c>
      <c r="L22" s="6" t="str" cm="1">
        <f t="array" ref="L22">IF(Purchase_Data[[#This Row],[Children]]&gt;0,"Parent",IF(Purchase_Data[[#This Row],[Children]]=0,"Not Parent",Invalid))</f>
        <v>Parent</v>
      </c>
      <c r="M22" s="21" t="s">
        <v>32</v>
      </c>
      <c r="N22" s="21" t="s">
        <v>33</v>
      </c>
      <c r="O22" s="21" t="s">
        <v>32</v>
      </c>
      <c r="P22" s="21" t="s">
        <v>1877</v>
      </c>
    </row>
    <row r="23" spans="1:16" x14ac:dyDescent="0.2">
      <c r="A23" s="21">
        <v>11275</v>
      </c>
      <c r="B23" s="21" t="s">
        <v>1851</v>
      </c>
      <c r="C23" s="21" t="s">
        <v>1852</v>
      </c>
      <c r="D23" s="22">
        <v>80000</v>
      </c>
      <c r="E23" s="21" t="s">
        <v>19</v>
      </c>
      <c r="F23" s="21" t="s">
        <v>20</v>
      </c>
      <c r="G23" s="21" t="s">
        <v>17</v>
      </c>
      <c r="H23" s="25">
        <v>72</v>
      </c>
      <c r="I23" s="6" t="s">
        <v>1858</v>
      </c>
      <c r="J23" s="25">
        <v>2</v>
      </c>
      <c r="K23" s="25">
        <v>4</v>
      </c>
      <c r="L23" s="6" t="str" cm="1">
        <f t="array" ref="L23">IF(Purchase_Data[[#This Row],[Children]]&gt;0,"Parent",IF(Purchase_Data[[#This Row],[Children]]=0,"Not Parent",Invalid))</f>
        <v>Parent</v>
      </c>
      <c r="M23" s="21" t="s">
        <v>32</v>
      </c>
      <c r="N23" s="21" t="s">
        <v>33</v>
      </c>
      <c r="O23" s="21" t="s">
        <v>32</v>
      </c>
      <c r="P23" s="21" t="s">
        <v>1877</v>
      </c>
    </row>
    <row r="24" spans="1:16" x14ac:dyDescent="0.2">
      <c r="A24" s="19">
        <v>11287</v>
      </c>
      <c r="B24" s="19" t="s">
        <v>1851</v>
      </c>
      <c r="C24" s="19" t="s">
        <v>1855</v>
      </c>
      <c r="D24" s="20">
        <v>70000</v>
      </c>
      <c r="E24" s="19" t="s">
        <v>15</v>
      </c>
      <c r="F24" s="19" t="s">
        <v>10</v>
      </c>
      <c r="G24" s="19" t="s">
        <v>17</v>
      </c>
      <c r="H24" s="24">
        <v>45</v>
      </c>
      <c r="I24" s="6" t="s">
        <v>1856</v>
      </c>
      <c r="J24" s="25">
        <v>3</v>
      </c>
      <c r="K24" s="25">
        <v>5</v>
      </c>
      <c r="L24" s="6" t="str" cm="1">
        <f t="array" ref="L24">IF(Purchase_Data[[#This Row],[Children]]&gt;0,"Parent",IF(Purchase_Data[[#This Row],[Children]]=0,"Not Parent",Invalid))</f>
        <v>Parent</v>
      </c>
      <c r="M24" s="21" t="s">
        <v>34</v>
      </c>
      <c r="N24" s="21" t="s">
        <v>39</v>
      </c>
      <c r="O24" s="21" t="s">
        <v>34</v>
      </c>
      <c r="P24" s="21" t="s">
        <v>1878</v>
      </c>
    </row>
    <row r="25" spans="1:16" x14ac:dyDescent="0.2">
      <c r="A25" s="21">
        <v>11292</v>
      </c>
      <c r="B25" s="21" t="s">
        <v>1860</v>
      </c>
      <c r="C25" s="21" t="s">
        <v>1855</v>
      </c>
      <c r="D25" s="22">
        <v>150000</v>
      </c>
      <c r="E25" s="21" t="s">
        <v>15</v>
      </c>
      <c r="F25" s="21" t="s">
        <v>10</v>
      </c>
      <c r="G25" s="21" t="s">
        <v>17</v>
      </c>
      <c r="H25" s="25">
        <v>44</v>
      </c>
      <c r="I25" s="6" t="s">
        <v>1856</v>
      </c>
      <c r="J25" s="25">
        <v>3</v>
      </c>
      <c r="K25" s="25">
        <v>1</v>
      </c>
      <c r="L25" s="6" t="str" cm="1">
        <f t="array" ref="L25">IF(Purchase_Data[[#This Row],[Children]]&gt;0,"Parent",IF(Purchase_Data[[#This Row],[Children]]=0,"Not Parent",Invalid))</f>
        <v>Parent</v>
      </c>
      <c r="M25" s="21" t="s">
        <v>34</v>
      </c>
      <c r="N25" s="21" t="s">
        <v>33</v>
      </c>
      <c r="O25" s="21" t="s">
        <v>32</v>
      </c>
      <c r="P25" s="21" t="s">
        <v>1877</v>
      </c>
    </row>
    <row r="26" spans="1:16" x14ac:dyDescent="0.2">
      <c r="A26" s="19">
        <v>11303</v>
      </c>
      <c r="B26" s="19" t="s">
        <v>1860</v>
      </c>
      <c r="C26" s="19" t="s">
        <v>1852</v>
      </c>
      <c r="D26" s="20">
        <v>90000</v>
      </c>
      <c r="E26" s="19" t="s">
        <v>13</v>
      </c>
      <c r="F26" s="19" t="s">
        <v>10</v>
      </c>
      <c r="G26" s="19" t="s">
        <v>17</v>
      </c>
      <c r="H26" s="24">
        <v>45</v>
      </c>
      <c r="I26" s="6" t="s">
        <v>1856</v>
      </c>
      <c r="J26" s="25">
        <v>3</v>
      </c>
      <c r="K26" s="25">
        <v>4</v>
      </c>
      <c r="L26" s="6" t="str" cm="1">
        <f t="array" ref="L26">IF(Purchase_Data[[#This Row],[Children]]&gt;0,"Parent",IF(Purchase_Data[[#This Row],[Children]]=0,"Not Parent",Invalid))</f>
        <v>Parent</v>
      </c>
      <c r="M26" s="21" t="s">
        <v>34</v>
      </c>
      <c r="N26" s="21" t="s">
        <v>42</v>
      </c>
      <c r="O26" s="21" t="s">
        <v>32</v>
      </c>
      <c r="P26" s="21" t="s">
        <v>1877</v>
      </c>
    </row>
    <row r="27" spans="1:16" x14ac:dyDescent="0.2">
      <c r="A27" s="21">
        <v>11340</v>
      </c>
      <c r="B27" s="21" t="s">
        <v>1851</v>
      </c>
      <c r="C27" s="21" t="s">
        <v>1852</v>
      </c>
      <c r="D27" s="22">
        <v>10000</v>
      </c>
      <c r="E27" s="21" t="s">
        <v>19</v>
      </c>
      <c r="F27" s="21" t="s">
        <v>18</v>
      </c>
      <c r="G27" s="21" t="s">
        <v>21</v>
      </c>
      <c r="H27" s="25">
        <v>70</v>
      </c>
      <c r="I27" s="6" t="s">
        <v>1858</v>
      </c>
      <c r="J27" s="25">
        <v>0</v>
      </c>
      <c r="K27" s="25">
        <v>1</v>
      </c>
      <c r="L27" s="6" t="str" cm="1">
        <f t="array" ref="L27">IF(Purchase_Data[[#This Row],[Children]]&gt;0,"Parent",IF(Purchase_Data[[#This Row],[Children]]=0,"Not Parent",Invalid))</f>
        <v>Parent</v>
      </c>
      <c r="M27" s="21" t="s">
        <v>32</v>
      </c>
      <c r="N27" s="21" t="s">
        <v>33</v>
      </c>
      <c r="O27" s="21" t="s">
        <v>32</v>
      </c>
      <c r="P27" s="21" t="s">
        <v>1877</v>
      </c>
    </row>
    <row r="28" spans="1:16" x14ac:dyDescent="0.2">
      <c r="A28" s="19">
        <v>11378</v>
      </c>
      <c r="B28" s="19" t="s">
        <v>1860</v>
      </c>
      <c r="C28" s="19" t="s">
        <v>1852</v>
      </c>
      <c r="D28" s="20">
        <v>10000</v>
      </c>
      <c r="E28" s="19" t="s">
        <v>13</v>
      </c>
      <c r="F28" s="19" t="s">
        <v>22</v>
      </c>
      <c r="G28" s="19" t="s">
        <v>21</v>
      </c>
      <c r="H28" s="24">
        <v>46</v>
      </c>
      <c r="I28" s="6" t="s">
        <v>1856</v>
      </c>
      <c r="J28" s="25">
        <v>1</v>
      </c>
      <c r="K28" s="25">
        <v>1</v>
      </c>
      <c r="L28" s="6" t="str" cm="1">
        <f t="array" ref="L28">IF(Purchase_Data[[#This Row],[Children]]&gt;0,"Parent",IF(Purchase_Data[[#This Row],[Children]]=0,"Not Parent",Invalid))</f>
        <v>Parent</v>
      </c>
      <c r="M28" s="21" t="s">
        <v>34</v>
      </c>
      <c r="N28" s="21" t="s">
        <v>37</v>
      </c>
      <c r="O28" s="21" t="s">
        <v>32</v>
      </c>
      <c r="P28" s="21" t="s">
        <v>1877</v>
      </c>
    </row>
    <row r="29" spans="1:16" x14ac:dyDescent="0.2">
      <c r="A29" s="21">
        <v>11381</v>
      </c>
      <c r="B29" s="21" t="s">
        <v>1851</v>
      </c>
      <c r="C29" s="21" t="s">
        <v>1852</v>
      </c>
      <c r="D29" s="22">
        <v>20000</v>
      </c>
      <c r="E29" s="21" t="s">
        <v>15</v>
      </c>
      <c r="F29" s="21" t="s">
        <v>22</v>
      </c>
      <c r="G29" s="21" t="s">
        <v>21</v>
      </c>
      <c r="H29" s="25">
        <v>47</v>
      </c>
      <c r="I29" s="6" t="s">
        <v>1856</v>
      </c>
      <c r="J29" s="25">
        <v>1</v>
      </c>
      <c r="K29" s="25">
        <v>2</v>
      </c>
      <c r="L29" s="6" t="str" cm="1">
        <f t="array" ref="L29">IF(Purchase_Data[[#This Row],[Children]]&gt;0,"Parent",IF(Purchase_Data[[#This Row],[Children]]=0,"Not Parent",Invalid))</f>
        <v>Parent</v>
      </c>
      <c r="M29" s="21" t="s">
        <v>32</v>
      </c>
      <c r="N29" s="21" t="s">
        <v>37</v>
      </c>
      <c r="O29" s="21" t="s">
        <v>32</v>
      </c>
      <c r="P29" s="21" t="s">
        <v>1877</v>
      </c>
    </row>
    <row r="30" spans="1:16" x14ac:dyDescent="0.2">
      <c r="A30" s="19">
        <v>11383</v>
      </c>
      <c r="B30" s="19" t="s">
        <v>1851</v>
      </c>
      <c r="C30" s="19" t="s">
        <v>1852</v>
      </c>
      <c r="D30" s="20">
        <v>30000</v>
      </c>
      <c r="E30" s="19" t="s">
        <v>19</v>
      </c>
      <c r="F30" s="19" t="s">
        <v>18</v>
      </c>
      <c r="G30" s="19" t="s">
        <v>21</v>
      </c>
      <c r="H30" s="24">
        <v>46</v>
      </c>
      <c r="I30" s="6" t="s">
        <v>1856</v>
      </c>
      <c r="J30" s="25">
        <v>0</v>
      </c>
      <c r="K30" s="25">
        <v>3</v>
      </c>
      <c r="L30" s="6" t="str" cm="1">
        <f t="array" ref="L30">IF(Purchase_Data[[#This Row],[Children]]&gt;0,"Parent",IF(Purchase_Data[[#This Row],[Children]]=0,"Not Parent",Invalid))</f>
        <v>Parent</v>
      </c>
      <c r="M30" s="21" t="s">
        <v>32</v>
      </c>
      <c r="N30" s="21" t="s">
        <v>33</v>
      </c>
      <c r="O30" s="21" t="s">
        <v>34</v>
      </c>
      <c r="P30" s="21" t="s">
        <v>1878</v>
      </c>
    </row>
    <row r="31" spans="1:16" x14ac:dyDescent="0.2">
      <c r="A31" s="21">
        <v>11386</v>
      </c>
      <c r="B31" s="21" t="s">
        <v>1851</v>
      </c>
      <c r="C31" s="21" t="s">
        <v>1852</v>
      </c>
      <c r="D31" s="22">
        <v>30000</v>
      </c>
      <c r="E31" s="21" t="s">
        <v>9</v>
      </c>
      <c r="F31" s="21" t="s">
        <v>18</v>
      </c>
      <c r="G31" s="21" t="s">
        <v>21</v>
      </c>
      <c r="H31" s="25">
        <v>45</v>
      </c>
      <c r="I31" s="6" t="s">
        <v>1856</v>
      </c>
      <c r="J31" s="25">
        <v>0</v>
      </c>
      <c r="K31" s="25">
        <v>3</v>
      </c>
      <c r="L31" s="6" t="str" cm="1">
        <f t="array" ref="L31">IF(Purchase_Data[[#This Row],[Children]]&gt;0,"Parent",IF(Purchase_Data[[#This Row],[Children]]=0,"Not Parent",Invalid))</f>
        <v>Parent</v>
      </c>
      <c r="M31" s="21" t="s">
        <v>32</v>
      </c>
      <c r="N31" s="21" t="s">
        <v>33</v>
      </c>
      <c r="O31" s="21" t="s">
        <v>34</v>
      </c>
      <c r="P31" s="21" t="s">
        <v>1878</v>
      </c>
    </row>
    <row r="32" spans="1:16" x14ac:dyDescent="0.2">
      <c r="A32" s="19">
        <v>11415</v>
      </c>
      <c r="B32" s="19" t="s">
        <v>1860</v>
      </c>
      <c r="C32" s="19" t="s">
        <v>1855</v>
      </c>
      <c r="D32" s="20">
        <v>90000</v>
      </c>
      <c r="E32" s="19" t="s">
        <v>15</v>
      </c>
      <c r="F32" s="19" t="s">
        <v>10</v>
      </c>
      <c r="G32" s="19" t="s">
        <v>21</v>
      </c>
      <c r="H32" s="24">
        <v>62</v>
      </c>
      <c r="I32" s="6" t="s">
        <v>1858</v>
      </c>
      <c r="J32" s="25">
        <v>2</v>
      </c>
      <c r="K32" s="25">
        <v>5</v>
      </c>
      <c r="L32" s="6" t="str" cm="1">
        <f t="array" ref="L32">IF(Purchase_Data[[#This Row],[Children]]&gt;0,"Parent",IF(Purchase_Data[[#This Row],[Children]]=0,"Not Parent",Invalid))</f>
        <v>Parent</v>
      </c>
      <c r="M32" s="21" t="s">
        <v>34</v>
      </c>
      <c r="N32" s="21" t="s">
        <v>50</v>
      </c>
      <c r="O32" s="21" t="s">
        <v>34</v>
      </c>
      <c r="P32" s="21" t="s">
        <v>1878</v>
      </c>
    </row>
    <row r="33" spans="1:16" x14ac:dyDescent="0.2">
      <c r="A33" s="21">
        <v>11434</v>
      </c>
      <c r="B33" s="21" t="s">
        <v>1851</v>
      </c>
      <c r="C33" s="21" t="s">
        <v>1855</v>
      </c>
      <c r="D33" s="22">
        <v>170000</v>
      </c>
      <c r="E33" s="21" t="s">
        <v>15</v>
      </c>
      <c r="F33" s="21" t="s">
        <v>10</v>
      </c>
      <c r="G33" s="21" t="s">
        <v>21</v>
      </c>
      <c r="H33" s="25">
        <v>55</v>
      </c>
      <c r="I33" s="6" t="s">
        <v>1856</v>
      </c>
      <c r="J33" s="25">
        <v>0</v>
      </c>
      <c r="K33" s="25">
        <v>5</v>
      </c>
      <c r="L33" s="6" t="str" cm="1">
        <f t="array" ref="L33">IF(Purchase_Data[[#This Row],[Children]]&gt;0,"Parent",IF(Purchase_Data[[#This Row],[Children]]=0,"Not Parent",Invalid))</f>
        <v>Parent</v>
      </c>
      <c r="M33" s="21" t="s">
        <v>32</v>
      </c>
      <c r="N33" s="21" t="s">
        <v>33</v>
      </c>
      <c r="O33" s="21" t="s">
        <v>34</v>
      </c>
      <c r="P33" s="21" t="s">
        <v>1878</v>
      </c>
    </row>
    <row r="34" spans="1:16" x14ac:dyDescent="0.2">
      <c r="A34" s="19">
        <v>11451</v>
      </c>
      <c r="B34" s="19" t="s">
        <v>1860</v>
      </c>
      <c r="C34" s="19" t="s">
        <v>1855</v>
      </c>
      <c r="D34" s="20">
        <v>70000</v>
      </c>
      <c r="E34" s="19" t="s">
        <v>9</v>
      </c>
      <c r="F34" s="19" t="s">
        <v>10</v>
      </c>
      <c r="G34" s="19" t="s">
        <v>11</v>
      </c>
      <c r="H34" s="24">
        <v>31</v>
      </c>
      <c r="I34" s="6" t="s">
        <v>1856</v>
      </c>
      <c r="J34" s="25">
        <v>4</v>
      </c>
      <c r="K34" s="25">
        <v>0</v>
      </c>
      <c r="L34" s="6" t="str" cm="1">
        <f t="array" ref="L34">IF(Purchase_Data[[#This Row],[Children]]&gt;0,"Parent",IF(Purchase_Data[[#This Row],[Children]]=0,"Not Parent",Invalid))</f>
        <v>Not Parent</v>
      </c>
      <c r="M34" s="21" t="s">
        <v>34</v>
      </c>
      <c r="N34" s="21" t="s">
        <v>50</v>
      </c>
      <c r="O34" s="21" t="s">
        <v>32</v>
      </c>
      <c r="P34" s="21" t="s">
        <v>1877</v>
      </c>
    </row>
    <row r="35" spans="1:16" x14ac:dyDescent="0.2">
      <c r="A35" s="21">
        <v>11453</v>
      </c>
      <c r="B35" s="21" t="s">
        <v>1860</v>
      </c>
      <c r="C35" s="21" t="s">
        <v>1855</v>
      </c>
      <c r="D35" s="22">
        <v>80000</v>
      </c>
      <c r="E35" s="21" t="s">
        <v>9</v>
      </c>
      <c r="F35" s="21" t="s">
        <v>10</v>
      </c>
      <c r="G35" s="21" t="s">
        <v>11</v>
      </c>
      <c r="H35" s="25">
        <v>33</v>
      </c>
      <c r="I35" s="6" t="s">
        <v>1856</v>
      </c>
      <c r="J35" s="25">
        <v>3</v>
      </c>
      <c r="K35" s="25">
        <v>0</v>
      </c>
      <c r="L35" s="6" t="str" cm="1">
        <f t="array" ref="L35">IF(Purchase_Data[[#This Row],[Children]]&gt;0,"Parent",IF(Purchase_Data[[#This Row],[Children]]=0,"Not Parent",Invalid))</f>
        <v>Not Parent</v>
      </c>
      <c r="M35" s="21" t="s">
        <v>34</v>
      </c>
      <c r="N35" s="21" t="s">
        <v>50</v>
      </c>
      <c r="O35" s="21" t="s">
        <v>32</v>
      </c>
      <c r="P35" s="21" t="s">
        <v>1877</v>
      </c>
    </row>
    <row r="36" spans="1:16" x14ac:dyDescent="0.2">
      <c r="A36" s="19">
        <v>11489</v>
      </c>
      <c r="B36" s="19" t="s">
        <v>1860</v>
      </c>
      <c r="C36" s="19" t="s">
        <v>1852</v>
      </c>
      <c r="D36" s="20">
        <v>20000</v>
      </c>
      <c r="E36" s="19" t="s">
        <v>24</v>
      </c>
      <c r="F36" s="19" t="s">
        <v>22</v>
      </c>
      <c r="G36" s="19" t="s">
        <v>21</v>
      </c>
      <c r="H36" s="24">
        <v>35</v>
      </c>
      <c r="I36" s="6" t="s">
        <v>1856</v>
      </c>
      <c r="J36" s="25">
        <v>2</v>
      </c>
      <c r="K36" s="25">
        <v>0</v>
      </c>
      <c r="L36" s="6" t="str" cm="1">
        <f t="array" ref="L36">IF(Purchase_Data[[#This Row],[Children]]&gt;0,"Parent",IF(Purchase_Data[[#This Row],[Children]]=0,"Not Parent",Invalid))</f>
        <v>Not Parent</v>
      </c>
      <c r="M36" s="21" t="s">
        <v>34</v>
      </c>
      <c r="N36" s="21" t="s">
        <v>42</v>
      </c>
      <c r="O36" s="21" t="s">
        <v>32</v>
      </c>
      <c r="P36" s="21" t="s">
        <v>1877</v>
      </c>
    </row>
    <row r="37" spans="1:16" x14ac:dyDescent="0.2">
      <c r="A37" s="21">
        <v>11538</v>
      </c>
      <c r="B37" s="21" t="s">
        <v>1860</v>
      </c>
      <c r="C37" s="21" t="s">
        <v>1852</v>
      </c>
      <c r="D37" s="22">
        <v>60000</v>
      </c>
      <c r="E37" s="21" t="s">
        <v>19</v>
      </c>
      <c r="F37" s="21" t="s">
        <v>14</v>
      </c>
      <c r="G37" s="21" t="s">
        <v>17</v>
      </c>
      <c r="H37" s="25">
        <v>47</v>
      </c>
      <c r="I37" s="6" t="s">
        <v>1856</v>
      </c>
      <c r="J37" s="25">
        <v>0</v>
      </c>
      <c r="K37" s="25">
        <v>4</v>
      </c>
      <c r="L37" s="6" t="str" cm="1">
        <f t="array" ref="L37">IF(Purchase_Data[[#This Row],[Children]]&gt;0,"Parent",IF(Purchase_Data[[#This Row],[Children]]=0,"Not Parent",Invalid))</f>
        <v>Parent</v>
      </c>
      <c r="M37" s="21" t="s">
        <v>34</v>
      </c>
      <c r="N37" s="21" t="s">
        <v>33</v>
      </c>
      <c r="O37" s="21" t="s">
        <v>32</v>
      </c>
      <c r="P37" s="21" t="s">
        <v>1877</v>
      </c>
    </row>
    <row r="38" spans="1:16" x14ac:dyDescent="0.2">
      <c r="A38" s="19">
        <v>11540</v>
      </c>
      <c r="B38" s="19" t="s">
        <v>1860</v>
      </c>
      <c r="C38" s="19" t="s">
        <v>1855</v>
      </c>
      <c r="D38" s="20">
        <v>60000</v>
      </c>
      <c r="E38" s="19" t="s">
        <v>19</v>
      </c>
      <c r="F38" s="19" t="s">
        <v>14</v>
      </c>
      <c r="G38" s="19" t="s">
        <v>17</v>
      </c>
      <c r="H38" s="24">
        <v>47</v>
      </c>
      <c r="I38" s="6" t="s">
        <v>1856</v>
      </c>
      <c r="J38" s="25">
        <v>0</v>
      </c>
      <c r="K38" s="25">
        <v>4</v>
      </c>
      <c r="L38" s="6" t="str" cm="1">
        <f t="array" ref="L38">IF(Purchase_Data[[#This Row],[Children]]&gt;0,"Parent",IF(Purchase_Data[[#This Row],[Children]]=0,"Not Parent",Invalid))</f>
        <v>Parent</v>
      </c>
      <c r="M38" s="21" t="s">
        <v>32</v>
      </c>
      <c r="N38" s="21" t="s">
        <v>42</v>
      </c>
      <c r="O38" s="21" t="s">
        <v>32</v>
      </c>
      <c r="P38" s="21" t="s">
        <v>1877</v>
      </c>
    </row>
    <row r="39" spans="1:16" x14ac:dyDescent="0.2">
      <c r="A39" s="21">
        <v>11555</v>
      </c>
      <c r="B39" s="21" t="s">
        <v>1851</v>
      </c>
      <c r="C39" s="21" t="s">
        <v>1852</v>
      </c>
      <c r="D39" s="22">
        <v>40000</v>
      </c>
      <c r="E39" s="21" t="s">
        <v>9</v>
      </c>
      <c r="F39" s="21" t="s">
        <v>18</v>
      </c>
      <c r="G39" s="21" t="s">
        <v>21</v>
      </c>
      <c r="H39" s="25">
        <v>80</v>
      </c>
      <c r="I39" s="6" t="s">
        <v>1858</v>
      </c>
      <c r="J39" s="25">
        <v>0</v>
      </c>
      <c r="K39" s="25">
        <v>1</v>
      </c>
      <c r="L39" s="6" t="str" cm="1">
        <f t="array" ref="L39">IF(Purchase_Data[[#This Row],[Children]]&gt;0,"Parent",IF(Purchase_Data[[#This Row],[Children]]=0,"Not Parent",Invalid))</f>
        <v>Parent</v>
      </c>
      <c r="M39" s="21" t="s">
        <v>32</v>
      </c>
      <c r="N39" s="21" t="s">
        <v>33</v>
      </c>
      <c r="O39" s="21" t="s">
        <v>34</v>
      </c>
      <c r="P39" s="21" t="s">
        <v>1878</v>
      </c>
    </row>
    <row r="40" spans="1:16" x14ac:dyDescent="0.2">
      <c r="A40" s="19">
        <v>11576</v>
      </c>
      <c r="B40" s="19" t="s">
        <v>1851</v>
      </c>
      <c r="C40" s="19" t="s">
        <v>1855</v>
      </c>
      <c r="D40" s="20">
        <v>30000</v>
      </c>
      <c r="E40" s="19" t="s">
        <v>9</v>
      </c>
      <c r="F40" s="19" t="s">
        <v>14</v>
      </c>
      <c r="G40" s="19" t="s">
        <v>21</v>
      </c>
      <c r="H40" s="24">
        <v>41</v>
      </c>
      <c r="I40" s="6" t="s">
        <v>1856</v>
      </c>
      <c r="J40" s="25">
        <v>2</v>
      </c>
      <c r="K40" s="25">
        <v>1</v>
      </c>
      <c r="L40" s="6" t="str" cm="1">
        <f t="array" ref="L40">IF(Purchase_Data[[#This Row],[Children]]&gt;0,"Parent",IF(Purchase_Data[[#This Row],[Children]]=0,"Not Parent",Invalid))</f>
        <v>Parent</v>
      </c>
      <c r="M40" s="21" t="s">
        <v>32</v>
      </c>
      <c r="N40" s="21" t="s">
        <v>33</v>
      </c>
      <c r="O40" s="21" t="s">
        <v>32</v>
      </c>
      <c r="P40" s="21" t="s">
        <v>1877</v>
      </c>
    </row>
    <row r="41" spans="1:16" x14ac:dyDescent="0.2">
      <c r="A41" s="21">
        <v>11585</v>
      </c>
      <c r="B41" s="21" t="s">
        <v>1851</v>
      </c>
      <c r="C41" s="21" t="s">
        <v>1852</v>
      </c>
      <c r="D41" s="22">
        <v>40000</v>
      </c>
      <c r="E41" s="21" t="s">
        <v>9</v>
      </c>
      <c r="F41" s="21" t="s">
        <v>14</v>
      </c>
      <c r="G41" s="21" t="s">
        <v>21</v>
      </c>
      <c r="H41" s="25">
        <v>41</v>
      </c>
      <c r="I41" s="6" t="s">
        <v>1856</v>
      </c>
      <c r="J41" s="25">
        <v>0</v>
      </c>
      <c r="K41" s="25">
        <v>1</v>
      </c>
      <c r="L41" s="6" t="str" cm="1">
        <f t="array" ref="L41">IF(Purchase_Data[[#This Row],[Children]]&gt;0,"Parent",IF(Purchase_Data[[#This Row],[Children]]=0,"Not Parent",Invalid))</f>
        <v>Parent</v>
      </c>
      <c r="M41" s="21" t="s">
        <v>32</v>
      </c>
      <c r="N41" s="21" t="s">
        <v>33</v>
      </c>
      <c r="O41" s="21" t="s">
        <v>34</v>
      </c>
      <c r="P41" s="21" t="s">
        <v>1878</v>
      </c>
    </row>
    <row r="42" spans="1:16" x14ac:dyDescent="0.2">
      <c r="A42" s="19">
        <v>11619</v>
      </c>
      <c r="B42" s="19" t="s">
        <v>1860</v>
      </c>
      <c r="C42" s="19" t="s">
        <v>1852</v>
      </c>
      <c r="D42" s="20">
        <v>50000</v>
      </c>
      <c r="E42" s="19" t="s">
        <v>19</v>
      </c>
      <c r="F42" s="19" t="s">
        <v>14</v>
      </c>
      <c r="G42" s="19" t="s">
        <v>17</v>
      </c>
      <c r="H42" s="24">
        <v>33</v>
      </c>
      <c r="I42" s="6" t="s">
        <v>1856</v>
      </c>
      <c r="J42" s="25">
        <v>0</v>
      </c>
      <c r="K42" s="25">
        <v>0</v>
      </c>
      <c r="L42" s="6" t="str" cm="1">
        <f t="array" ref="L42">IF(Purchase_Data[[#This Row],[Children]]&gt;0,"Parent",IF(Purchase_Data[[#This Row],[Children]]=0,"Not Parent",Invalid))</f>
        <v>Not Parent</v>
      </c>
      <c r="M42" s="21" t="s">
        <v>32</v>
      </c>
      <c r="N42" s="21" t="s">
        <v>42</v>
      </c>
      <c r="O42" s="21" t="s">
        <v>34</v>
      </c>
      <c r="P42" s="21" t="s">
        <v>1878</v>
      </c>
    </row>
    <row r="43" spans="1:16" x14ac:dyDescent="0.2">
      <c r="A43" s="21">
        <v>11622</v>
      </c>
      <c r="B43" s="21" t="s">
        <v>1851</v>
      </c>
      <c r="C43" s="21" t="s">
        <v>1855</v>
      </c>
      <c r="D43" s="22">
        <v>50000</v>
      </c>
      <c r="E43" s="21" t="s">
        <v>19</v>
      </c>
      <c r="F43" s="21" t="s">
        <v>14</v>
      </c>
      <c r="G43" s="21" t="s">
        <v>17</v>
      </c>
      <c r="H43" s="25">
        <v>32</v>
      </c>
      <c r="I43" s="6" t="s">
        <v>1856</v>
      </c>
      <c r="J43" s="25">
        <v>0</v>
      </c>
      <c r="K43" s="25">
        <v>0</v>
      </c>
      <c r="L43" s="6" t="str" cm="1">
        <f t="array" ref="L43">IF(Purchase_Data[[#This Row],[Children]]&gt;0,"Parent",IF(Purchase_Data[[#This Row],[Children]]=0,"Not Parent",Invalid))</f>
        <v>Not Parent</v>
      </c>
      <c r="M43" s="21" t="s">
        <v>32</v>
      </c>
      <c r="N43" s="21" t="s">
        <v>33</v>
      </c>
      <c r="O43" s="21" t="s">
        <v>34</v>
      </c>
      <c r="P43" s="21" t="s">
        <v>1878</v>
      </c>
    </row>
    <row r="44" spans="1:16" x14ac:dyDescent="0.2">
      <c r="A44" s="19">
        <v>11641</v>
      </c>
      <c r="B44" s="19" t="s">
        <v>1851</v>
      </c>
      <c r="C44" s="19" t="s">
        <v>1855</v>
      </c>
      <c r="D44" s="20">
        <v>50000</v>
      </c>
      <c r="E44" s="19" t="s">
        <v>9</v>
      </c>
      <c r="F44" s="19" t="s">
        <v>14</v>
      </c>
      <c r="G44" s="19" t="s">
        <v>17</v>
      </c>
      <c r="H44" s="24">
        <v>36</v>
      </c>
      <c r="I44" s="6" t="s">
        <v>1856</v>
      </c>
      <c r="J44" s="25">
        <v>0</v>
      </c>
      <c r="K44" s="25">
        <v>1</v>
      </c>
      <c r="L44" s="6" t="str" cm="1">
        <f t="array" ref="L44">IF(Purchase_Data[[#This Row],[Children]]&gt;0,"Parent",IF(Purchase_Data[[#This Row],[Children]]=0,"Not Parent",Invalid))</f>
        <v>Parent</v>
      </c>
      <c r="M44" s="21" t="s">
        <v>32</v>
      </c>
      <c r="N44" s="21" t="s">
        <v>33</v>
      </c>
      <c r="O44" s="21" t="s">
        <v>34</v>
      </c>
      <c r="P44" s="21" t="s">
        <v>1878</v>
      </c>
    </row>
    <row r="45" spans="1:16" x14ac:dyDescent="0.2">
      <c r="A45" s="21">
        <v>11644</v>
      </c>
      <c r="B45" s="21" t="s">
        <v>1860</v>
      </c>
      <c r="C45" s="21" t="s">
        <v>1855</v>
      </c>
      <c r="D45" s="22">
        <v>40000</v>
      </c>
      <c r="E45" s="21" t="s">
        <v>9</v>
      </c>
      <c r="F45" s="21" t="s">
        <v>14</v>
      </c>
      <c r="G45" s="21" t="s">
        <v>17</v>
      </c>
      <c r="H45" s="25">
        <v>36</v>
      </c>
      <c r="I45" s="6" t="s">
        <v>1856</v>
      </c>
      <c r="J45" s="25">
        <v>0</v>
      </c>
      <c r="K45" s="25">
        <v>2</v>
      </c>
      <c r="L45" s="6" t="str" cm="1">
        <f t="array" ref="L45">IF(Purchase_Data[[#This Row],[Children]]&gt;0,"Parent",IF(Purchase_Data[[#This Row],[Children]]=0,"Not Parent",Invalid))</f>
        <v>Parent</v>
      </c>
      <c r="M45" s="21" t="s">
        <v>32</v>
      </c>
      <c r="N45" s="21" t="s">
        <v>37</v>
      </c>
      <c r="O45" s="21" t="s">
        <v>34</v>
      </c>
      <c r="P45" s="21" t="s">
        <v>1878</v>
      </c>
    </row>
    <row r="46" spans="1:16" x14ac:dyDescent="0.2">
      <c r="A46" s="19">
        <v>11663</v>
      </c>
      <c r="B46" s="19" t="s">
        <v>1851</v>
      </c>
      <c r="C46" s="19" t="s">
        <v>1855</v>
      </c>
      <c r="D46" s="20">
        <v>70000</v>
      </c>
      <c r="E46" s="19" t="s">
        <v>19</v>
      </c>
      <c r="F46" s="19" t="s">
        <v>10</v>
      </c>
      <c r="G46" s="19" t="s">
        <v>17</v>
      </c>
      <c r="H46" s="24">
        <v>36</v>
      </c>
      <c r="I46" s="6" t="s">
        <v>1856</v>
      </c>
      <c r="J46" s="25">
        <v>0</v>
      </c>
      <c r="K46" s="25">
        <v>4</v>
      </c>
      <c r="L46" s="6" t="str" cm="1">
        <f t="array" ref="L46">IF(Purchase_Data[[#This Row],[Children]]&gt;0,"Parent",IF(Purchase_Data[[#This Row],[Children]]=0,"Not Parent",Invalid))</f>
        <v>Parent</v>
      </c>
      <c r="M46" s="21" t="s">
        <v>32</v>
      </c>
      <c r="N46" s="21" t="s">
        <v>33</v>
      </c>
      <c r="O46" s="21" t="s">
        <v>32</v>
      </c>
      <c r="P46" s="21" t="s">
        <v>1877</v>
      </c>
    </row>
    <row r="47" spans="1:16" x14ac:dyDescent="0.2">
      <c r="A47" s="21">
        <v>11669</v>
      </c>
      <c r="B47" s="21" t="s">
        <v>1860</v>
      </c>
      <c r="C47" s="21" t="s">
        <v>1852</v>
      </c>
      <c r="D47" s="22">
        <v>70000</v>
      </c>
      <c r="E47" s="21" t="s">
        <v>9</v>
      </c>
      <c r="F47" s="21" t="s">
        <v>14</v>
      </c>
      <c r="G47" s="21" t="s">
        <v>17</v>
      </c>
      <c r="H47" s="25">
        <v>38</v>
      </c>
      <c r="I47" s="6" t="s">
        <v>1856</v>
      </c>
      <c r="J47" s="25">
        <v>1</v>
      </c>
      <c r="K47" s="25">
        <v>2</v>
      </c>
      <c r="L47" s="6" t="str" cm="1">
        <f t="array" ref="L47">IF(Purchase_Data[[#This Row],[Children]]&gt;0,"Parent",IF(Purchase_Data[[#This Row],[Children]]=0,"Not Parent",Invalid))</f>
        <v>Parent</v>
      </c>
      <c r="M47" s="21" t="s">
        <v>32</v>
      </c>
      <c r="N47" s="21" t="s">
        <v>37</v>
      </c>
      <c r="O47" s="21" t="s">
        <v>34</v>
      </c>
      <c r="P47" s="21" t="s">
        <v>1878</v>
      </c>
    </row>
    <row r="48" spans="1:16" x14ac:dyDescent="0.2">
      <c r="A48" s="19">
        <v>11699</v>
      </c>
      <c r="B48" s="19" t="s">
        <v>1860</v>
      </c>
      <c r="C48" s="19" t="s">
        <v>1855</v>
      </c>
      <c r="D48" s="20">
        <v>60000</v>
      </c>
      <c r="E48" s="19" t="s">
        <v>9</v>
      </c>
      <c r="F48" s="19" t="s">
        <v>14</v>
      </c>
      <c r="G48" s="19" t="s">
        <v>17</v>
      </c>
      <c r="H48" s="24">
        <v>30</v>
      </c>
      <c r="I48" s="6" t="s">
        <v>1853</v>
      </c>
      <c r="J48" s="25">
        <v>2</v>
      </c>
      <c r="K48" s="25">
        <v>0</v>
      </c>
      <c r="L48" s="6" t="str" cm="1">
        <f t="array" ref="L48">IF(Purchase_Data[[#This Row],[Children]]&gt;0,"Parent",IF(Purchase_Data[[#This Row],[Children]]=0,"Not Parent",Invalid))</f>
        <v>Not Parent</v>
      </c>
      <c r="M48" s="21" t="s">
        <v>34</v>
      </c>
      <c r="N48" s="21" t="s">
        <v>33</v>
      </c>
      <c r="O48" s="21" t="s">
        <v>34</v>
      </c>
      <c r="P48" s="21" t="s">
        <v>1878</v>
      </c>
    </row>
    <row r="49" spans="1:16" x14ac:dyDescent="0.2">
      <c r="A49" s="21">
        <v>11734</v>
      </c>
      <c r="B49" s="21" t="s">
        <v>1851</v>
      </c>
      <c r="C49" s="21" t="s">
        <v>1855</v>
      </c>
      <c r="D49" s="22">
        <v>60000</v>
      </c>
      <c r="E49" s="21" t="s">
        <v>15</v>
      </c>
      <c r="F49" s="21" t="s">
        <v>14</v>
      </c>
      <c r="G49" s="21" t="s">
        <v>17</v>
      </c>
      <c r="H49" s="25">
        <v>47</v>
      </c>
      <c r="I49" s="6" t="s">
        <v>1856</v>
      </c>
      <c r="J49" s="25">
        <v>1</v>
      </c>
      <c r="K49" s="25">
        <v>1</v>
      </c>
      <c r="L49" s="6" t="str" cm="1">
        <f t="array" ref="L49">IF(Purchase_Data[[#This Row],[Children]]&gt;0,"Parent",IF(Purchase_Data[[#This Row],[Children]]=0,"Not Parent",Invalid))</f>
        <v>Parent</v>
      </c>
      <c r="M49" s="21" t="s">
        <v>34</v>
      </c>
      <c r="N49" s="21" t="s">
        <v>33</v>
      </c>
      <c r="O49" s="21" t="s">
        <v>34</v>
      </c>
      <c r="P49" s="21" t="s">
        <v>1878</v>
      </c>
    </row>
    <row r="50" spans="1:16" x14ac:dyDescent="0.2">
      <c r="A50" s="19">
        <v>11738</v>
      </c>
      <c r="B50" s="19" t="s">
        <v>1851</v>
      </c>
      <c r="C50" s="19" t="s">
        <v>1855</v>
      </c>
      <c r="D50" s="20">
        <v>60000</v>
      </c>
      <c r="E50" s="19" t="s">
        <v>9</v>
      </c>
      <c r="F50" s="19" t="s">
        <v>10</v>
      </c>
      <c r="G50" s="19" t="s">
        <v>17</v>
      </c>
      <c r="H50" s="24">
        <v>46</v>
      </c>
      <c r="I50" s="6" t="s">
        <v>1856</v>
      </c>
      <c r="J50" s="25">
        <v>0</v>
      </c>
      <c r="K50" s="25">
        <v>4</v>
      </c>
      <c r="L50" s="6" t="str" cm="1">
        <f t="array" ref="L50">IF(Purchase_Data[[#This Row],[Children]]&gt;0,"Parent",IF(Purchase_Data[[#This Row],[Children]]=0,"Not Parent",Invalid))</f>
        <v>Parent</v>
      </c>
      <c r="M50" s="21" t="s">
        <v>32</v>
      </c>
      <c r="N50" s="21" t="s">
        <v>37</v>
      </c>
      <c r="O50" s="21" t="s">
        <v>34</v>
      </c>
      <c r="P50" s="21" t="s">
        <v>1878</v>
      </c>
    </row>
    <row r="51" spans="1:16" x14ac:dyDescent="0.2">
      <c r="A51" s="21">
        <v>11745</v>
      </c>
      <c r="B51" s="21" t="s">
        <v>1851</v>
      </c>
      <c r="C51" s="21" t="s">
        <v>1852</v>
      </c>
      <c r="D51" s="22">
        <v>60000</v>
      </c>
      <c r="E51" s="21" t="s">
        <v>9</v>
      </c>
      <c r="F51" s="21" t="s">
        <v>10</v>
      </c>
      <c r="G51" s="21" t="s">
        <v>17</v>
      </c>
      <c r="H51" s="25">
        <v>47</v>
      </c>
      <c r="I51" s="6" t="s">
        <v>1856</v>
      </c>
      <c r="J51" s="25">
        <v>1</v>
      </c>
      <c r="K51" s="25">
        <v>1</v>
      </c>
      <c r="L51" s="6" t="str" cm="1">
        <f t="array" ref="L51">IF(Purchase_Data[[#This Row],[Children]]&gt;0,"Parent",IF(Purchase_Data[[#This Row],[Children]]=0,"Not Parent",Invalid))</f>
        <v>Parent</v>
      </c>
      <c r="M51" s="21" t="s">
        <v>32</v>
      </c>
      <c r="N51" s="21" t="s">
        <v>33</v>
      </c>
      <c r="O51" s="21" t="s">
        <v>32</v>
      </c>
      <c r="P51" s="21" t="s">
        <v>1877</v>
      </c>
    </row>
    <row r="52" spans="1:16" x14ac:dyDescent="0.2">
      <c r="A52" s="19">
        <v>11783</v>
      </c>
      <c r="B52" s="19" t="s">
        <v>1851</v>
      </c>
      <c r="C52" s="19" t="s">
        <v>1852</v>
      </c>
      <c r="D52" s="20">
        <v>60000</v>
      </c>
      <c r="E52" s="19" t="s">
        <v>19</v>
      </c>
      <c r="F52" s="19" t="s">
        <v>14</v>
      </c>
      <c r="G52" s="19" t="s">
        <v>17</v>
      </c>
      <c r="H52" s="24">
        <v>34</v>
      </c>
      <c r="I52" s="6" t="s">
        <v>1856</v>
      </c>
      <c r="J52" s="25">
        <v>0</v>
      </c>
      <c r="K52" s="25">
        <v>1</v>
      </c>
      <c r="L52" s="6" t="str" cm="1">
        <f t="array" ref="L52">IF(Purchase_Data[[#This Row],[Children]]&gt;0,"Parent",IF(Purchase_Data[[#This Row],[Children]]=0,"Not Parent",Invalid))</f>
        <v>Parent</v>
      </c>
      <c r="M52" s="21" t="s">
        <v>32</v>
      </c>
      <c r="N52" s="21" t="s">
        <v>33</v>
      </c>
      <c r="O52" s="21" t="s">
        <v>34</v>
      </c>
      <c r="P52" s="21" t="s">
        <v>1878</v>
      </c>
    </row>
    <row r="53" spans="1:16" x14ac:dyDescent="0.2">
      <c r="A53" s="21">
        <v>11788</v>
      </c>
      <c r="B53" s="21" t="s">
        <v>1860</v>
      </c>
      <c r="C53" s="21" t="s">
        <v>1852</v>
      </c>
      <c r="D53" s="22">
        <v>70000</v>
      </c>
      <c r="E53" s="21" t="s">
        <v>19</v>
      </c>
      <c r="F53" s="21" t="s">
        <v>10</v>
      </c>
      <c r="G53" s="21" t="s">
        <v>17</v>
      </c>
      <c r="H53" s="25">
        <v>34</v>
      </c>
      <c r="I53" s="6" t="s">
        <v>1856</v>
      </c>
      <c r="J53" s="25">
        <v>0</v>
      </c>
      <c r="K53" s="25">
        <v>1</v>
      </c>
      <c r="L53" s="6" t="str" cm="1">
        <f t="array" ref="L53">IF(Purchase_Data[[#This Row],[Children]]&gt;0,"Parent",IF(Purchase_Data[[#This Row],[Children]]=0,"Not Parent",Invalid))</f>
        <v>Parent</v>
      </c>
      <c r="M53" s="21" t="s">
        <v>32</v>
      </c>
      <c r="N53" s="21" t="s">
        <v>37</v>
      </c>
      <c r="O53" s="21" t="s">
        <v>34</v>
      </c>
      <c r="P53" s="21" t="s">
        <v>1878</v>
      </c>
    </row>
    <row r="54" spans="1:16" x14ac:dyDescent="0.2">
      <c r="A54" s="19">
        <v>11801</v>
      </c>
      <c r="B54" s="19" t="s">
        <v>1851</v>
      </c>
      <c r="C54" s="19" t="s">
        <v>1855</v>
      </c>
      <c r="D54" s="20">
        <v>60000</v>
      </c>
      <c r="E54" s="19" t="s">
        <v>19</v>
      </c>
      <c r="F54" s="19" t="s">
        <v>10</v>
      </c>
      <c r="G54" s="19" t="s">
        <v>17</v>
      </c>
      <c r="H54" s="24">
        <v>36</v>
      </c>
      <c r="I54" s="6" t="s">
        <v>1856</v>
      </c>
      <c r="J54" s="25">
        <v>0</v>
      </c>
      <c r="K54" s="25">
        <v>1</v>
      </c>
      <c r="L54" s="6" t="str" cm="1">
        <f t="array" ref="L54">IF(Purchase_Data[[#This Row],[Children]]&gt;0,"Parent",IF(Purchase_Data[[#This Row],[Children]]=0,"Not Parent",Invalid))</f>
        <v>Parent</v>
      </c>
      <c r="M54" s="21" t="s">
        <v>32</v>
      </c>
      <c r="N54" s="21" t="s">
        <v>37</v>
      </c>
      <c r="O54" s="21" t="s">
        <v>34</v>
      </c>
      <c r="P54" s="21" t="s">
        <v>1878</v>
      </c>
    </row>
    <row r="55" spans="1:16" x14ac:dyDescent="0.2">
      <c r="A55" s="21">
        <v>11807</v>
      </c>
      <c r="B55" s="21" t="s">
        <v>1851</v>
      </c>
      <c r="C55" s="21" t="s">
        <v>1855</v>
      </c>
      <c r="D55" s="22">
        <v>70000</v>
      </c>
      <c r="E55" s="21" t="s">
        <v>19</v>
      </c>
      <c r="F55" s="21" t="s">
        <v>10</v>
      </c>
      <c r="G55" s="21" t="s">
        <v>17</v>
      </c>
      <c r="H55" s="25">
        <v>34</v>
      </c>
      <c r="I55" s="6" t="s">
        <v>1856</v>
      </c>
      <c r="J55" s="25">
        <v>0</v>
      </c>
      <c r="K55" s="25">
        <v>3</v>
      </c>
      <c r="L55" s="6" t="str" cm="1">
        <f t="array" ref="L55">IF(Purchase_Data[[#This Row],[Children]]&gt;0,"Parent",IF(Purchase_Data[[#This Row],[Children]]=0,"Not Parent",Invalid))</f>
        <v>Parent</v>
      </c>
      <c r="M55" s="21" t="s">
        <v>32</v>
      </c>
      <c r="N55" s="21" t="s">
        <v>37</v>
      </c>
      <c r="O55" s="21" t="s">
        <v>34</v>
      </c>
      <c r="P55" s="21" t="s">
        <v>1878</v>
      </c>
    </row>
    <row r="56" spans="1:16" x14ac:dyDescent="0.2">
      <c r="A56" s="19">
        <v>11809</v>
      </c>
      <c r="B56" s="19" t="s">
        <v>1851</v>
      </c>
      <c r="C56" s="19" t="s">
        <v>1855</v>
      </c>
      <c r="D56" s="20">
        <v>60000</v>
      </c>
      <c r="E56" s="19" t="s">
        <v>9</v>
      </c>
      <c r="F56" s="19" t="s">
        <v>14</v>
      </c>
      <c r="G56" s="19" t="s">
        <v>17</v>
      </c>
      <c r="H56" s="24">
        <v>38</v>
      </c>
      <c r="I56" s="6" t="s">
        <v>1856</v>
      </c>
      <c r="J56" s="25">
        <v>0</v>
      </c>
      <c r="K56" s="25">
        <v>2</v>
      </c>
      <c r="L56" s="6" t="str" cm="1">
        <f t="array" ref="L56">IF(Purchase_Data[[#This Row],[Children]]&gt;0,"Parent",IF(Purchase_Data[[#This Row],[Children]]=0,"Not Parent",Invalid))</f>
        <v>Parent</v>
      </c>
      <c r="M56" s="21" t="s">
        <v>32</v>
      </c>
      <c r="N56" s="21" t="s">
        <v>33</v>
      </c>
      <c r="O56" s="21" t="s">
        <v>32</v>
      </c>
      <c r="P56" s="21" t="s">
        <v>1877</v>
      </c>
    </row>
    <row r="57" spans="1:16" x14ac:dyDescent="0.2">
      <c r="A57" s="21">
        <v>11817</v>
      </c>
      <c r="B57" s="21" t="s">
        <v>1860</v>
      </c>
      <c r="C57" s="21" t="s">
        <v>1852</v>
      </c>
      <c r="D57" s="22">
        <v>70000</v>
      </c>
      <c r="E57" s="21" t="s">
        <v>19</v>
      </c>
      <c r="F57" s="21" t="s">
        <v>10</v>
      </c>
      <c r="G57" s="21" t="s">
        <v>17</v>
      </c>
      <c r="H57" s="25">
        <v>35</v>
      </c>
      <c r="I57" s="6" t="s">
        <v>1856</v>
      </c>
      <c r="J57" s="25">
        <v>0</v>
      </c>
      <c r="K57" s="25">
        <v>4</v>
      </c>
      <c r="L57" s="6" t="str" cm="1">
        <f t="array" ref="L57">IF(Purchase_Data[[#This Row],[Children]]&gt;0,"Parent",IF(Purchase_Data[[#This Row],[Children]]=0,"Not Parent",Invalid))</f>
        <v>Parent</v>
      </c>
      <c r="M57" s="21" t="s">
        <v>32</v>
      </c>
      <c r="N57" s="21" t="s">
        <v>37</v>
      </c>
      <c r="O57" s="21" t="s">
        <v>32</v>
      </c>
      <c r="P57" s="21" t="s">
        <v>1877</v>
      </c>
    </row>
    <row r="58" spans="1:16" x14ac:dyDescent="0.2">
      <c r="A58" s="19">
        <v>11823</v>
      </c>
      <c r="B58" s="19" t="s">
        <v>1851</v>
      </c>
      <c r="C58" s="19" t="s">
        <v>1852</v>
      </c>
      <c r="D58" s="20">
        <v>70000</v>
      </c>
      <c r="E58" s="19" t="s">
        <v>19</v>
      </c>
      <c r="F58" s="19" t="s">
        <v>10</v>
      </c>
      <c r="G58" s="19" t="s">
        <v>17</v>
      </c>
      <c r="H58" s="24">
        <v>39</v>
      </c>
      <c r="I58" s="6" t="s">
        <v>1856</v>
      </c>
      <c r="J58" s="25">
        <v>0</v>
      </c>
      <c r="K58" s="25">
        <v>0</v>
      </c>
      <c r="L58" s="6" t="str" cm="1">
        <f t="array" ref="L58">IF(Purchase_Data[[#This Row],[Children]]&gt;0,"Parent",IF(Purchase_Data[[#This Row],[Children]]=0,"Not Parent",Invalid))</f>
        <v>Not Parent</v>
      </c>
      <c r="M58" s="21" t="s">
        <v>32</v>
      </c>
      <c r="N58" s="21" t="s">
        <v>37</v>
      </c>
      <c r="O58" s="21" t="s">
        <v>34</v>
      </c>
      <c r="P58" s="21" t="s">
        <v>1878</v>
      </c>
    </row>
    <row r="59" spans="1:16" x14ac:dyDescent="0.2">
      <c r="A59" s="21">
        <v>11886</v>
      </c>
      <c r="B59" s="21" t="s">
        <v>1851</v>
      </c>
      <c r="C59" s="21" t="s">
        <v>1852</v>
      </c>
      <c r="D59" s="22">
        <v>60000</v>
      </c>
      <c r="E59" s="21" t="s">
        <v>9</v>
      </c>
      <c r="F59" s="21" t="s">
        <v>10</v>
      </c>
      <c r="G59" s="21" t="s">
        <v>17</v>
      </c>
      <c r="H59" s="25">
        <v>48</v>
      </c>
      <c r="I59" s="6" t="s">
        <v>1856</v>
      </c>
      <c r="J59" s="25">
        <v>1</v>
      </c>
      <c r="K59" s="25">
        <v>3</v>
      </c>
      <c r="L59" s="6" t="str" cm="1">
        <f t="array" ref="L59">IF(Purchase_Data[[#This Row],[Children]]&gt;0,"Parent",IF(Purchase_Data[[#This Row],[Children]]=0,"Not Parent",Invalid))</f>
        <v>Parent</v>
      </c>
      <c r="M59" s="21" t="s">
        <v>32</v>
      </c>
      <c r="N59" s="21" t="s">
        <v>33</v>
      </c>
      <c r="O59" s="21" t="s">
        <v>32</v>
      </c>
      <c r="P59" s="21" t="s">
        <v>1877</v>
      </c>
    </row>
    <row r="60" spans="1:16" x14ac:dyDescent="0.2">
      <c r="A60" s="19">
        <v>11890</v>
      </c>
      <c r="B60" s="19" t="s">
        <v>1851</v>
      </c>
      <c r="C60" s="19" t="s">
        <v>1852</v>
      </c>
      <c r="D60" s="20">
        <v>70000</v>
      </c>
      <c r="E60" s="19" t="s">
        <v>19</v>
      </c>
      <c r="F60" s="19" t="s">
        <v>10</v>
      </c>
      <c r="G60" s="19" t="s">
        <v>17</v>
      </c>
      <c r="H60" s="24">
        <v>47</v>
      </c>
      <c r="I60" s="6" t="s">
        <v>1856</v>
      </c>
      <c r="J60" s="25">
        <v>1</v>
      </c>
      <c r="K60" s="25">
        <v>5</v>
      </c>
      <c r="L60" s="6" t="str" cm="1">
        <f t="array" ref="L60">IF(Purchase_Data[[#This Row],[Children]]&gt;0,"Parent",IF(Purchase_Data[[#This Row],[Children]]=0,"Not Parent",Invalid))</f>
        <v>Parent</v>
      </c>
      <c r="M60" s="21" t="s">
        <v>32</v>
      </c>
      <c r="N60" s="21" t="s">
        <v>33</v>
      </c>
      <c r="O60" s="21" t="s">
        <v>34</v>
      </c>
      <c r="P60" s="21" t="s">
        <v>1878</v>
      </c>
    </row>
    <row r="61" spans="1:16" x14ac:dyDescent="0.2">
      <c r="A61" s="21">
        <v>11896</v>
      </c>
      <c r="B61" s="21" t="s">
        <v>1851</v>
      </c>
      <c r="C61" s="21" t="s">
        <v>1855</v>
      </c>
      <c r="D61" s="22">
        <v>100000</v>
      </c>
      <c r="E61" s="21" t="s">
        <v>19</v>
      </c>
      <c r="F61" s="21" t="s">
        <v>20</v>
      </c>
      <c r="G61" s="21" t="s">
        <v>11</v>
      </c>
      <c r="H61" s="25">
        <v>36</v>
      </c>
      <c r="I61" s="6" t="s">
        <v>1856</v>
      </c>
      <c r="J61" s="25">
        <v>0</v>
      </c>
      <c r="K61" s="25">
        <v>1</v>
      </c>
      <c r="L61" s="6" t="str" cm="1">
        <f t="array" ref="L61">IF(Purchase_Data[[#This Row],[Children]]&gt;0,"Parent",IF(Purchase_Data[[#This Row],[Children]]=0,"Not Parent",Invalid))</f>
        <v>Parent</v>
      </c>
      <c r="M61" s="21" t="s">
        <v>32</v>
      </c>
      <c r="N61" s="21" t="s">
        <v>37</v>
      </c>
      <c r="O61" s="21" t="s">
        <v>32</v>
      </c>
      <c r="P61" s="21" t="s">
        <v>1877</v>
      </c>
    </row>
    <row r="62" spans="1:16" x14ac:dyDescent="0.2">
      <c r="A62" s="19">
        <v>11897</v>
      </c>
      <c r="B62" s="19" t="s">
        <v>1860</v>
      </c>
      <c r="C62" s="19" t="s">
        <v>1855</v>
      </c>
      <c r="D62" s="20">
        <v>60000</v>
      </c>
      <c r="E62" s="19" t="s">
        <v>9</v>
      </c>
      <c r="F62" s="19" t="s">
        <v>10</v>
      </c>
      <c r="G62" s="19" t="s">
        <v>11</v>
      </c>
      <c r="H62" s="24">
        <v>37</v>
      </c>
      <c r="I62" s="6" t="s">
        <v>1856</v>
      </c>
      <c r="J62" s="25">
        <v>1</v>
      </c>
      <c r="K62" s="25">
        <v>2</v>
      </c>
      <c r="L62" s="6" t="str" cm="1">
        <f t="array" ref="L62">IF(Purchase_Data[[#This Row],[Children]]&gt;0,"Parent",IF(Purchase_Data[[#This Row],[Children]]=0,"Not Parent",Invalid))</f>
        <v>Parent</v>
      </c>
      <c r="M62" s="21" t="s">
        <v>34</v>
      </c>
      <c r="N62" s="21" t="s">
        <v>33</v>
      </c>
      <c r="O62" s="21" t="s">
        <v>32</v>
      </c>
      <c r="P62" s="21" t="s">
        <v>1877</v>
      </c>
    </row>
    <row r="63" spans="1:16" x14ac:dyDescent="0.2">
      <c r="A63" s="21">
        <v>11935</v>
      </c>
      <c r="B63" s="21" t="s">
        <v>1860</v>
      </c>
      <c r="C63" s="21" t="s">
        <v>1852</v>
      </c>
      <c r="D63" s="22">
        <v>30000</v>
      </c>
      <c r="E63" s="21" t="s">
        <v>15</v>
      </c>
      <c r="F63" s="21" t="s">
        <v>14</v>
      </c>
      <c r="G63" s="21" t="s">
        <v>17</v>
      </c>
      <c r="H63" s="25">
        <v>28</v>
      </c>
      <c r="I63" s="6" t="s">
        <v>1853</v>
      </c>
      <c r="J63" s="25">
        <v>1</v>
      </c>
      <c r="K63" s="25">
        <v>0</v>
      </c>
      <c r="L63" s="6" t="str" cm="1">
        <f t="array" ref="L63">IF(Purchase_Data[[#This Row],[Children]]&gt;0,"Parent",IF(Purchase_Data[[#This Row],[Children]]=0,"Not Parent",Invalid))</f>
        <v>Not Parent</v>
      </c>
      <c r="M63" s="21" t="s">
        <v>32</v>
      </c>
      <c r="N63" s="21" t="s">
        <v>39</v>
      </c>
      <c r="O63" s="21" t="s">
        <v>34</v>
      </c>
      <c r="P63" s="21" t="s">
        <v>1878</v>
      </c>
    </row>
    <row r="64" spans="1:16" x14ac:dyDescent="0.2">
      <c r="A64" s="19">
        <v>11941</v>
      </c>
      <c r="B64" s="19" t="s">
        <v>1860</v>
      </c>
      <c r="C64" s="19" t="s">
        <v>1855</v>
      </c>
      <c r="D64" s="20">
        <v>60000</v>
      </c>
      <c r="E64" s="19" t="s">
        <v>15</v>
      </c>
      <c r="F64" s="19" t="s">
        <v>14</v>
      </c>
      <c r="G64" s="19" t="s">
        <v>17</v>
      </c>
      <c r="H64" s="24">
        <v>29</v>
      </c>
      <c r="I64" s="6" t="s">
        <v>1853</v>
      </c>
      <c r="J64" s="25">
        <v>0</v>
      </c>
      <c r="K64" s="25">
        <v>0</v>
      </c>
      <c r="L64" s="6" t="str" cm="1">
        <f t="array" ref="L64">IF(Purchase_Data[[#This Row],[Children]]&gt;0,"Parent",IF(Purchase_Data[[#This Row],[Children]]=0,"Not Parent",Invalid))</f>
        <v>Not Parent</v>
      </c>
      <c r="M64" s="21" t="s">
        <v>32</v>
      </c>
      <c r="N64" s="21" t="s">
        <v>39</v>
      </c>
      <c r="O64" s="21" t="s">
        <v>34</v>
      </c>
      <c r="P64" s="21" t="s">
        <v>1878</v>
      </c>
    </row>
    <row r="65" spans="1:16" x14ac:dyDescent="0.2">
      <c r="A65" s="21">
        <v>12029</v>
      </c>
      <c r="B65" s="21" t="s">
        <v>1851</v>
      </c>
      <c r="C65" s="21" t="s">
        <v>1855</v>
      </c>
      <c r="D65" s="22">
        <v>30000</v>
      </c>
      <c r="E65" s="21" t="s">
        <v>24</v>
      </c>
      <c r="F65" s="21" t="s">
        <v>18</v>
      </c>
      <c r="G65" s="21" t="s">
        <v>17</v>
      </c>
      <c r="H65" s="25">
        <v>28</v>
      </c>
      <c r="I65" s="6" t="s">
        <v>1853</v>
      </c>
      <c r="J65" s="25">
        <v>2</v>
      </c>
      <c r="K65" s="25">
        <v>0</v>
      </c>
      <c r="L65" s="6" t="str" cm="1">
        <f t="array" ref="L65">IF(Purchase_Data[[#This Row],[Children]]&gt;0,"Parent",IF(Purchase_Data[[#This Row],[Children]]=0,"Not Parent",Invalid))</f>
        <v>Not Parent</v>
      </c>
      <c r="M65" s="21" t="s">
        <v>34</v>
      </c>
      <c r="N65" s="21" t="s">
        <v>33</v>
      </c>
      <c r="O65" s="21" t="s">
        <v>34</v>
      </c>
      <c r="P65" s="21" t="s">
        <v>1878</v>
      </c>
    </row>
    <row r="66" spans="1:16" x14ac:dyDescent="0.2">
      <c r="A66" s="19">
        <v>12033</v>
      </c>
      <c r="B66" s="19" t="s">
        <v>1860</v>
      </c>
      <c r="C66" s="19" t="s">
        <v>1852</v>
      </c>
      <c r="D66" s="20">
        <v>40000</v>
      </c>
      <c r="E66" s="19" t="s">
        <v>13</v>
      </c>
      <c r="F66" s="19" t="s">
        <v>14</v>
      </c>
      <c r="G66" s="19" t="s">
        <v>17</v>
      </c>
      <c r="H66" s="24">
        <v>27</v>
      </c>
      <c r="I66" s="6" t="s">
        <v>1853</v>
      </c>
      <c r="J66" s="25">
        <v>2</v>
      </c>
      <c r="K66" s="25">
        <v>0</v>
      </c>
      <c r="L66" s="6" t="str" cm="1">
        <f t="array" ref="L66">IF(Purchase_Data[[#This Row],[Children]]&gt;0,"Parent",IF(Purchase_Data[[#This Row],[Children]]=0,"Not Parent",Invalid))</f>
        <v>Not Parent</v>
      </c>
      <c r="M66" s="21" t="s">
        <v>34</v>
      </c>
      <c r="N66" s="21" t="s">
        <v>33</v>
      </c>
      <c r="O66" s="21" t="s">
        <v>32</v>
      </c>
      <c r="P66" s="21" t="s">
        <v>1877</v>
      </c>
    </row>
    <row r="67" spans="1:16" x14ac:dyDescent="0.2">
      <c r="A67" s="21">
        <v>12056</v>
      </c>
      <c r="B67" s="21" t="s">
        <v>1851</v>
      </c>
      <c r="C67" s="21" t="s">
        <v>1855</v>
      </c>
      <c r="D67" s="22">
        <v>120000</v>
      </c>
      <c r="E67" s="21" t="s">
        <v>19</v>
      </c>
      <c r="F67" s="21" t="s">
        <v>20</v>
      </c>
      <c r="G67" s="21" t="s">
        <v>17</v>
      </c>
      <c r="H67" s="25">
        <v>64</v>
      </c>
      <c r="I67" s="6" t="s">
        <v>1858</v>
      </c>
      <c r="J67" s="25">
        <v>3</v>
      </c>
      <c r="K67" s="25">
        <v>2</v>
      </c>
      <c r="L67" s="6" t="str" cm="1">
        <f t="array" ref="L67">IF(Purchase_Data[[#This Row],[Children]]&gt;0,"Parent",IF(Purchase_Data[[#This Row],[Children]]=0,"Not Parent",Invalid))</f>
        <v>Parent</v>
      </c>
      <c r="M67" s="21" t="s">
        <v>32</v>
      </c>
      <c r="N67" s="21" t="s">
        <v>39</v>
      </c>
      <c r="O67" s="21" t="s">
        <v>34</v>
      </c>
      <c r="P67" s="21" t="s">
        <v>1878</v>
      </c>
    </row>
    <row r="68" spans="1:16" x14ac:dyDescent="0.2">
      <c r="A68" s="19">
        <v>12100</v>
      </c>
      <c r="B68" s="19" t="s">
        <v>1860</v>
      </c>
      <c r="C68" s="19" t="s">
        <v>1855</v>
      </c>
      <c r="D68" s="20">
        <v>60000</v>
      </c>
      <c r="E68" s="19" t="s">
        <v>9</v>
      </c>
      <c r="F68" s="19" t="s">
        <v>20</v>
      </c>
      <c r="G68" s="19" t="s">
        <v>17</v>
      </c>
      <c r="H68" s="24">
        <v>57</v>
      </c>
      <c r="I68" s="6" t="s">
        <v>1856</v>
      </c>
      <c r="J68" s="25">
        <v>0</v>
      </c>
      <c r="K68" s="25">
        <v>2</v>
      </c>
      <c r="L68" s="6" t="str" cm="1">
        <f t="array" ref="L68">IF(Purchase_Data[[#This Row],[Children]]&gt;0,"Parent",IF(Purchase_Data[[#This Row],[Children]]=0,"Not Parent",Invalid))</f>
        <v>Parent</v>
      </c>
      <c r="M68" s="21" t="s">
        <v>32</v>
      </c>
      <c r="N68" s="21" t="s">
        <v>50</v>
      </c>
      <c r="O68" s="21" t="s">
        <v>34</v>
      </c>
      <c r="P68" s="21" t="s">
        <v>1878</v>
      </c>
    </row>
    <row r="69" spans="1:16" x14ac:dyDescent="0.2">
      <c r="A69" s="21">
        <v>12121</v>
      </c>
      <c r="B69" s="21" t="s">
        <v>1860</v>
      </c>
      <c r="C69" s="21" t="s">
        <v>1855</v>
      </c>
      <c r="D69" s="22">
        <v>60000</v>
      </c>
      <c r="E69" s="21" t="s">
        <v>13</v>
      </c>
      <c r="F69" s="21" t="s">
        <v>10</v>
      </c>
      <c r="G69" s="21" t="s">
        <v>17</v>
      </c>
      <c r="H69" s="25">
        <v>53</v>
      </c>
      <c r="I69" s="6" t="s">
        <v>1856</v>
      </c>
      <c r="J69" s="25">
        <v>2</v>
      </c>
      <c r="K69" s="25">
        <v>3</v>
      </c>
      <c r="L69" s="6" t="str" cm="1">
        <f t="array" ref="L69">IF(Purchase_Data[[#This Row],[Children]]&gt;0,"Parent",IF(Purchase_Data[[#This Row],[Children]]=0,"Not Parent",Invalid))</f>
        <v>Parent</v>
      </c>
      <c r="M69" s="21" t="s">
        <v>32</v>
      </c>
      <c r="N69" s="21" t="s">
        <v>50</v>
      </c>
      <c r="O69" s="21" t="s">
        <v>32</v>
      </c>
      <c r="P69" s="21" t="s">
        <v>1877</v>
      </c>
    </row>
    <row r="70" spans="1:16" x14ac:dyDescent="0.2">
      <c r="A70" s="19">
        <v>12133</v>
      </c>
      <c r="B70" s="19" t="s">
        <v>1851</v>
      </c>
      <c r="C70" s="19" t="s">
        <v>1852</v>
      </c>
      <c r="D70" s="20">
        <v>130000</v>
      </c>
      <c r="E70" s="19" t="s">
        <v>15</v>
      </c>
      <c r="F70" s="19" t="s">
        <v>10</v>
      </c>
      <c r="G70" s="19" t="s">
        <v>21</v>
      </c>
      <c r="H70" s="24">
        <v>50</v>
      </c>
      <c r="I70" s="6" t="s">
        <v>1856</v>
      </c>
      <c r="J70" s="25">
        <v>3</v>
      </c>
      <c r="K70" s="25">
        <v>3</v>
      </c>
      <c r="L70" s="6" t="str" cm="1">
        <f t="array" ref="L70">IF(Purchase_Data[[#This Row],[Children]]&gt;0,"Parent",IF(Purchase_Data[[#This Row],[Children]]=0,"Not Parent",Invalid))</f>
        <v>Parent</v>
      </c>
      <c r="M70" s="21" t="s">
        <v>32</v>
      </c>
      <c r="N70" s="21" t="s">
        <v>39</v>
      </c>
      <c r="O70" s="21" t="s">
        <v>32</v>
      </c>
      <c r="P70" s="21" t="s">
        <v>1877</v>
      </c>
    </row>
    <row r="71" spans="1:16" x14ac:dyDescent="0.2">
      <c r="A71" s="21">
        <v>12153</v>
      </c>
      <c r="B71" s="21" t="s">
        <v>1860</v>
      </c>
      <c r="C71" s="21" t="s">
        <v>1852</v>
      </c>
      <c r="D71" s="22">
        <v>70000</v>
      </c>
      <c r="E71" s="21" t="s">
        <v>15</v>
      </c>
      <c r="F71" s="21" t="s">
        <v>10</v>
      </c>
      <c r="G71" s="21" t="s">
        <v>17</v>
      </c>
      <c r="H71" s="25">
        <v>49</v>
      </c>
      <c r="I71" s="6" t="s">
        <v>1856</v>
      </c>
      <c r="J71" s="25">
        <v>1</v>
      </c>
      <c r="K71" s="25">
        <v>3</v>
      </c>
      <c r="L71" s="6" t="str" cm="1">
        <f t="array" ref="L71">IF(Purchase_Data[[#This Row],[Children]]&gt;0,"Parent",IF(Purchase_Data[[#This Row],[Children]]=0,"Not Parent",Invalid))</f>
        <v>Parent</v>
      </c>
      <c r="M71" s="21" t="s">
        <v>32</v>
      </c>
      <c r="N71" s="21" t="s">
        <v>39</v>
      </c>
      <c r="O71" s="21" t="s">
        <v>32</v>
      </c>
      <c r="P71" s="21" t="s">
        <v>1877</v>
      </c>
    </row>
    <row r="72" spans="1:16" x14ac:dyDescent="0.2">
      <c r="A72" s="19">
        <v>12192</v>
      </c>
      <c r="B72" s="19" t="s">
        <v>1860</v>
      </c>
      <c r="C72" s="19" t="s">
        <v>1852</v>
      </c>
      <c r="D72" s="20">
        <v>60000</v>
      </c>
      <c r="E72" s="19" t="s">
        <v>24</v>
      </c>
      <c r="F72" s="19" t="s">
        <v>14</v>
      </c>
      <c r="G72" s="19" t="s">
        <v>17</v>
      </c>
      <c r="H72" s="24">
        <v>51</v>
      </c>
      <c r="I72" s="6" t="s">
        <v>1856</v>
      </c>
      <c r="J72" s="25">
        <v>2</v>
      </c>
      <c r="K72" s="25">
        <v>2</v>
      </c>
      <c r="L72" s="6" t="str" cm="1">
        <f t="array" ref="L72">IF(Purchase_Data[[#This Row],[Children]]&gt;0,"Parent",IF(Purchase_Data[[#This Row],[Children]]=0,"Not Parent",Invalid))</f>
        <v>Parent</v>
      </c>
      <c r="M72" s="21" t="s">
        <v>34</v>
      </c>
      <c r="N72" s="21" t="s">
        <v>42</v>
      </c>
      <c r="O72" s="21" t="s">
        <v>34</v>
      </c>
      <c r="P72" s="21" t="s">
        <v>1878</v>
      </c>
    </row>
    <row r="73" spans="1:16" x14ac:dyDescent="0.2">
      <c r="A73" s="21">
        <v>12195</v>
      </c>
      <c r="B73" s="21" t="s">
        <v>1860</v>
      </c>
      <c r="C73" s="21" t="s">
        <v>1852</v>
      </c>
      <c r="D73" s="22">
        <v>70000</v>
      </c>
      <c r="E73" s="21" t="s">
        <v>19</v>
      </c>
      <c r="F73" s="21" t="s">
        <v>20</v>
      </c>
      <c r="G73" s="21" t="s">
        <v>17</v>
      </c>
      <c r="H73" s="25">
        <v>52</v>
      </c>
      <c r="I73" s="6" t="s">
        <v>1856</v>
      </c>
      <c r="J73" s="25">
        <v>2</v>
      </c>
      <c r="K73" s="25">
        <v>3</v>
      </c>
      <c r="L73" s="6" t="str" cm="1">
        <f t="array" ref="L73">IF(Purchase_Data[[#This Row],[Children]]&gt;0,"Parent",IF(Purchase_Data[[#This Row],[Children]]=0,"Not Parent",Invalid))</f>
        <v>Parent</v>
      </c>
      <c r="M73" s="21" t="s">
        <v>32</v>
      </c>
      <c r="N73" s="21" t="s">
        <v>42</v>
      </c>
      <c r="O73" s="21" t="s">
        <v>34</v>
      </c>
      <c r="P73" s="21" t="s">
        <v>1878</v>
      </c>
    </row>
    <row r="74" spans="1:16" x14ac:dyDescent="0.2">
      <c r="A74" s="19">
        <v>12205</v>
      </c>
      <c r="B74" s="19" t="s">
        <v>1860</v>
      </c>
      <c r="C74" s="19" t="s">
        <v>1852</v>
      </c>
      <c r="D74" s="20">
        <v>130000</v>
      </c>
      <c r="E74" s="19" t="s">
        <v>9</v>
      </c>
      <c r="F74" s="19" t="s">
        <v>20</v>
      </c>
      <c r="G74" s="19" t="s">
        <v>17</v>
      </c>
      <c r="H74" s="24">
        <v>67</v>
      </c>
      <c r="I74" s="6" t="s">
        <v>1858</v>
      </c>
      <c r="J74" s="25">
        <v>4</v>
      </c>
      <c r="K74" s="25">
        <v>2</v>
      </c>
      <c r="L74" s="6" t="str" cm="1">
        <f t="array" ref="L74">IF(Purchase_Data[[#This Row],[Children]]&gt;0,"Parent",IF(Purchase_Data[[#This Row],[Children]]=0,"Not Parent",Invalid))</f>
        <v>Parent</v>
      </c>
      <c r="M74" s="21" t="s">
        <v>34</v>
      </c>
      <c r="N74" s="21" t="s">
        <v>33</v>
      </c>
      <c r="O74" s="21" t="s">
        <v>34</v>
      </c>
      <c r="P74" s="21" t="s">
        <v>1878</v>
      </c>
    </row>
    <row r="75" spans="1:16" x14ac:dyDescent="0.2">
      <c r="A75" s="21">
        <v>12207</v>
      </c>
      <c r="B75" s="21" t="s">
        <v>1860</v>
      </c>
      <c r="C75" s="21" t="s">
        <v>1855</v>
      </c>
      <c r="D75" s="22">
        <v>80000</v>
      </c>
      <c r="E75" s="21" t="s">
        <v>9</v>
      </c>
      <c r="F75" s="21" t="s">
        <v>20</v>
      </c>
      <c r="G75" s="21" t="s">
        <v>17</v>
      </c>
      <c r="H75" s="25">
        <v>66</v>
      </c>
      <c r="I75" s="6" t="s">
        <v>1858</v>
      </c>
      <c r="J75" s="25">
        <v>0</v>
      </c>
      <c r="K75" s="25">
        <v>4</v>
      </c>
      <c r="L75" s="6" t="str" cm="1">
        <f t="array" ref="L75">IF(Purchase_Data[[#This Row],[Children]]&gt;0,"Parent",IF(Purchase_Data[[#This Row],[Children]]=0,"Not Parent",Invalid))</f>
        <v>Parent</v>
      </c>
      <c r="M75" s="21" t="s">
        <v>32</v>
      </c>
      <c r="N75" s="21" t="s">
        <v>39</v>
      </c>
      <c r="O75" s="21" t="s">
        <v>32</v>
      </c>
      <c r="P75" s="21" t="s">
        <v>1877</v>
      </c>
    </row>
    <row r="76" spans="1:16" x14ac:dyDescent="0.2">
      <c r="A76" s="19">
        <v>12212</v>
      </c>
      <c r="B76" s="19" t="s">
        <v>1851</v>
      </c>
      <c r="C76" s="19" t="s">
        <v>1852</v>
      </c>
      <c r="D76" s="20">
        <v>10000</v>
      </c>
      <c r="E76" s="19" t="s">
        <v>19</v>
      </c>
      <c r="F76" s="19" t="s">
        <v>22</v>
      </c>
      <c r="G76" s="19" t="s">
        <v>21</v>
      </c>
      <c r="H76" s="24">
        <v>37</v>
      </c>
      <c r="I76" s="6" t="s">
        <v>1856</v>
      </c>
      <c r="J76" s="25">
        <v>0</v>
      </c>
      <c r="K76" s="25">
        <v>0</v>
      </c>
      <c r="L76" s="6" t="str" cm="1">
        <f t="array" ref="L76">IF(Purchase_Data[[#This Row],[Children]]&gt;0,"Parent",IF(Purchase_Data[[#This Row],[Children]]=0,"Not Parent",Invalid))</f>
        <v>Not Parent</v>
      </c>
      <c r="M76" s="21" t="s">
        <v>32</v>
      </c>
      <c r="N76" s="21" t="s">
        <v>33</v>
      </c>
      <c r="O76" s="21" t="s">
        <v>32</v>
      </c>
      <c r="P76" s="21" t="s">
        <v>1877</v>
      </c>
    </row>
    <row r="77" spans="1:16" x14ac:dyDescent="0.2">
      <c r="A77" s="21">
        <v>12231</v>
      </c>
      <c r="B77" s="21" t="s">
        <v>1860</v>
      </c>
      <c r="C77" s="21" t="s">
        <v>1852</v>
      </c>
      <c r="D77" s="22">
        <v>10000</v>
      </c>
      <c r="E77" s="21" t="s">
        <v>15</v>
      </c>
      <c r="F77" s="21" t="s">
        <v>22</v>
      </c>
      <c r="G77" s="21" t="s">
        <v>21</v>
      </c>
      <c r="H77" s="25">
        <v>51</v>
      </c>
      <c r="I77" s="6" t="s">
        <v>1856</v>
      </c>
      <c r="J77" s="25">
        <v>0</v>
      </c>
      <c r="K77" s="25">
        <v>2</v>
      </c>
      <c r="L77" s="6" t="str" cm="1">
        <f t="array" ref="L77">IF(Purchase_Data[[#This Row],[Children]]&gt;0,"Parent",IF(Purchase_Data[[#This Row],[Children]]=0,"Not Parent",Invalid))</f>
        <v>Parent</v>
      </c>
      <c r="M77" s="21" t="s">
        <v>32</v>
      </c>
      <c r="N77" s="21" t="s">
        <v>33</v>
      </c>
      <c r="O77" s="21" t="s">
        <v>32</v>
      </c>
      <c r="P77" s="21" t="s">
        <v>1877</v>
      </c>
    </row>
    <row r="78" spans="1:16" x14ac:dyDescent="0.2">
      <c r="A78" s="19">
        <v>12234</v>
      </c>
      <c r="B78" s="19" t="s">
        <v>1851</v>
      </c>
      <c r="C78" s="19" t="s">
        <v>1855</v>
      </c>
      <c r="D78" s="20">
        <v>10000</v>
      </c>
      <c r="E78" s="19" t="s">
        <v>15</v>
      </c>
      <c r="F78" s="19" t="s">
        <v>22</v>
      </c>
      <c r="G78" s="19" t="s">
        <v>21</v>
      </c>
      <c r="H78" s="24">
        <v>52</v>
      </c>
      <c r="I78" s="6" t="s">
        <v>1856</v>
      </c>
      <c r="J78" s="25">
        <v>1</v>
      </c>
      <c r="K78" s="25">
        <v>2</v>
      </c>
      <c r="L78" s="6" t="str" cm="1">
        <f t="array" ref="L78">IF(Purchase_Data[[#This Row],[Children]]&gt;0,"Parent",IF(Purchase_Data[[#This Row],[Children]]=0,"Not Parent",Invalid))</f>
        <v>Parent</v>
      </c>
      <c r="M78" s="21" t="s">
        <v>32</v>
      </c>
      <c r="N78" s="21" t="s">
        <v>37</v>
      </c>
      <c r="O78" s="21" t="s">
        <v>34</v>
      </c>
      <c r="P78" s="21" t="s">
        <v>1878</v>
      </c>
    </row>
    <row r="79" spans="1:16" x14ac:dyDescent="0.2">
      <c r="A79" s="21">
        <v>12236</v>
      </c>
      <c r="B79" s="21" t="s">
        <v>1851</v>
      </c>
      <c r="C79" s="21" t="s">
        <v>1852</v>
      </c>
      <c r="D79" s="22">
        <v>20000</v>
      </c>
      <c r="E79" s="21" t="s">
        <v>15</v>
      </c>
      <c r="F79" s="21" t="s">
        <v>22</v>
      </c>
      <c r="G79" s="21" t="s">
        <v>21</v>
      </c>
      <c r="H79" s="25">
        <v>65</v>
      </c>
      <c r="I79" s="6" t="s">
        <v>1858</v>
      </c>
      <c r="J79" s="25">
        <v>0</v>
      </c>
      <c r="K79" s="25">
        <v>1</v>
      </c>
      <c r="L79" s="6" t="str" cm="1">
        <f t="array" ref="L79">IF(Purchase_Data[[#This Row],[Children]]&gt;0,"Parent",IF(Purchase_Data[[#This Row],[Children]]=0,"Not Parent",Invalid))</f>
        <v>Parent</v>
      </c>
      <c r="M79" s="21" t="s">
        <v>32</v>
      </c>
      <c r="N79" s="21" t="s">
        <v>33</v>
      </c>
      <c r="O79" s="21" t="s">
        <v>34</v>
      </c>
      <c r="P79" s="21" t="s">
        <v>1878</v>
      </c>
    </row>
    <row r="80" spans="1:16" x14ac:dyDescent="0.2">
      <c r="A80" s="19">
        <v>12253</v>
      </c>
      <c r="B80" s="19" t="s">
        <v>1860</v>
      </c>
      <c r="C80" s="19" t="s">
        <v>1852</v>
      </c>
      <c r="D80" s="20">
        <v>20000</v>
      </c>
      <c r="E80" s="19" t="s">
        <v>15</v>
      </c>
      <c r="F80" s="19" t="s">
        <v>22</v>
      </c>
      <c r="G80" s="19" t="s">
        <v>11</v>
      </c>
      <c r="H80" s="24">
        <v>29</v>
      </c>
      <c r="I80" s="6" t="s">
        <v>1853</v>
      </c>
      <c r="J80" s="25">
        <v>0</v>
      </c>
      <c r="K80" s="25">
        <v>0</v>
      </c>
      <c r="L80" s="6" t="str" cm="1">
        <f t="array" ref="L80">IF(Purchase_Data[[#This Row],[Children]]&gt;0,"Parent",IF(Purchase_Data[[#This Row],[Children]]=0,"Not Parent",Invalid))</f>
        <v>Not Parent</v>
      </c>
      <c r="M80" s="21" t="s">
        <v>32</v>
      </c>
      <c r="N80" s="21" t="s">
        <v>33</v>
      </c>
      <c r="O80" s="21" t="s">
        <v>32</v>
      </c>
      <c r="P80" s="21" t="s">
        <v>1877</v>
      </c>
    </row>
    <row r="81" spans="1:16" x14ac:dyDescent="0.2">
      <c r="A81" s="21">
        <v>12273</v>
      </c>
      <c r="B81" s="21" t="s">
        <v>1851</v>
      </c>
      <c r="C81" s="21" t="s">
        <v>1855</v>
      </c>
      <c r="D81" s="22">
        <v>30000</v>
      </c>
      <c r="E81" s="21" t="s">
        <v>9</v>
      </c>
      <c r="F81" s="21" t="s">
        <v>18</v>
      </c>
      <c r="G81" s="21" t="s">
        <v>21</v>
      </c>
      <c r="H81" s="25">
        <v>47</v>
      </c>
      <c r="I81" s="6" t="s">
        <v>1856</v>
      </c>
      <c r="J81" s="25">
        <v>0</v>
      </c>
      <c r="K81" s="25">
        <v>1</v>
      </c>
      <c r="L81" s="6" t="str" cm="1">
        <f t="array" ref="L81">IF(Purchase_Data[[#This Row],[Children]]&gt;0,"Parent",IF(Purchase_Data[[#This Row],[Children]]=0,"Not Parent",Invalid))</f>
        <v>Parent</v>
      </c>
      <c r="M81" s="21" t="s">
        <v>32</v>
      </c>
      <c r="N81" s="21" t="s">
        <v>33</v>
      </c>
      <c r="O81" s="21" t="s">
        <v>34</v>
      </c>
      <c r="P81" s="21" t="s">
        <v>1878</v>
      </c>
    </row>
    <row r="82" spans="1:16" x14ac:dyDescent="0.2">
      <c r="A82" s="19">
        <v>12274</v>
      </c>
      <c r="B82" s="19" t="s">
        <v>1860</v>
      </c>
      <c r="C82" s="19" t="s">
        <v>1855</v>
      </c>
      <c r="D82" s="20">
        <v>10000</v>
      </c>
      <c r="E82" s="19" t="s">
        <v>13</v>
      </c>
      <c r="F82" s="19" t="s">
        <v>22</v>
      </c>
      <c r="G82" s="19" t="s">
        <v>21</v>
      </c>
      <c r="H82" s="24">
        <v>35</v>
      </c>
      <c r="I82" s="6" t="s">
        <v>1856</v>
      </c>
      <c r="J82" s="25">
        <v>0</v>
      </c>
      <c r="K82" s="25">
        <v>2</v>
      </c>
      <c r="L82" s="6" t="str" cm="1">
        <f t="array" ref="L82">IF(Purchase_Data[[#This Row],[Children]]&gt;0,"Parent",IF(Purchase_Data[[#This Row],[Children]]=0,"Not Parent",Invalid))</f>
        <v>Parent</v>
      </c>
      <c r="M82" s="21" t="s">
        <v>32</v>
      </c>
      <c r="N82" s="21" t="s">
        <v>33</v>
      </c>
      <c r="O82" s="21" t="s">
        <v>34</v>
      </c>
      <c r="P82" s="21" t="s">
        <v>1878</v>
      </c>
    </row>
    <row r="83" spans="1:16" x14ac:dyDescent="0.2">
      <c r="A83" s="21">
        <v>12284</v>
      </c>
      <c r="B83" s="21" t="s">
        <v>1851</v>
      </c>
      <c r="C83" s="21" t="s">
        <v>1852</v>
      </c>
      <c r="D83" s="22">
        <v>30000</v>
      </c>
      <c r="E83" s="21" t="s">
        <v>9</v>
      </c>
      <c r="F83" s="21" t="s">
        <v>18</v>
      </c>
      <c r="G83" s="21" t="s">
        <v>21</v>
      </c>
      <c r="H83" s="25">
        <v>36</v>
      </c>
      <c r="I83" s="6" t="s">
        <v>1856</v>
      </c>
      <c r="J83" s="25">
        <v>0</v>
      </c>
      <c r="K83" s="25">
        <v>0</v>
      </c>
      <c r="L83" s="6" t="str" cm="1">
        <f t="array" ref="L83">IF(Purchase_Data[[#This Row],[Children]]&gt;0,"Parent",IF(Purchase_Data[[#This Row],[Children]]=0,"Not Parent",Invalid))</f>
        <v>Not Parent</v>
      </c>
      <c r="M83" s="21" t="s">
        <v>34</v>
      </c>
      <c r="N83" s="21" t="s">
        <v>33</v>
      </c>
      <c r="O83" s="21" t="s">
        <v>32</v>
      </c>
      <c r="P83" s="21" t="s">
        <v>1877</v>
      </c>
    </row>
    <row r="84" spans="1:16" x14ac:dyDescent="0.2">
      <c r="A84" s="19">
        <v>12291</v>
      </c>
      <c r="B84" s="19" t="s">
        <v>1860</v>
      </c>
      <c r="C84" s="19" t="s">
        <v>1855</v>
      </c>
      <c r="D84" s="20">
        <v>90000</v>
      </c>
      <c r="E84" s="19" t="s">
        <v>15</v>
      </c>
      <c r="F84" s="19" t="s">
        <v>10</v>
      </c>
      <c r="G84" s="19" t="s">
        <v>21</v>
      </c>
      <c r="H84" s="24">
        <v>62</v>
      </c>
      <c r="I84" s="6" t="s">
        <v>1858</v>
      </c>
      <c r="J84" s="25">
        <v>2</v>
      </c>
      <c r="K84" s="25">
        <v>5</v>
      </c>
      <c r="L84" s="6" t="str" cm="1">
        <f t="array" ref="L84">IF(Purchase_Data[[#This Row],[Children]]&gt;0,"Parent",IF(Purchase_Data[[#This Row],[Children]]=0,"Not Parent",Invalid))</f>
        <v>Parent</v>
      </c>
      <c r="M84" s="21" t="s">
        <v>34</v>
      </c>
      <c r="N84" s="21" t="s">
        <v>37</v>
      </c>
      <c r="O84" s="21" t="s">
        <v>32</v>
      </c>
      <c r="P84" s="21" t="s">
        <v>1877</v>
      </c>
    </row>
    <row r="85" spans="1:16" x14ac:dyDescent="0.2">
      <c r="A85" s="21">
        <v>12332</v>
      </c>
      <c r="B85" s="21" t="s">
        <v>1851</v>
      </c>
      <c r="C85" s="21" t="s">
        <v>1855</v>
      </c>
      <c r="D85" s="22">
        <v>90000</v>
      </c>
      <c r="E85" s="21" t="s">
        <v>13</v>
      </c>
      <c r="F85" s="21" t="s">
        <v>20</v>
      </c>
      <c r="G85" s="21" t="s">
        <v>21</v>
      </c>
      <c r="H85" s="25">
        <v>58</v>
      </c>
      <c r="I85" s="6" t="s">
        <v>1856</v>
      </c>
      <c r="J85" s="25">
        <v>3</v>
      </c>
      <c r="K85" s="25">
        <v>4</v>
      </c>
      <c r="L85" s="6" t="str" cm="1">
        <f t="array" ref="L85">IF(Purchase_Data[[#This Row],[Children]]&gt;0,"Parent",IF(Purchase_Data[[#This Row],[Children]]=0,"Not Parent",Invalid))</f>
        <v>Parent</v>
      </c>
      <c r="M85" s="21" t="s">
        <v>32</v>
      </c>
      <c r="N85" s="21" t="s">
        <v>39</v>
      </c>
      <c r="O85" s="21" t="s">
        <v>32</v>
      </c>
      <c r="P85" s="21" t="s">
        <v>1877</v>
      </c>
    </row>
    <row r="86" spans="1:16" x14ac:dyDescent="0.2">
      <c r="A86" s="19">
        <v>12344</v>
      </c>
      <c r="B86" s="19" t="s">
        <v>1860</v>
      </c>
      <c r="C86" s="19" t="s">
        <v>1852</v>
      </c>
      <c r="D86" s="20">
        <v>80000</v>
      </c>
      <c r="E86" s="19" t="s">
        <v>9</v>
      </c>
      <c r="F86" s="19" t="s">
        <v>10</v>
      </c>
      <c r="G86" s="19" t="s">
        <v>11</v>
      </c>
      <c r="H86" s="24">
        <v>31</v>
      </c>
      <c r="I86" s="6" t="s">
        <v>1856</v>
      </c>
      <c r="J86" s="25">
        <v>3</v>
      </c>
      <c r="K86" s="25">
        <v>0</v>
      </c>
      <c r="L86" s="6" t="str" cm="1">
        <f t="array" ref="L86">IF(Purchase_Data[[#This Row],[Children]]&gt;0,"Parent",IF(Purchase_Data[[#This Row],[Children]]=0,"Not Parent",Invalid))</f>
        <v>Not Parent</v>
      </c>
      <c r="M86" s="21" t="s">
        <v>34</v>
      </c>
      <c r="N86" s="21" t="s">
        <v>50</v>
      </c>
      <c r="O86" s="21" t="s">
        <v>34</v>
      </c>
      <c r="P86" s="21" t="s">
        <v>1878</v>
      </c>
    </row>
    <row r="87" spans="1:16" x14ac:dyDescent="0.2">
      <c r="A87" s="21">
        <v>12389</v>
      </c>
      <c r="B87" s="21" t="s">
        <v>1860</v>
      </c>
      <c r="C87" s="21" t="s">
        <v>1855</v>
      </c>
      <c r="D87" s="22">
        <v>30000</v>
      </c>
      <c r="E87" s="21" t="s">
        <v>13</v>
      </c>
      <c r="F87" s="21" t="s">
        <v>22</v>
      </c>
      <c r="G87" s="21" t="s">
        <v>21</v>
      </c>
      <c r="H87" s="25">
        <v>34</v>
      </c>
      <c r="I87" s="6" t="s">
        <v>1856</v>
      </c>
      <c r="J87" s="25">
        <v>1</v>
      </c>
      <c r="K87" s="25">
        <v>0</v>
      </c>
      <c r="L87" s="6" t="str" cm="1">
        <f t="array" ref="L87">IF(Purchase_Data[[#This Row],[Children]]&gt;0,"Parent",IF(Purchase_Data[[#This Row],[Children]]=0,"Not Parent",Invalid))</f>
        <v>Not Parent</v>
      </c>
      <c r="M87" s="21" t="s">
        <v>34</v>
      </c>
      <c r="N87" s="21" t="s">
        <v>37</v>
      </c>
      <c r="O87" s="21" t="s">
        <v>34</v>
      </c>
      <c r="P87" s="21" t="s">
        <v>1878</v>
      </c>
    </row>
    <row r="88" spans="1:16" x14ac:dyDescent="0.2">
      <c r="A88" s="19">
        <v>12452</v>
      </c>
      <c r="B88" s="19" t="s">
        <v>1851</v>
      </c>
      <c r="C88" s="19" t="s">
        <v>1855</v>
      </c>
      <c r="D88" s="20">
        <v>60000</v>
      </c>
      <c r="E88" s="19" t="s">
        <v>19</v>
      </c>
      <c r="F88" s="19" t="s">
        <v>14</v>
      </c>
      <c r="G88" s="19" t="s">
        <v>17</v>
      </c>
      <c r="H88" s="24">
        <v>47</v>
      </c>
      <c r="I88" s="6" t="s">
        <v>1856</v>
      </c>
      <c r="J88" s="25">
        <v>0</v>
      </c>
      <c r="K88" s="25">
        <v>4</v>
      </c>
      <c r="L88" s="6" t="str" cm="1">
        <f t="array" ref="L88">IF(Purchase_Data[[#This Row],[Children]]&gt;0,"Parent",IF(Purchase_Data[[#This Row],[Children]]=0,"Not Parent",Invalid))</f>
        <v>Parent</v>
      </c>
      <c r="M88" s="21" t="s">
        <v>32</v>
      </c>
      <c r="N88" s="21" t="s">
        <v>42</v>
      </c>
      <c r="O88" s="21" t="s">
        <v>32</v>
      </c>
      <c r="P88" s="21" t="s">
        <v>1877</v>
      </c>
    </row>
    <row r="89" spans="1:16" x14ac:dyDescent="0.2">
      <c r="A89" s="21">
        <v>12472</v>
      </c>
      <c r="B89" s="21" t="s">
        <v>1851</v>
      </c>
      <c r="C89" s="21" t="s">
        <v>1855</v>
      </c>
      <c r="D89" s="22">
        <v>30000</v>
      </c>
      <c r="E89" s="21" t="s">
        <v>9</v>
      </c>
      <c r="F89" s="21" t="s">
        <v>18</v>
      </c>
      <c r="G89" s="21" t="s">
        <v>21</v>
      </c>
      <c r="H89" s="25">
        <v>39</v>
      </c>
      <c r="I89" s="6" t="s">
        <v>1856</v>
      </c>
      <c r="J89" s="25">
        <v>1</v>
      </c>
      <c r="K89" s="25">
        <v>1</v>
      </c>
      <c r="L89" s="6" t="str" cm="1">
        <f t="array" ref="L89">IF(Purchase_Data[[#This Row],[Children]]&gt;0,"Parent",IF(Purchase_Data[[#This Row],[Children]]=0,"Not Parent",Invalid))</f>
        <v>Parent</v>
      </c>
      <c r="M89" s="21" t="s">
        <v>32</v>
      </c>
      <c r="N89" s="21" t="s">
        <v>37</v>
      </c>
      <c r="O89" s="21" t="s">
        <v>34</v>
      </c>
      <c r="P89" s="21" t="s">
        <v>1878</v>
      </c>
    </row>
    <row r="90" spans="1:16" x14ac:dyDescent="0.2">
      <c r="A90" s="19">
        <v>12496</v>
      </c>
      <c r="B90" s="19" t="s">
        <v>1851</v>
      </c>
      <c r="C90" s="19" t="s">
        <v>1852</v>
      </c>
      <c r="D90" s="20">
        <v>40000</v>
      </c>
      <c r="E90" s="19" t="s">
        <v>9</v>
      </c>
      <c r="F90" s="19" t="s">
        <v>14</v>
      </c>
      <c r="G90" s="19" t="s">
        <v>21</v>
      </c>
      <c r="H90" s="24">
        <v>42</v>
      </c>
      <c r="I90" s="6" t="s">
        <v>1856</v>
      </c>
      <c r="J90" s="25">
        <v>0</v>
      </c>
      <c r="K90" s="25">
        <v>1</v>
      </c>
      <c r="L90" s="6" t="str" cm="1">
        <f t="array" ref="L90">IF(Purchase_Data[[#This Row],[Children]]&gt;0,"Parent",IF(Purchase_Data[[#This Row],[Children]]=0,"Not Parent",Invalid))</f>
        <v>Parent</v>
      </c>
      <c r="M90" s="21" t="s">
        <v>32</v>
      </c>
      <c r="N90" s="21" t="s">
        <v>33</v>
      </c>
      <c r="O90" s="21" t="s">
        <v>34</v>
      </c>
      <c r="P90" s="21" t="s">
        <v>1878</v>
      </c>
    </row>
    <row r="91" spans="1:16" x14ac:dyDescent="0.2">
      <c r="A91" s="21">
        <v>12497</v>
      </c>
      <c r="B91" s="21" t="s">
        <v>1851</v>
      </c>
      <c r="C91" s="21" t="s">
        <v>1852</v>
      </c>
      <c r="D91" s="22">
        <v>40000</v>
      </c>
      <c r="E91" s="21" t="s">
        <v>9</v>
      </c>
      <c r="F91" s="21" t="s">
        <v>14</v>
      </c>
      <c r="G91" s="21" t="s">
        <v>21</v>
      </c>
      <c r="H91" s="25">
        <v>42</v>
      </c>
      <c r="I91" s="6" t="s">
        <v>1856</v>
      </c>
      <c r="J91" s="25">
        <v>0</v>
      </c>
      <c r="K91" s="25">
        <v>1</v>
      </c>
      <c r="L91" s="6" t="str" cm="1">
        <f t="array" ref="L91">IF(Purchase_Data[[#This Row],[Children]]&gt;0,"Parent",IF(Purchase_Data[[#This Row],[Children]]=0,"Not Parent",Invalid))</f>
        <v>Parent</v>
      </c>
      <c r="M91" s="21" t="s">
        <v>32</v>
      </c>
      <c r="N91" s="21" t="s">
        <v>33</v>
      </c>
      <c r="O91" s="21" t="s">
        <v>34</v>
      </c>
      <c r="P91" s="21" t="s">
        <v>1878</v>
      </c>
    </row>
    <row r="92" spans="1:16" x14ac:dyDescent="0.2">
      <c r="A92" s="19">
        <v>12503</v>
      </c>
      <c r="B92" s="19" t="s">
        <v>1860</v>
      </c>
      <c r="C92" s="19" t="s">
        <v>1852</v>
      </c>
      <c r="D92" s="20">
        <v>30000</v>
      </c>
      <c r="E92" s="19" t="s">
        <v>15</v>
      </c>
      <c r="F92" s="19" t="s">
        <v>18</v>
      </c>
      <c r="G92" s="19" t="s">
        <v>21</v>
      </c>
      <c r="H92" s="24">
        <v>27</v>
      </c>
      <c r="I92" s="6" t="s">
        <v>1853</v>
      </c>
      <c r="J92" s="25">
        <v>2</v>
      </c>
      <c r="K92" s="25">
        <v>3</v>
      </c>
      <c r="L92" s="6" t="str" cm="1">
        <f t="array" ref="L92">IF(Purchase_Data[[#This Row],[Children]]&gt;0,"Parent",IF(Purchase_Data[[#This Row],[Children]]=0,"Not Parent",Invalid))</f>
        <v>Parent</v>
      </c>
      <c r="M92" s="21" t="s">
        <v>32</v>
      </c>
      <c r="N92" s="21" t="s">
        <v>33</v>
      </c>
      <c r="O92" s="21" t="s">
        <v>34</v>
      </c>
      <c r="P92" s="21" t="s">
        <v>1878</v>
      </c>
    </row>
    <row r="93" spans="1:16" x14ac:dyDescent="0.2">
      <c r="A93" s="21">
        <v>12507</v>
      </c>
      <c r="B93" s="21" t="s">
        <v>1851</v>
      </c>
      <c r="C93" s="21" t="s">
        <v>1855</v>
      </c>
      <c r="D93" s="22">
        <v>30000</v>
      </c>
      <c r="E93" s="21" t="s">
        <v>15</v>
      </c>
      <c r="F93" s="21" t="s">
        <v>18</v>
      </c>
      <c r="G93" s="21" t="s">
        <v>21</v>
      </c>
      <c r="H93" s="25">
        <v>43</v>
      </c>
      <c r="I93" s="6" t="s">
        <v>1856</v>
      </c>
      <c r="J93" s="25">
        <v>1</v>
      </c>
      <c r="K93" s="25">
        <v>1</v>
      </c>
      <c r="L93" s="6" t="str" cm="1">
        <f t="array" ref="L93">IF(Purchase_Data[[#This Row],[Children]]&gt;0,"Parent",IF(Purchase_Data[[#This Row],[Children]]=0,"Not Parent",Invalid))</f>
        <v>Parent</v>
      </c>
      <c r="M93" s="21" t="s">
        <v>32</v>
      </c>
      <c r="N93" s="21" t="s">
        <v>33</v>
      </c>
      <c r="O93" s="21" t="s">
        <v>34</v>
      </c>
      <c r="P93" s="21" t="s">
        <v>1878</v>
      </c>
    </row>
    <row r="94" spans="1:16" x14ac:dyDescent="0.2">
      <c r="A94" s="19">
        <v>12510</v>
      </c>
      <c r="B94" s="19" t="s">
        <v>1851</v>
      </c>
      <c r="C94" s="19" t="s">
        <v>1855</v>
      </c>
      <c r="D94" s="20">
        <v>40000</v>
      </c>
      <c r="E94" s="19" t="s">
        <v>9</v>
      </c>
      <c r="F94" s="19" t="s">
        <v>14</v>
      </c>
      <c r="G94" s="19" t="s">
        <v>21</v>
      </c>
      <c r="H94" s="24">
        <v>43</v>
      </c>
      <c r="I94" s="6" t="s">
        <v>1856</v>
      </c>
      <c r="J94" s="25">
        <v>1</v>
      </c>
      <c r="K94" s="25">
        <v>1</v>
      </c>
      <c r="L94" s="6" t="str" cm="1">
        <f t="array" ref="L94">IF(Purchase_Data[[#This Row],[Children]]&gt;0,"Parent",IF(Purchase_Data[[#This Row],[Children]]=0,"Not Parent",Invalid))</f>
        <v>Parent</v>
      </c>
      <c r="M94" s="21" t="s">
        <v>32</v>
      </c>
      <c r="N94" s="21" t="s">
        <v>33</v>
      </c>
      <c r="O94" s="21" t="s">
        <v>32</v>
      </c>
      <c r="P94" s="21" t="s">
        <v>1877</v>
      </c>
    </row>
    <row r="95" spans="1:16" x14ac:dyDescent="0.2">
      <c r="A95" s="21">
        <v>12558</v>
      </c>
      <c r="B95" s="21" t="s">
        <v>1851</v>
      </c>
      <c r="C95" s="21" t="s">
        <v>1852</v>
      </c>
      <c r="D95" s="22">
        <v>20000</v>
      </c>
      <c r="E95" s="21" t="s">
        <v>9</v>
      </c>
      <c r="F95" s="21" t="s">
        <v>18</v>
      </c>
      <c r="G95" s="21" t="s">
        <v>21</v>
      </c>
      <c r="H95" s="25">
        <v>65</v>
      </c>
      <c r="I95" s="6" t="s">
        <v>1858</v>
      </c>
      <c r="J95" s="25">
        <v>0</v>
      </c>
      <c r="K95" s="25">
        <v>1</v>
      </c>
      <c r="L95" s="6" t="str" cm="1">
        <f t="array" ref="L95">IF(Purchase_Data[[#This Row],[Children]]&gt;0,"Parent",IF(Purchase_Data[[#This Row],[Children]]=0,"Not Parent",Invalid))</f>
        <v>Parent</v>
      </c>
      <c r="M95" s="21" t="s">
        <v>32</v>
      </c>
      <c r="N95" s="21" t="s">
        <v>33</v>
      </c>
      <c r="O95" s="21" t="s">
        <v>34</v>
      </c>
      <c r="P95" s="21" t="s">
        <v>1878</v>
      </c>
    </row>
    <row r="96" spans="1:16" x14ac:dyDescent="0.2">
      <c r="A96" s="19">
        <v>12568</v>
      </c>
      <c r="B96" s="19" t="s">
        <v>1851</v>
      </c>
      <c r="C96" s="19" t="s">
        <v>1852</v>
      </c>
      <c r="D96" s="20">
        <v>30000</v>
      </c>
      <c r="E96" s="19" t="s">
        <v>9</v>
      </c>
      <c r="F96" s="19" t="s">
        <v>18</v>
      </c>
      <c r="G96" s="19" t="s">
        <v>21</v>
      </c>
      <c r="H96" s="24">
        <v>64</v>
      </c>
      <c r="I96" s="6" t="s">
        <v>1858</v>
      </c>
      <c r="J96" s="25">
        <v>0</v>
      </c>
      <c r="K96" s="25">
        <v>1</v>
      </c>
      <c r="L96" s="6" t="str" cm="1">
        <f t="array" ref="L96">IF(Purchase_Data[[#This Row],[Children]]&gt;0,"Parent",IF(Purchase_Data[[#This Row],[Children]]=0,"Not Parent",Invalid))</f>
        <v>Parent</v>
      </c>
      <c r="M96" s="21" t="s">
        <v>32</v>
      </c>
      <c r="N96" s="21" t="s">
        <v>33</v>
      </c>
      <c r="O96" s="21" t="s">
        <v>34</v>
      </c>
      <c r="P96" s="21" t="s">
        <v>1878</v>
      </c>
    </row>
    <row r="97" spans="1:16" x14ac:dyDescent="0.2">
      <c r="A97" s="21">
        <v>12581</v>
      </c>
      <c r="B97" s="21" t="s">
        <v>1860</v>
      </c>
      <c r="C97" s="21" t="s">
        <v>1852</v>
      </c>
      <c r="D97" s="22">
        <v>10000</v>
      </c>
      <c r="E97" s="21" t="s">
        <v>15</v>
      </c>
      <c r="F97" s="21" t="s">
        <v>22</v>
      </c>
      <c r="G97" s="21" t="s">
        <v>11</v>
      </c>
      <c r="H97" s="25">
        <v>28</v>
      </c>
      <c r="I97" s="6" t="s">
        <v>1853</v>
      </c>
      <c r="J97" s="25">
        <v>1</v>
      </c>
      <c r="K97" s="25">
        <v>0</v>
      </c>
      <c r="L97" s="6" t="str" cm="1">
        <f t="array" ref="L97">IF(Purchase_Data[[#This Row],[Children]]&gt;0,"Parent",IF(Purchase_Data[[#This Row],[Children]]=0,"Not Parent",Invalid))</f>
        <v>Not Parent</v>
      </c>
      <c r="M97" s="21" t="s">
        <v>34</v>
      </c>
      <c r="N97" s="21" t="s">
        <v>33</v>
      </c>
      <c r="O97" s="21" t="s">
        <v>32</v>
      </c>
      <c r="P97" s="21" t="s">
        <v>1877</v>
      </c>
    </row>
    <row r="98" spans="1:16" x14ac:dyDescent="0.2">
      <c r="A98" s="19">
        <v>12585</v>
      </c>
      <c r="B98" s="19" t="s">
        <v>1851</v>
      </c>
      <c r="C98" s="19" t="s">
        <v>1855</v>
      </c>
      <c r="D98" s="20">
        <v>10000</v>
      </c>
      <c r="E98" s="19" t="s">
        <v>13</v>
      </c>
      <c r="F98" s="19" t="s">
        <v>22</v>
      </c>
      <c r="G98" s="19" t="s">
        <v>11</v>
      </c>
      <c r="H98" s="24">
        <v>27</v>
      </c>
      <c r="I98" s="6" t="s">
        <v>1853</v>
      </c>
      <c r="J98" s="25">
        <v>0</v>
      </c>
      <c r="K98" s="25">
        <v>1</v>
      </c>
      <c r="L98" s="6" t="str" cm="1">
        <f t="array" ref="L98">IF(Purchase_Data[[#This Row],[Children]]&gt;0,"Parent",IF(Purchase_Data[[#This Row],[Children]]=0,"Not Parent",Invalid))</f>
        <v>Parent</v>
      </c>
      <c r="M98" s="21" t="s">
        <v>32</v>
      </c>
      <c r="N98" s="21" t="s">
        <v>37</v>
      </c>
      <c r="O98" s="21" t="s">
        <v>32</v>
      </c>
      <c r="P98" s="21" t="s">
        <v>1877</v>
      </c>
    </row>
    <row r="99" spans="1:16" x14ac:dyDescent="0.2">
      <c r="A99" s="21">
        <v>12590</v>
      </c>
      <c r="B99" s="21" t="s">
        <v>1860</v>
      </c>
      <c r="C99" s="21" t="s">
        <v>1855</v>
      </c>
      <c r="D99" s="22">
        <v>30000</v>
      </c>
      <c r="E99" s="21" t="s">
        <v>9</v>
      </c>
      <c r="F99" s="21" t="s">
        <v>18</v>
      </c>
      <c r="G99" s="21" t="s">
        <v>21</v>
      </c>
      <c r="H99" s="25">
        <v>63</v>
      </c>
      <c r="I99" s="6" t="s">
        <v>1858</v>
      </c>
      <c r="J99" s="25">
        <v>0</v>
      </c>
      <c r="K99" s="25">
        <v>1</v>
      </c>
      <c r="L99" s="6" t="str" cm="1">
        <f t="array" ref="L99">IF(Purchase_Data[[#This Row],[Children]]&gt;0,"Parent",IF(Purchase_Data[[#This Row],[Children]]=0,"Not Parent",Invalid))</f>
        <v>Parent</v>
      </c>
      <c r="M99" s="21" t="s">
        <v>32</v>
      </c>
      <c r="N99" s="21" t="s">
        <v>33</v>
      </c>
      <c r="O99" s="21" t="s">
        <v>34</v>
      </c>
      <c r="P99" s="21" t="s">
        <v>1878</v>
      </c>
    </row>
    <row r="100" spans="1:16" x14ac:dyDescent="0.2">
      <c r="A100" s="19">
        <v>12591</v>
      </c>
      <c r="B100" s="19" t="s">
        <v>1851</v>
      </c>
      <c r="C100" s="19" t="s">
        <v>1852</v>
      </c>
      <c r="D100" s="20">
        <v>30000</v>
      </c>
      <c r="E100" s="19" t="s">
        <v>19</v>
      </c>
      <c r="F100" s="19" t="s">
        <v>18</v>
      </c>
      <c r="G100" s="19" t="s">
        <v>21</v>
      </c>
      <c r="H100" s="24">
        <v>45</v>
      </c>
      <c r="I100" s="6" t="s">
        <v>1856</v>
      </c>
      <c r="J100" s="25">
        <v>0</v>
      </c>
      <c r="K100" s="25">
        <v>4</v>
      </c>
      <c r="L100" s="6" t="str" cm="1">
        <f t="array" ref="L100">IF(Purchase_Data[[#This Row],[Children]]&gt;0,"Parent",IF(Purchase_Data[[#This Row],[Children]]=0,"Not Parent",Invalid))</f>
        <v>Parent</v>
      </c>
      <c r="M100" s="21" t="s">
        <v>32</v>
      </c>
      <c r="N100" s="21" t="s">
        <v>33</v>
      </c>
      <c r="O100" s="21" t="s">
        <v>34</v>
      </c>
      <c r="P100" s="21" t="s">
        <v>1878</v>
      </c>
    </row>
    <row r="101" spans="1:16" x14ac:dyDescent="0.2">
      <c r="A101" s="21">
        <v>12610</v>
      </c>
      <c r="B101" s="21" t="s">
        <v>1851</v>
      </c>
      <c r="C101" s="21" t="s">
        <v>1852</v>
      </c>
      <c r="D101" s="22">
        <v>30000</v>
      </c>
      <c r="E101" s="21" t="s">
        <v>9</v>
      </c>
      <c r="F101" s="21" t="s">
        <v>18</v>
      </c>
      <c r="G101" s="21" t="s">
        <v>21</v>
      </c>
      <c r="H101" s="25">
        <v>47</v>
      </c>
      <c r="I101" s="6" t="s">
        <v>1856</v>
      </c>
      <c r="J101" s="25">
        <v>0</v>
      </c>
      <c r="K101" s="25">
        <v>1</v>
      </c>
      <c r="L101" s="6" t="str" cm="1">
        <f t="array" ref="L101">IF(Purchase_Data[[#This Row],[Children]]&gt;0,"Parent",IF(Purchase_Data[[#This Row],[Children]]=0,"Not Parent",Invalid))</f>
        <v>Parent</v>
      </c>
      <c r="M101" s="21" t="s">
        <v>32</v>
      </c>
      <c r="N101" s="21" t="s">
        <v>33</v>
      </c>
      <c r="O101" s="21" t="s">
        <v>34</v>
      </c>
      <c r="P101" s="21" t="s">
        <v>1878</v>
      </c>
    </row>
    <row r="102" spans="1:16" x14ac:dyDescent="0.2">
      <c r="A102" s="19">
        <v>12629</v>
      </c>
      <c r="B102" s="19" t="s">
        <v>1860</v>
      </c>
      <c r="C102" s="19" t="s">
        <v>1855</v>
      </c>
      <c r="D102" s="20">
        <v>20000</v>
      </c>
      <c r="E102" s="19" t="s">
        <v>15</v>
      </c>
      <c r="F102" s="19" t="s">
        <v>22</v>
      </c>
      <c r="G102" s="19" t="s">
        <v>21</v>
      </c>
      <c r="H102" s="24">
        <v>37</v>
      </c>
      <c r="I102" s="6" t="s">
        <v>1856</v>
      </c>
      <c r="J102" s="25">
        <v>0</v>
      </c>
      <c r="K102" s="25">
        <v>1</v>
      </c>
      <c r="L102" s="6" t="str" cm="1">
        <f t="array" ref="L102">IF(Purchase_Data[[#This Row],[Children]]&gt;0,"Parent",IF(Purchase_Data[[#This Row],[Children]]=0,"Not Parent",Invalid))</f>
        <v>Parent</v>
      </c>
      <c r="M102" s="21" t="s">
        <v>34</v>
      </c>
      <c r="N102" s="21" t="s">
        <v>33</v>
      </c>
      <c r="O102" s="21" t="s">
        <v>34</v>
      </c>
      <c r="P102" s="21" t="s">
        <v>1878</v>
      </c>
    </row>
    <row r="103" spans="1:16" x14ac:dyDescent="0.2">
      <c r="A103" s="21">
        <v>12663</v>
      </c>
      <c r="B103" s="21" t="s">
        <v>1851</v>
      </c>
      <c r="C103" s="21" t="s">
        <v>1852</v>
      </c>
      <c r="D103" s="22">
        <v>90000</v>
      </c>
      <c r="E103" s="21" t="s">
        <v>24</v>
      </c>
      <c r="F103" s="21" t="s">
        <v>14</v>
      </c>
      <c r="G103" s="21" t="s">
        <v>21</v>
      </c>
      <c r="H103" s="25">
        <v>59</v>
      </c>
      <c r="I103" s="6" t="s">
        <v>1856</v>
      </c>
      <c r="J103" s="25">
        <v>2</v>
      </c>
      <c r="K103" s="25">
        <v>5</v>
      </c>
      <c r="L103" s="6" t="str" cm="1">
        <f t="array" ref="L103">IF(Purchase_Data[[#This Row],[Children]]&gt;0,"Parent",IF(Purchase_Data[[#This Row],[Children]]=0,"Not Parent",Invalid))</f>
        <v>Parent</v>
      </c>
      <c r="M103" s="21" t="s">
        <v>32</v>
      </c>
      <c r="N103" s="21" t="s">
        <v>50</v>
      </c>
      <c r="O103" s="21" t="s">
        <v>34</v>
      </c>
      <c r="P103" s="21" t="s">
        <v>1878</v>
      </c>
    </row>
    <row r="104" spans="1:16" x14ac:dyDescent="0.2">
      <c r="A104" s="19">
        <v>12664</v>
      </c>
      <c r="B104" s="19" t="s">
        <v>1851</v>
      </c>
      <c r="C104" s="19" t="s">
        <v>1852</v>
      </c>
      <c r="D104" s="20">
        <v>130000</v>
      </c>
      <c r="E104" s="19" t="s">
        <v>15</v>
      </c>
      <c r="F104" s="19" t="s">
        <v>10</v>
      </c>
      <c r="G104" s="19" t="s">
        <v>21</v>
      </c>
      <c r="H104" s="24">
        <v>59</v>
      </c>
      <c r="I104" s="6" t="s">
        <v>1856</v>
      </c>
      <c r="J104" s="25">
        <v>4</v>
      </c>
      <c r="K104" s="25">
        <v>5</v>
      </c>
      <c r="L104" s="6" t="str" cm="1">
        <f t="array" ref="L104">IF(Purchase_Data[[#This Row],[Children]]&gt;0,"Parent",IF(Purchase_Data[[#This Row],[Children]]=0,"Not Parent",Invalid))</f>
        <v>Parent</v>
      </c>
      <c r="M104" s="21" t="s">
        <v>32</v>
      </c>
      <c r="N104" s="21" t="s">
        <v>33</v>
      </c>
      <c r="O104" s="21" t="s">
        <v>34</v>
      </c>
      <c r="P104" s="21" t="s">
        <v>1878</v>
      </c>
    </row>
    <row r="105" spans="1:16" x14ac:dyDescent="0.2">
      <c r="A105" s="21">
        <v>12666</v>
      </c>
      <c r="B105" s="21" t="s">
        <v>1860</v>
      </c>
      <c r="C105" s="21" t="s">
        <v>1855</v>
      </c>
      <c r="D105" s="22">
        <v>60000</v>
      </c>
      <c r="E105" s="21" t="s">
        <v>9</v>
      </c>
      <c r="F105" s="21" t="s">
        <v>10</v>
      </c>
      <c r="G105" s="21" t="s">
        <v>11</v>
      </c>
      <c r="H105" s="25">
        <v>31</v>
      </c>
      <c r="I105" s="6" t="s">
        <v>1856</v>
      </c>
      <c r="J105" s="25">
        <v>4</v>
      </c>
      <c r="K105" s="25">
        <v>0</v>
      </c>
      <c r="L105" s="6" t="str" cm="1">
        <f t="array" ref="L105">IF(Purchase_Data[[#This Row],[Children]]&gt;0,"Parent",IF(Purchase_Data[[#This Row],[Children]]=0,"Not Parent",Invalid))</f>
        <v>Not Parent</v>
      </c>
      <c r="M105" s="21" t="s">
        <v>34</v>
      </c>
      <c r="N105" s="21" t="s">
        <v>37</v>
      </c>
      <c r="O105" s="21" t="s">
        <v>34</v>
      </c>
      <c r="P105" s="21" t="s">
        <v>1878</v>
      </c>
    </row>
    <row r="106" spans="1:16" x14ac:dyDescent="0.2">
      <c r="A106" s="19">
        <v>12678</v>
      </c>
      <c r="B106" s="19" t="s">
        <v>1860</v>
      </c>
      <c r="C106" s="19" t="s">
        <v>1852</v>
      </c>
      <c r="D106" s="20">
        <v>130000</v>
      </c>
      <c r="E106" s="19" t="s">
        <v>13</v>
      </c>
      <c r="F106" s="19" t="s">
        <v>20</v>
      </c>
      <c r="G106" s="19" t="s">
        <v>11</v>
      </c>
      <c r="H106" s="24">
        <v>31</v>
      </c>
      <c r="I106" s="6" t="s">
        <v>1856</v>
      </c>
      <c r="J106" s="25">
        <v>4</v>
      </c>
      <c r="K106" s="25">
        <v>4</v>
      </c>
      <c r="L106" s="6" t="str" cm="1">
        <f t="array" ref="L106">IF(Purchase_Data[[#This Row],[Children]]&gt;0,"Parent",IF(Purchase_Data[[#This Row],[Children]]=0,"Not Parent",Invalid))</f>
        <v>Parent</v>
      </c>
      <c r="M106" s="21" t="s">
        <v>32</v>
      </c>
      <c r="N106" s="21" t="s">
        <v>33</v>
      </c>
      <c r="O106" s="21" t="s">
        <v>34</v>
      </c>
      <c r="P106" s="21" t="s">
        <v>1878</v>
      </c>
    </row>
    <row r="107" spans="1:16" x14ac:dyDescent="0.2">
      <c r="A107" s="21">
        <v>12697</v>
      </c>
      <c r="B107" s="21" t="s">
        <v>1860</v>
      </c>
      <c r="C107" s="21" t="s">
        <v>1852</v>
      </c>
      <c r="D107" s="22">
        <v>90000</v>
      </c>
      <c r="E107" s="21" t="s">
        <v>9</v>
      </c>
      <c r="F107" s="21" t="s">
        <v>10</v>
      </c>
      <c r="G107" s="21" t="s">
        <v>11</v>
      </c>
      <c r="H107" s="25">
        <v>36</v>
      </c>
      <c r="I107" s="6" t="s">
        <v>1856</v>
      </c>
      <c r="J107" s="25">
        <v>4</v>
      </c>
      <c r="K107" s="25">
        <v>0</v>
      </c>
      <c r="L107" s="6" t="str" cm="1">
        <f t="array" ref="L107">IF(Purchase_Data[[#This Row],[Children]]&gt;0,"Parent",IF(Purchase_Data[[#This Row],[Children]]=0,"Not Parent",Invalid))</f>
        <v>Not Parent</v>
      </c>
      <c r="M107" s="21" t="s">
        <v>34</v>
      </c>
      <c r="N107" s="21" t="s">
        <v>50</v>
      </c>
      <c r="O107" s="21" t="s">
        <v>34</v>
      </c>
      <c r="P107" s="21" t="s">
        <v>1878</v>
      </c>
    </row>
    <row r="108" spans="1:16" x14ac:dyDescent="0.2">
      <c r="A108" s="19">
        <v>12705</v>
      </c>
      <c r="B108" s="19" t="s">
        <v>1851</v>
      </c>
      <c r="C108" s="19" t="s">
        <v>1855</v>
      </c>
      <c r="D108" s="20">
        <v>150000</v>
      </c>
      <c r="E108" s="19" t="s">
        <v>9</v>
      </c>
      <c r="F108" s="19" t="s">
        <v>20</v>
      </c>
      <c r="G108" s="19" t="s">
        <v>11</v>
      </c>
      <c r="H108" s="24">
        <v>37</v>
      </c>
      <c r="I108" s="6" t="s">
        <v>1856</v>
      </c>
      <c r="J108" s="25">
        <v>4</v>
      </c>
      <c r="K108" s="25">
        <v>0</v>
      </c>
      <c r="L108" s="6" t="str" cm="1">
        <f t="array" ref="L108">IF(Purchase_Data[[#This Row],[Children]]&gt;0,"Parent",IF(Purchase_Data[[#This Row],[Children]]=0,"Not Parent",Invalid))</f>
        <v>Not Parent</v>
      </c>
      <c r="M108" s="21" t="s">
        <v>32</v>
      </c>
      <c r="N108" s="21" t="s">
        <v>33</v>
      </c>
      <c r="O108" s="21" t="s">
        <v>32</v>
      </c>
      <c r="P108" s="21" t="s">
        <v>1877</v>
      </c>
    </row>
    <row r="109" spans="1:16" x14ac:dyDescent="0.2">
      <c r="A109" s="21">
        <v>12716</v>
      </c>
      <c r="B109" s="21" t="s">
        <v>1860</v>
      </c>
      <c r="C109" s="21" t="s">
        <v>1855</v>
      </c>
      <c r="D109" s="22">
        <v>30000</v>
      </c>
      <c r="E109" s="21" t="s">
        <v>15</v>
      </c>
      <c r="F109" s="21" t="s">
        <v>18</v>
      </c>
      <c r="G109" s="21" t="s">
        <v>21</v>
      </c>
      <c r="H109" s="25">
        <v>32</v>
      </c>
      <c r="I109" s="6" t="s">
        <v>1856</v>
      </c>
      <c r="J109" s="25">
        <v>1</v>
      </c>
      <c r="K109" s="25">
        <v>0</v>
      </c>
      <c r="L109" s="6" t="str" cm="1">
        <f t="array" ref="L109">IF(Purchase_Data[[#This Row],[Children]]&gt;0,"Parent",IF(Purchase_Data[[#This Row],[Children]]=0,"Not Parent",Invalid))</f>
        <v>Not Parent</v>
      </c>
      <c r="M109" s="21" t="s">
        <v>32</v>
      </c>
      <c r="N109" s="21" t="s">
        <v>37</v>
      </c>
      <c r="O109" s="21" t="s">
        <v>34</v>
      </c>
      <c r="P109" s="21" t="s">
        <v>1878</v>
      </c>
    </row>
    <row r="110" spans="1:16" x14ac:dyDescent="0.2">
      <c r="A110" s="19">
        <v>12718</v>
      </c>
      <c r="B110" s="19" t="s">
        <v>1860</v>
      </c>
      <c r="C110" s="19" t="s">
        <v>1852</v>
      </c>
      <c r="D110" s="20">
        <v>30000</v>
      </c>
      <c r="E110" s="19" t="s">
        <v>15</v>
      </c>
      <c r="F110" s="19" t="s">
        <v>18</v>
      </c>
      <c r="G110" s="19" t="s">
        <v>21</v>
      </c>
      <c r="H110" s="24">
        <v>31</v>
      </c>
      <c r="I110" s="6" t="s">
        <v>1856</v>
      </c>
      <c r="J110" s="25">
        <v>1</v>
      </c>
      <c r="K110" s="25">
        <v>0</v>
      </c>
      <c r="L110" s="6" t="str" cm="1">
        <f t="array" ref="L110">IF(Purchase_Data[[#This Row],[Children]]&gt;0,"Parent",IF(Purchase_Data[[#This Row],[Children]]=0,"Not Parent",Invalid))</f>
        <v>Not Parent</v>
      </c>
      <c r="M110" s="21" t="s">
        <v>32</v>
      </c>
      <c r="N110" s="21" t="s">
        <v>37</v>
      </c>
      <c r="O110" s="21" t="s">
        <v>34</v>
      </c>
      <c r="P110" s="21" t="s">
        <v>1878</v>
      </c>
    </row>
    <row r="111" spans="1:16" x14ac:dyDescent="0.2">
      <c r="A111" s="21">
        <v>12728</v>
      </c>
      <c r="B111" s="21" t="s">
        <v>1860</v>
      </c>
      <c r="C111" s="21" t="s">
        <v>1855</v>
      </c>
      <c r="D111" s="22">
        <v>30000</v>
      </c>
      <c r="E111" s="21" t="s">
        <v>15</v>
      </c>
      <c r="F111" s="21" t="s">
        <v>18</v>
      </c>
      <c r="G111" s="21" t="s">
        <v>21</v>
      </c>
      <c r="H111" s="25">
        <v>27</v>
      </c>
      <c r="I111" s="6" t="s">
        <v>1853</v>
      </c>
      <c r="J111" s="25">
        <v>1</v>
      </c>
      <c r="K111" s="25">
        <v>0</v>
      </c>
      <c r="L111" s="6" t="str" cm="1">
        <f t="array" ref="L111">IF(Purchase_Data[[#This Row],[Children]]&gt;0,"Parent",IF(Purchase_Data[[#This Row],[Children]]=0,"Not Parent",Invalid))</f>
        <v>Not Parent</v>
      </c>
      <c r="M111" s="21" t="s">
        <v>34</v>
      </c>
      <c r="N111" s="21" t="s">
        <v>42</v>
      </c>
      <c r="O111" s="21" t="s">
        <v>34</v>
      </c>
      <c r="P111" s="21" t="s">
        <v>1878</v>
      </c>
    </row>
    <row r="112" spans="1:16" x14ac:dyDescent="0.2">
      <c r="A112" s="19">
        <v>12731</v>
      </c>
      <c r="B112" s="19" t="s">
        <v>1860</v>
      </c>
      <c r="C112" s="19" t="s">
        <v>1855</v>
      </c>
      <c r="D112" s="20">
        <v>30000</v>
      </c>
      <c r="E112" s="19" t="s">
        <v>13</v>
      </c>
      <c r="F112" s="19" t="s">
        <v>22</v>
      </c>
      <c r="G112" s="19" t="s">
        <v>21</v>
      </c>
      <c r="H112" s="24">
        <v>32</v>
      </c>
      <c r="I112" s="6" t="s">
        <v>1856</v>
      </c>
      <c r="J112" s="25">
        <v>1</v>
      </c>
      <c r="K112" s="25">
        <v>0</v>
      </c>
      <c r="L112" s="6" t="str" cm="1">
        <f t="array" ref="L112">IF(Purchase_Data[[#This Row],[Children]]&gt;0,"Parent",IF(Purchase_Data[[#This Row],[Children]]=0,"Not Parent",Invalid))</f>
        <v>Not Parent</v>
      </c>
      <c r="M112" s="21" t="s">
        <v>34</v>
      </c>
      <c r="N112" s="21" t="s">
        <v>42</v>
      </c>
      <c r="O112" s="21" t="s">
        <v>34</v>
      </c>
      <c r="P112" s="21" t="s">
        <v>1878</v>
      </c>
    </row>
    <row r="113" spans="1:16" x14ac:dyDescent="0.2">
      <c r="A113" s="21">
        <v>12744</v>
      </c>
      <c r="B113" s="21" t="s">
        <v>1860</v>
      </c>
      <c r="C113" s="21" t="s">
        <v>1852</v>
      </c>
      <c r="D113" s="22">
        <v>40000</v>
      </c>
      <c r="E113" s="21" t="s">
        <v>15</v>
      </c>
      <c r="F113" s="21" t="s">
        <v>18</v>
      </c>
      <c r="G113" s="21" t="s">
        <v>21</v>
      </c>
      <c r="H113" s="25">
        <v>33</v>
      </c>
      <c r="I113" s="6" t="s">
        <v>1856</v>
      </c>
      <c r="J113" s="25">
        <v>0</v>
      </c>
      <c r="K113" s="25">
        <v>2</v>
      </c>
      <c r="L113" s="6" t="str" cm="1">
        <f t="array" ref="L113">IF(Purchase_Data[[#This Row],[Children]]&gt;0,"Parent",IF(Purchase_Data[[#This Row],[Children]]=0,"Not Parent",Invalid))</f>
        <v>Parent</v>
      </c>
      <c r="M113" s="21" t="s">
        <v>32</v>
      </c>
      <c r="N113" s="21" t="s">
        <v>33</v>
      </c>
      <c r="O113" s="21" t="s">
        <v>34</v>
      </c>
      <c r="P113" s="21" t="s">
        <v>1878</v>
      </c>
    </row>
    <row r="114" spans="1:16" x14ac:dyDescent="0.2">
      <c r="A114" s="19">
        <v>12768</v>
      </c>
      <c r="B114" s="19" t="s">
        <v>1851</v>
      </c>
      <c r="C114" s="19" t="s">
        <v>1855</v>
      </c>
      <c r="D114" s="20">
        <v>30000</v>
      </c>
      <c r="E114" s="19" t="s">
        <v>13</v>
      </c>
      <c r="F114" s="19" t="s">
        <v>18</v>
      </c>
      <c r="G114" s="19" t="s">
        <v>17</v>
      </c>
      <c r="H114" s="24">
        <v>52</v>
      </c>
      <c r="I114" s="6" t="s">
        <v>1856</v>
      </c>
      <c r="J114" s="25">
        <v>1</v>
      </c>
      <c r="K114" s="25">
        <v>1</v>
      </c>
      <c r="L114" s="6" t="str" cm="1">
        <f t="array" ref="L114">IF(Purchase_Data[[#This Row],[Children]]&gt;0,"Parent",IF(Purchase_Data[[#This Row],[Children]]=0,"Not Parent",Invalid))</f>
        <v>Parent</v>
      </c>
      <c r="M114" s="21" t="s">
        <v>32</v>
      </c>
      <c r="N114" s="21" t="s">
        <v>37</v>
      </c>
      <c r="O114" s="21" t="s">
        <v>32</v>
      </c>
      <c r="P114" s="21" t="s">
        <v>1877</v>
      </c>
    </row>
    <row r="115" spans="1:16" x14ac:dyDescent="0.2">
      <c r="A115" s="21">
        <v>12774</v>
      </c>
      <c r="B115" s="21" t="s">
        <v>1851</v>
      </c>
      <c r="C115" s="21" t="s">
        <v>1852</v>
      </c>
      <c r="D115" s="22">
        <v>40000</v>
      </c>
      <c r="E115" s="21" t="s">
        <v>15</v>
      </c>
      <c r="F115" s="21" t="s">
        <v>18</v>
      </c>
      <c r="G115" s="21" t="s">
        <v>17</v>
      </c>
      <c r="H115" s="25">
        <v>51</v>
      </c>
      <c r="I115" s="6" t="s">
        <v>1856</v>
      </c>
      <c r="J115" s="25">
        <v>1</v>
      </c>
      <c r="K115" s="25">
        <v>1</v>
      </c>
      <c r="L115" s="6" t="str" cm="1">
        <f t="array" ref="L115">IF(Purchase_Data[[#This Row],[Children]]&gt;0,"Parent",IF(Purchase_Data[[#This Row],[Children]]=0,"Not Parent",Invalid))</f>
        <v>Parent</v>
      </c>
      <c r="M115" s="21" t="s">
        <v>32</v>
      </c>
      <c r="N115" s="21" t="s">
        <v>42</v>
      </c>
      <c r="O115" s="21" t="s">
        <v>32</v>
      </c>
      <c r="P115" s="21" t="s">
        <v>1877</v>
      </c>
    </row>
    <row r="116" spans="1:16" x14ac:dyDescent="0.2">
      <c r="A116" s="19">
        <v>12808</v>
      </c>
      <c r="B116" s="19" t="s">
        <v>1851</v>
      </c>
      <c r="C116" s="19" t="s">
        <v>1855</v>
      </c>
      <c r="D116" s="20">
        <v>40000</v>
      </c>
      <c r="E116" s="19" t="s">
        <v>9</v>
      </c>
      <c r="F116" s="19" t="s">
        <v>18</v>
      </c>
      <c r="G116" s="19" t="s">
        <v>21</v>
      </c>
      <c r="H116" s="24">
        <v>38</v>
      </c>
      <c r="I116" s="6" t="s">
        <v>1856</v>
      </c>
      <c r="J116" s="25">
        <v>0</v>
      </c>
      <c r="K116" s="25">
        <v>0</v>
      </c>
      <c r="L116" s="6" t="str" cm="1">
        <f t="array" ref="L116">IF(Purchase_Data[[#This Row],[Children]]&gt;0,"Parent",IF(Purchase_Data[[#This Row],[Children]]=0,"Not Parent",Invalid))</f>
        <v>Not Parent</v>
      </c>
      <c r="M116" s="21" t="s">
        <v>32</v>
      </c>
      <c r="N116" s="21" t="s">
        <v>33</v>
      </c>
      <c r="O116" s="21" t="s">
        <v>32</v>
      </c>
      <c r="P116" s="21" t="s">
        <v>1877</v>
      </c>
    </row>
    <row r="117" spans="1:16" x14ac:dyDescent="0.2">
      <c r="A117" s="21">
        <v>12821</v>
      </c>
      <c r="B117" s="21" t="s">
        <v>1851</v>
      </c>
      <c r="C117" s="21" t="s">
        <v>1855</v>
      </c>
      <c r="D117" s="22">
        <v>40000</v>
      </c>
      <c r="E117" s="21" t="s">
        <v>9</v>
      </c>
      <c r="F117" s="21" t="s">
        <v>18</v>
      </c>
      <c r="G117" s="21" t="s">
        <v>21</v>
      </c>
      <c r="H117" s="25">
        <v>39</v>
      </c>
      <c r="I117" s="6" t="s">
        <v>1856</v>
      </c>
      <c r="J117" s="25">
        <v>0</v>
      </c>
      <c r="K117" s="25">
        <v>0</v>
      </c>
      <c r="L117" s="6" t="str" cm="1">
        <f t="array" ref="L117">IF(Purchase_Data[[#This Row],[Children]]&gt;0,"Parent",IF(Purchase_Data[[#This Row],[Children]]=0,"Not Parent",Invalid))</f>
        <v>Not Parent</v>
      </c>
      <c r="M117" s="21" t="s">
        <v>32</v>
      </c>
      <c r="N117" s="21" t="s">
        <v>33</v>
      </c>
      <c r="O117" s="21" t="s">
        <v>34</v>
      </c>
      <c r="P117" s="21" t="s">
        <v>1878</v>
      </c>
    </row>
    <row r="118" spans="1:16" x14ac:dyDescent="0.2">
      <c r="A118" s="19">
        <v>12833</v>
      </c>
      <c r="B118" s="19" t="s">
        <v>1860</v>
      </c>
      <c r="C118" s="19" t="s">
        <v>1852</v>
      </c>
      <c r="D118" s="20">
        <v>20000</v>
      </c>
      <c r="E118" s="19" t="s">
        <v>13</v>
      </c>
      <c r="F118" s="19" t="s">
        <v>22</v>
      </c>
      <c r="G118" s="19" t="s">
        <v>21</v>
      </c>
      <c r="H118" s="24">
        <v>42</v>
      </c>
      <c r="I118" s="6" t="s">
        <v>1856</v>
      </c>
      <c r="J118" s="25">
        <v>1</v>
      </c>
      <c r="K118" s="25">
        <v>3</v>
      </c>
      <c r="L118" s="6" t="str" cm="1">
        <f t="array" ref="L118">IF(Purchase_Data[[#This Row],[Children]]&gt;0,"Parent",IF(Purchase_Data[[#This Row],[Children]]=0,"Not Parent",Invalid))</f>
        <v>Parent</v>
      </c>
      <c r="M118" s="21" t="s">
        <v>32</v>
      </c>
      <c r="N118" s="21" t="s">
        <v>33</v>
      </c>
      <c r="O118" s="21" t="s">
        <v>32</v>
      </c>
      <c r="P118" s="21" t="s">
        <v>1877</v>
      </c>
    </row>
    <row r="119" spans="1:16" x14ac:dyDescent="0.2">
      <c r="A119" s="21">
        <v>12871</v>
      </c>
      <c r="B119" s="21" t="s">
        <v>1860</v>
      </c>
      <c r="C119" s="21" t="s">
        <v>1852</v>
      </c>
      <c r="D119" s="22">
        <v>30000</v>
      </c>
      <c r="E119" s="21" t="s">
        <v>15</v>
      </c>
      <c r="F119" s="21" t="s">
        <v>18</v>
      </c>
      <c r="G119" s="21" t="s">
        <v>21</v>
      </c>
      <c r="H119" s="25">
        <v>29</v>
      </c>
      <c r="I119" s="6" t="s">
        <v>1853</v>
      </c>
      <c r="J119" s="25">
        <v>1</v>
      </c>
      <c r="K119" s="25">
        <v>0</v>
      </c>
      <c r="L119" s="6" t="str" cm="1">
        <f t="array" ref="L119">IF(Purchase_Data[[#This Row],[Children]]&gt;0,"Parent",IF(Purchase_Data[[#This Row],[Children]]=0,"Not Parent",Invalid))</f>
        <v>Not Parent</v>
      </c>
      <c r="M119" s="21" t="s">
        <v>34</v>
      </c>
      <c r="N119" s="21" t="s">
        <v>37</v>
      </c>
      <c r="O119" s="21" t="s">
        <v>34</v>
      </c>
      <c r="P119" s="21" t="s">
        <v>1878</v>
      </c>
    </row>
    <row r="120" spans="1:16" x14ac:dyDescent="0.2">
      <c r="A120" s="19">
        <v>12882</v>
      </c>
      <c r="B120" s="19" t="s">
        <v>1851</v>
      </c>
      <c r="C120" s="19" t="s">
        <v>1855</v>
      </c>
      <c r="D120" s="20">
        <v>50000</v>
      </c>
      <c r="E120" s="19" t="s">
        <v>19</v>
      </c>
      <c r="F120" s="19" t="s">
        <v>14</v>
      </c>
      <c r="G120" s="19" t="s">
        <v>17</v>
      </c>
      <c r="H120" s="24">
        <v>33</v>
      </c>
      <c r="I120" s="6" t="s">
        <v>1856</v>
      </c>
      <c r="J120" s="25">
        <v>0</v>
      </c>
      <c r="K120" s="25">
        <v>1</v>
      </c>
      <c r="L120" s="6" t="str" cm="1">
        <f t="array" ref="L120">IF(Purchase_Data[[#This Row],[Children]]&gt;0,"Parent",IF(Purchase_Data[[#This Row],[Children]]=0,"Not Parent",Invalid))</f>
        <v>Parent</v>
      </c>
      <c r="M120" s="21" t="s">
        <v>32</v>
      </c>
      <c r="N120" s="21" t="s">
        <v>33</v>
      </c>
      <c r="O120" s="21" t="s">
        <v>32</v>
      </c>
      <c r="P120" s="21" t="s">
        <v>1877</v>
      </c>
    </row>
    <row r="121" spans="1:16" x14ac:dyDescent="0.2">
      <c r="A121" s="21">
        <v>12922</v>
      </c>
      <c r="B121" s="21" t="s">
        <v>1860</v>
      </c>
      <c r="C121" s="21" t="s">
        <v>1852</v>
      </c>
      <c r="D121" s="22">
        <v>60000</v>
      </c>
      <c r="E121" s="21" t="s">
        <v>9</v>
      </c>
      <c r="F121" s="21" t="s">
        <v>14</v>
      </c>
      <c r="G121" s="21" t="s">
        <v>17</v>
      </c>
      <c r="H121" s="25">
        <v>40</v>
      </c>
      <c r="I121" s="6" t="s">
        <v>1856</v>
      </c>
      <c r="J121" s="25">
        <v>0</v>
      </c>
      <c r="K121" s="25">
        <v>3</v>
      </c>
      <c r="L121" s="6" t="str" cm="1">
        <f t="array" ref="L121">IF(Purchase_Data[[#This Row],[Children]]&gt;0,"Parent",IF(Purchase_Data[[#This Row],[Children]]=0,"Not Parent",Invalid))</f>
        <v>Parent</v>
      </c>
      <c r="M121" s="21" t="s">
        <v>32</v>
      </c>
      <c r="N121" s="21" t="s">
        <v>37</v>
      </c>
      <c r="O121" s="21" t="s">
        <v>32</v>
      </c>
      <c r="P121" s="21" t="s">
        <v>1877</v>
      </c>
    </row>
    <row r="122" spans="1:16" x14ac:dyDescent="0.2">
      <c r="A122" s="19">
        <v>12957</v>
      </c>
      <c r="B122" s="19" t="s">
        <v>1860</v>
      </c>
      <c r="C122" s="19" t="s">
        <v>1852</v>
      </c>
      <c r="D122" s="20">
        <v>70000</v>
      </c>
      <c r="E122" s="19" t="s">
        <v>9</v>
      </c>
      <c r="F122" s="19" t="s">
        <v>10</v>
      </c>
      <c r="G122" s="19" t="s">
        <v>17</v>
      </c>
      <c r="H122" s="24">
        <v>44</v>
      </c>
      <c r="I122" s="6" t="s">
        <v>1856</v>
      </c>
      <c r="J122" s="25">
        <v>1</v>
      </c>
      <c r="K122" s="25">
        <v>1</v>
      </c>
      <c r="L122" s="6" t="str" cm="1">
        <f t="array" ref="L122">IF(Purchase_Data[[#This Row],[Children]]&gt;0,"Parent",IF(Purchase_Data[[#This Row],[Children]]=0,"Not Parent",Invalid))</f>
        <v>Parent</v>
      </c>
      <c r="M122" s="21" t="s">
        <v>34</v>
      </c>
      <c r="N122" s="21" t="s">
        <v>33</v>
      </c>
      <c r="O122" s="21" t="s">
        <v>34</v>
      </c>
      <c r="P122" s="21" t="s">
        <v>1878</v>
      </c>
    </row>
    <row r="123" spans="1:16" x14ac:dyDescent="0.2">
      <c r="A123" s="21">
        <v>12964</v>
      </c>
      <c r="B123" s="21" t="s">
        <v>1851</v>
      </c>
      <c r="C123" s="21" t="s">
        <v>1855</v>
      </c>
      <c r="D123" s="22">
        <v>70000</v>
      </c>
      <c r="E123" s="21" t="s">
        <v>15</v>
      </c>
      <c r="F123" s="21" t="s">
        <v>14</v>
      </c>
      <c r="G123" s="21" t="s">
        <v>17</v>
      </c>
      <c r="H123" s="25">
        <v>44</v>
      </c>
      <c r="I123" s="6" t="s">
        <v>1856</v>
      </c>
      <c r="J123" s="25">
        <v>1</v>
      </c>
      <c r="K123" s="25">
        <v>1</v>
      </c>
      <c r="L123" s="6" t="str" cm="1">
        <f t="array" ref="L123">IF(Purchase_Data[[#This Row],[Children]]&gt;0,"Parent",IF(Purchase_Data[[#This Row],[Children]]=0,"Not Parent",Invalid))</f>
        <v>Parent</v>
      </c>
      <c r="M123" s="21" t="s">
        <v>32</v>
      </c>
      <c r="N123" s="21" t="s">
        <v>33</v>
      </c>
      <c r="O123" s="21" t="s">
        <v>34</v>
      </c>
      <c r="P123" s="21" t="s">
        <v>1878</v>
      </c>
    </row>
    <row r="124" spans="1:16" x14ac:dyDescent="0.2">
      <c r="A124" s="19">
        <v>12993</v>
      </c>
      <c r="B124" s="19" t="s">
        <v>1851</v>
      </c>
      <c r="C124" s="19" t="s">
        <v>1855</v>
      </c>
      <c r="D124" s="20">
        <v>60000</v>
      </c>
      <c r="E124" s="19" t="s">
        <v>9</v>
      </c>
      <c r="F124" s="19" t="s">
        <v>10</v>
      </c>
      <c r="G124" s="19" t="s">
        <v>11</v>
      </c>
      <c r="H124" s="24">
        <v>37</v>
      </c>
      <c r="I124" s="6" t="s">
        <v>1856</v>
      </c>
      <c r="J124" s="25">
        <v>1</v>
      </c>
      <c r="K124" s="25">
        <v>2</v>
      </c>
      <c r="L124" s="6" t="str" cm="1">
        <f t="array" ref="L124">IF(Purchase_Data[[#This Row],[Children]]&gt;0,"Parent",IF(Purchase_Data[[#This Row],[Children]]=0,"Not Parent",Invalid))</f>
        <v>Parent</v>
      </c>
      <c r="M124" s="21" t="s">
        <v>32</v>
      </c>
      <c r="N124" s="21" t="s">
        <v>37</v>
      </c>
      <c r="O124" s="21" t="s">
        <v>34</v>
      </c>
      <c r="P124" s="21" t="s">
        <v>1878</v>
      </c>
    </row>
    <row r="125" spans="1:16" x14ac:dyDescent="0.2">
      <c r="A125" s="21">
        <v>13066</v>
      </c>
      <c r="B125" s="21" t="s">
        <v>1860</v>
      </c>
      <c r="C125" s="21" t="s">
        <v>1855</v>
      </c>
      <c r="D125" s="22">
        <v>30000</v>
      </c>
      <c r="E125" s="21" t="s">
        <v>13</v>
      </c>
      <c r="F125" s="21" t="s">
        <v>14</v>
      </c>
      <c r="G125" s="21" t="s">
        <v>17</v>
      </c>
      <c r="H125" s="25">
        <v>31</v>
      </c>
      <c r="I125" s="6" t="s">
        <v>1856</v>
      </c>
      <c r="J125" s="25">
        <v>2</v>
      </c>
      <c r="K125" s="25">
        <v>0</v>
      </c>
      <c r="L125" s="6" t="str" cm="1">
        <f t="array" ref="L125">IF(Purchase_Data[[#This Row],[Children]]&gt;0,"Parent",IF(Purchase_Data[[#This Row],[Children]]=0,"Not Parent",Invalid))</f>
        <v>Not Parent</v>
      </c>
      <c r="M125" s="21" t="s">
        <v>34</v>
      </c>
      <c r="N125" s="21" t="s">
        <v>42</v>
      </c>
      <c r="O125" s="21" t="s">
        <v>32</v>
      </c>
      <c r="P125" s="21" t="s">
        <v>1877</v>
      </c>
    </row>
    <row r="126" spans="1:16" x14ac:dyDescent="0.2">
      <c r="A126" s="19">
        <v>13073</v>
      </c>
      <c r="B126" s="19" t="s">
        <v>1851</v>
      </c>
      <c r="C126" s="19" t="s">
        <v>1852</v>
      </c>
      <c r="D126" s="20">
        <v>60000</v>
      </c>
      <c r="E126" s="19" t="s">
        <v>15</v>
      </c>
      <c r="F126" s="19" t="s">
        <v>10</v>
      </c>
      <c r="G126" s="19" t="s">
        <v>17</v>
      </c>
      <c r="H126" s="24">
        <v>30</v>
      </c>
      <c r="I126" s="6" t="s">
        <v>1853</v>
      </c>
      <c r="J126" s="25">
        <v>2</v>
      </c>
      <c r="K126" s="25">
        <v>0</v>
      </c>
      <c r="L126" s="6" t="str" cm="1">
        <f t="array" ref="L126">IF(Purchase_Data[[#This Row],[Children]]&gt;0,"Parent",IF(Purchase_Data[[#This Row],[Children]]=0,"Not Parent",Invalid))</f>
        <v>Not Parent</v>
      </c>
      <c r="M126" s="21" t="s">
        <v>32</v>
      </c>
      <c r="N126" s="21" t="s">
        <v>39</v>
      </c>
      <c r="O126" s="21" t="s">
        <v>34</v>
      </c>
      <c r="P126" s="21" t="s">
        <v>1878</v>
      </c>
    </row>
    <row r="127" spans="1:16" x14ac:dyDescent="0.2">
      <c r="A127" s="21">
        <v>13082</v>
      </c>
      <c r="B127" s="21" t="s">
        <v>1860</v>
      </c>
      <c r="C127" s="21" t="s">
        <v>1855</v>
      </c>
      <c r="D127" s="22">
        <v>130000</v>
      </c>
      <c r="E127" s="21" t="s">
        <v>19</v>
      </c>
      <c r="F127" s="21" t="s">
        <v>20</v>
      </c>
      <c r="G127" s="21" t="s">
        <v>11</v>
      </c>
      <c r="H127" s="25">
        <v>48</v>
      </c>
      <c r="I127" s="6" t="s">
        <v>1856</v>
      </c>
      <c r="J127" s="25">
        <v>0</v>
      </c>
      <c r="K127" s="25">
        <v>0</v>
      </c>
      <c r="L127" s="6" t="str" cm="1">
        <f t="array" ref="L127">IF(Purchase_Data[[#This Row],[Children]]&gt;0,"Parent",IF(Purchase_Data[[#This Row],[Children]]=0,"Not Parent",Invalid))</f>
        <v>Not Parent</v>
      </c>
      <c r="M127" s="21" t="s">
        <v>32</v>
      </c>
      <c r="N127" s="21" t="s">
        <v>37</v>
      </c>
      <c r="O127" s="21" t="s">
        <v>32</v>
      </c>
      <c r="P127" s="21" t="s">
        <v>1877</v>
      </c>
    </row>
    <row r="128" spans="1:16" x14ac:dyDescent="0.2">
      <c r="A128" s="19">
        <v>13089</v>
      </c>
      <c r="B128" s="19" t="s">
        <v>1851</v>
      </c>
      <c r="C128" s="19" t="s">
        <v>1852</v>
      </c>
      <c r="D128" s="20">
        <v>120000</v>
      </c>
      <c r="E128" s="19" t="s">
        <v>9</v>
      </c>
      <c r="F128" s="19" t="s">
        <v>20</v>
      </c>
      <c r="G128" s="19" t="s">
        <v>11</v>
      </c>
      <c r="H128" s="24">
        <v>46</v>
      </c>
      <c r="I128" s="6" t="s">
        <v>1856</v>
      </c>
      <c r="J128" s="25">
        <v>2</v>
      </c>
      <c r="K128" s="25">
        <v>1</v>
      </c>
      <c r="L128" s="6" t="str" cm="1">
        <f t="array" ref="L128">IF(Purchase_Data[[#This Row],[Children]]&gt;0,"Parent",IF(Purchase_Data[[#This Row],[Children]]=0,"Not Parent",Invalid))</f>
        <v>Parent</v>
      </c>
      <c r="M128" s="21" t="s">
        <v>32</v>
      </c>
      <c r="N128" s="21" t="s">
        <v>33</v>
      </c>
      <c r="O128" s="21" t="s">
        <v>32</v>
      </c>
      <c r="P128" s="21" t="s">
        <v>1877</v>
      </c>
    </row>
    <row r="129" spans="1:16" x14ac:dyDescent="0.2">
      <c r="A129" s="21">
        <v>13122</v>
      </c>
      <c r="B129" s="21" t="s">
        <v>1851</v>
      </c>
      <c r="C129" s="21" t="s">
        <v>1852</v>
      </c>
      <c r="D129" s="22">
        <v>80000</v>
      </c>
      <c r="E129" s="21" t="s">
        <v>9</v>
      </c>
      <c r="F129" s="21" t="s">
        <v>10</v>
      </c>
      <c r="G129" s="21" t="s">
        <v>11</v>
      </c>
      <c r="H129" s="25">
        <v>41</v>
      </c>
      <c r="I129" s="6" t="s">
        <v>1856</v>
      </c>
      <c r="J129" s="25">
        <v>1</v>
      </c>
      <c r="K129" s="25">
        <v>0</v>
      </c>
      <c r="L129" s="6" t="str" cm="1">
        <f t="array" ref="L129">IF(Purchase_Data[[#This Row],[Children]]&gt;0,"Parent",IF(Purchase_Data[[#This Row],[Children]]=0,"Not Parent",Invalid))</f>
        <v>Not Parent</v>
      </c>
      <c r="M129" s="21" t="s">
        <v>32</v>
      </c>
      <c r="N129" s="21" t="s">
        <v>42</v>
      </c>
      <c r="O129" s="21" t="s">
        <v>32</v>
      </c>
      <c r="P129" s="21" t="s">
        <v>1877</v>
      </c>
    </row>
    <row r="130" spans="1:16" x14ac:dyDescent="0.2">
      <c r="A130" s="19">
        <v>13133</v>
      </c>
      <c r="B130" s="19" t="s">
        <v>1860</v>
      </c>
      <c r="C130" s="19" t="s">
        <v>1855</v>
      </c>
      <c r="D130" s="20">
        <v>100000</v>
      </c>
      <c r="E130" s="19" t="s">
        <v>9</v>
      </c>
      <c r="F130" s="19" t="s">
        <v>10</v>
      </c>
      <c r="G130" s="19" t="s">
        <v>11</v>
      </c>
      <c r="H130" s="24">
        <v>47</v>
      </c>
      <c r="I130" s="6" t="s">
        <v>1856</v>
      </c>
      <c r="J130" s="25">
        <v>1</v>
      </c>
      <c r="K130" s="25">
        <v>5</v>
      </c>
      <c r="L130" s="6" t="str" cm="1">
        <f t="array" ref="L130">IF(Purchase_Data[[#This Row],[Children]]&gt;0,"Parent",IF(Purchase_Data[[#This Row],[Children]]=0,"Not Parent",Invalid))</f>
        <v>Parent</v>
      </c>
      <c r="M130" s="21" t="s">
        <v>32</v>
      </c>
      <c r="N130" s="21" t="s">
        <v>39</v>
      </c>
      <c r="O130" s="21" t="s">
        <v>32</v>
      </c>
      <c r="P130" s="21" t="s">
        <v>1877</v>
      </c>
    </row>
    <row r="131" spans="1:16" x14ac:dyDescent="0.2">
      <c r="A131" s="21">
        <v>13136</v>
      </c>
      <c r="B131" s="21" t="s">
        <v>1851</v>
      </c>
      <c r="C131" s="21" t="s">
        <v>1852</v>
      </c>
      <c r="D131" s="22">
        <v>30000</v>
      </c>
      <c r="E131" s="21" t="s">
        <v>15</v>
      </c>
      <c r="F131" s="21" t="s">
        <v>18</v>
      </c>
      <c r="G131" s="21" t="s">
        <v>11</v>
      </c>
      <c r="H131" s="25">
        <v>69</v>
      </c>
      <c r="I131" s="6" t="s">
        <v>1858</v>
      </c>
      <c r="J131" s="25">
        <v>2</v>
      </c>
      <c r="K131" s="25">
        <v>2</v>
      </c>
      <c r="L131" s="6" t="str" cm="1">
        <f t="array" ref="L131">IF(Purchase_Data[[#This Row],[Children]]&gt;0,"Parent",IF(Purchase_Data[[#This Row],[Children]]=0,"Not Parent",Invalid))</f>
        <v>Parent</v>
      </c>
      <c r="M131" s="21" t="s">
        <v>34</v>
      </c>
      <c r="N131" s="21" t="s">
        <v>39</v>
      </c>
      <c r="O131" s="21" t="s">
        <v>34</v>
      </c>
      <c r="P131" s="21" t="s">
        <v>1878</v>
      </c>
    </row>
    <row r="132" spans="1:16" x14ac:dyDescent="0.2">
      <c r="A132" s="19">
        <v>13151</v>
      </c>
      <c r="B132" s="19" t="s">
        <v>1860</v>
      </c>
      <c r="C132" s="19" t="s">
        <v>1855</v>
      </c>
      <c r="D132" s="20">
        <v>40000</v>
      </c>
      <c r="E132" s="19" t="s">
        <v>13</v>
      </c>
      <c r="F132" s="19" t="s">
        <v>14</v>
      </c>
      <c r="G132" s="19" t="s">
        <v>17</v>
      </c>
      <c r="H132" s="24">
        <v>27</v>
      </c>
      <c r="I132" s="6" t="s">
        <v>1853</v>
      </c>
      <c r="J132" s="25">
        <v>2</v>
      </c>
      <c r="K132" s="25">
        <v>0</v>
      </c>
      <c r="L132" s="6" t="str" cm="1">
        <f t="array" ref="L132">IF(Purchase_Data[[#This Row],[Children]]&gt;0,"Parent",IF(Purchase_Data[[#This Row],[Children]]=0,"Not Parent",Invalid))</f>
        <v>Not Parent</v>
      </c>
      <c r="M132" s="21" t="s">
        <v>32</v>
      </c>
      <c r="N132" s="21" t="s">
        <v>39</v>
      </c>
      <c r="O132" s="21" t="s">
        <v>34</v>
      </c>
      <c r="P132" s="21" t="s">
        <v>1878</v>
      </c>
    </row>
    <row r="133" spans="1:16" x14ac:dyDescent="0.2">
      <c r="A133" s="21">
        <v>13154</v>
      </c>
      <c r="B133" s="21" t="s">
        <v>1851</v>
      </c>
      <c r="C133" s="21" t="s">
        <v>1855</v>
      </c>
      <c r="D133" s="22">
        <v>40000</v>
      </c>
      <c r="E133" s="21" t="s">
        <v>13</v>
      </c>
      <c r="F133" s="21" t="s">
        <v>14</v>
      </c>
      <c r="G133" s="21" t="s">
        <v>17</v>
      </c>
      <c r="H133" s="25">
        <v>27</v>
      </c>
      <c r="I133" s="6" t="s">
        <v>1853</v>
      </c>
      <c r="J133" s="25">
        <v>2</v>
      </c>
      <c r="K133" s="25">
        <v>0</v>
      </c>
      <c r="L133" s="6" t="str" cm="1">
        <f t="array" ref="L133">IF(Purchase_Data[[#This Row],[Children]]&gt;0,"Parent",IF(Purchase_Data[[#This Row],[Children]]=0,"Not Parent",Invalid))</f>
        <v>Not Parent</v>
      </c>
      <c r="M133" s="21" t="s">
        <v>34</v>
      </c>
      <c r="N133" s="21" t="s">
        <v>33</v>
      </c>
      <c r="O133" s="21" t="s">
        <v>32</v>
      </c>
      <c r="P133" s="21" t="s">
        <v>1877</v>
      </c>
    </row>
    <row r="134" spans="1:16" x14ac:dyDescent="0.2">
      <c r="A134" s="19">
        <v>13176</v>
      </c>
      <c r="B134" s="19" t="s">
        <v>1860</v>
      </c>
      <c r="C134" s="19" t="s">
        <v>1855</v>
      </c>
      <c r="D134" s="20">
        <v>130000</v>
      </c>
      <c r="E134" s="19" t="s">
        <v>19</v>
      </c>
      <c r="F134" s="19" t="s">
        <v>20</v>
      </c>
      <c r="G134" s="19" t="s">
        <v>17</v>
      </c>
      <c r="H134" s="24">
        <v>38</v>
      </c>
      <c r="I134" s="6" t="s">
        <v>1856</v>
      </c>
      <c r="J134" s="25">
        <v>2</v>
      </c>
      <c r="K134" s="25">
        <v>0</v>
      </c>
      <c r="L134" s="6" t="str" cm="1">
        <f t="array" ref="L134">IF(Purchase_Data[[#This Row],[Children]]&gt;0,"Parent",IF(Purchase_Data[[#This Row],[Children]]=0,"Not Parent",Invalid))</f>
        <v>Not Parent</v>
      </c>
      <c r="M134" s="21" t="s">
        <v>34</v>
      </c>
      <c r="N134" s="21" t="s">
        <v>33</v>
      </c>
      <c r="O134" s="21" t="s">
        <v>32</v>
      </c>
      <c r="P134" s="21" t="s">
        <v>1877</v>
      </c>
    </row>
    <row r="135" spans="1:16" x14ac:dyDescent="0.2">
      <c r="A135" s="21">
        <v>13216</v>
      </c>
      <c r="B135" s="21" t="s">
        <v>1851</v>
      </c>
      <c r="C135" s="21" t="s">
        <v>1852</v>
      </c>
      <c r="D135" s="22">
        <v>60000</v>
      </c>
      <c r="E135" s="21" t="s">
        <v>9</v>
      </c>
      <c r="F135" s="21" t="s">
        <v>20</v>
      </c>
      <c r="G135" s="21" t="s">
        <v>17</v>
      </c>
      <c r="H135" s="25">
        <v>59</v>
      </c>
      <c r="I135" s="6" t="s">
        <v>1856</v>
      </c>
      <c r="J135" s="25">
        <v>3</v>
      </c>
      <c r="K135" s="25">
        <v>5</v>
      </c>
      <c r="L135" s="6" t="str" cm="1">
        <f t="array" ref="L135">IF(Purchase_Data[[#This Row],[Children]]&gt;0,"Parent",IF(Purchase_Data[[#This Row],[Children]]=0,"Not Parent",Invalid))</f>
        <v>Parent</v>
      </c>
      <c r="M135" s="21" t="s">
        <v>32</v>
      </c>
      <c r="N135" s="21" t="s">
        <v>50</v>
      </c>
      <c r="O135" s="21" t="s">
        <v>34</v>
      </c>
      <c r="P135" s="21" t="s">
        <v>1878</v>
      </c>
    </row>
    <row r="136" spans="1:16" x14ac:dyDescent="0.2">
      <c r="A136" s="19">
        <v>13233</v>
      </c>
      <c r="B136" s="19" t="s">
        <v>1851</v>
      </c>
      <c r="C136" s="19" t="s">
        <v>1855</v>
      </c>
      <c r="D136" s="20">
        <v>60000</v>
      </c>
      <c r="E136" s="19" t="s">
        <v>15</v>
      </c>
      <c r="F136" s="19" t="s">
        <v>10</v>
      </c>
      <c r="G136" s="19" t="s">
        <v>17</v>
      </c>
      <c r="H136" s="24">
        <v>57</v>
      </c>
      <c r="I136" s="6" t="s">
        <v>1856</v>
      </c>
      <c r="J136" s="25">
        <v>1</v>
      </c>
      <c r="K136" s="25">
        <v>2</v>
      </c>
      <c r="L136" s="6" t="str" cm="1">
        <f t="array" ref="L136">IF(Purchase_Data[[#This Row],[Children]]&gt;0,"Parent",IF(Purchase_Data[[#This Row],[Children]]=0,"Not Parent",Invalid))</f>
        <v>Parent</v>
      </c>
      <c r="M136" s="21" t="s">
        <v>32</v>
      </c>
      <c r="N136" s="21" t="s">
        <v>50</v>
      </c>
      <c r="O136" s="21" t="s">
        <v>32</v>
      </c>
      <c r="P136" s="21" t="s">
        <v>1877</v>
      </c>
    </row>
    <row r="137" spans="1:16" x14ac:dyDescent="0.2">
      <c r="A137" s="21">
        <v>13283</v>
      </c>
      <c r="B137" s="21" t="s">
        <v>1851</v>
      </c>
      <c r="C137" s="21" t="s">
        <v>1855</v>
      </c>
      <c r="D137" s="22">
        <v>80000</v>
      </c>
      <c r="E137" s="21" t="s">
        <v>15</v>
      </c>
      <c r="F137" s="21" t="s">
        <v>10</v>
      </c>
      <c r="G137" s="21" t="s">
        <v>17</v>
      </c>
      <c r="H137" s="25">
        <v>49</v>
      </c>
      <c r="I137" s="6" t="s">
        <v>1856</v>
      </c>
      <c r="J137" s="25">
        <v>2</v>
      </c>
      <c r="K137" s="25">
        <v>3</v>
      </c>
      <c r="L137" s="6" t="str" cm="1">
        <f t="array" ref="L137">IF(Purchase_Data[[#This Row],[Children]]&gt;0,"Parent",IF(Purchase_Data[[#This Row],[Children]]=0,"Not Parent",Invalid))</f>
        <v>Parent</v>
      </c>
      <c r="M137" s="21" t="s">
        <v>34</v>
      </c>
      <c r="N137" s="21" t="s">
        <v>33</v>
      </c>
      <c r="O137" s="21" t="s">
        <v>32</v>
      </c>
      <c r="P137" s="21" t="s">
        <v>1877</v>
      </c>
    </row>
    <row r="138" spans="1:16" x14ac:dyDescent="0.2">
      <c r="A138" s="19">
        <v>13287</v>
      </c>
      <c r="B138" s="19" t="s">
        <v>1860</v>
      </c>
      <c r="C138" s="19" t="s">
        <v>1855</v>
      </c>
      <c r="D138" s="20">
        <v>110000</v>
      </c>
      <c r="E138" s="19" t="s">
        <v>9</v>
      </c>
      <c r="F138" s="19" t="s">
        <v>20</v>
      </c>
      <c r="G138" s="19" t="s">
        <v>17</v>
      </c>
      <c r="H138" s="24">
        <v>42</v>
      </c>
      <c r="I138" s="6" t="s">
        <v>1856</v>
      </c>
      <c r="J138" s="25">
        <v>4</v>
      </c>
      <c r="K138" s="25">
        <v>4</v>
      </c>
      <c r="L138" s="6" t="str" cm="1">
        <f t="array" ref="L138">IF(Purchase_Data[[#This Row],[Children]]&gt;0,"Parent",IF(Purchase_Data[[#This Row],[Children]]=0,"Not Parent",Invalid))</f>
        <v>Parent</v>
      </c>
      <c r="M138" s="21" t="s">
        <v>32</v>
      </c>
      <c r="N138" s="21" t="s">
        <v>39</v>
      </c>
      <c r="O138" s="21" t="s">
        <v>32</v>
      </c>
      <c r="P138" s="21" t="s">
        <v>1877</v>
      </c>
    </row>
    <row r="139" spans="1:16" x14ac:dyDescent="0.2">
      <c r="A139" s="21">
        <v>13296</v>
      </c>
      <c r="B139" s="21" t="s">
        <v>1851</v>
      </c>
      <c r="C139" s="21" t="s">
        <v>1855</v>
      </c>
      <c r="D139" s="22">
        <v>110000</v>
      </c>
      <c r="E139" s="21" t="s">
        <v>9</v>
      </c>
      <c r="F139" s="21" t="s">
        <v>20</v>
      </c>
      <c r="G139" s="21" t="s">
        <v>17</v>
      </c>
      <c r="H139" s="25">
        <v>45</v>
      </c>
      <c r="I139" s="6" t="s">
        <v>1856</v>
      </c>
      <c r="J139" s="25">
        <v>3</v>
      </c>
      <c r="K139" s="25">
        <v>1</v>
      </c>
      <c r="L139" s="6" t="str" cm="1">
        <f t="array" ref="L139">IF(Purchase_Data[[#This Row],[Children]]&gt;0,"Parent",IF(Purchase_Data[[#This Row],[Children]]=0,"Not Parent",Invalid))</f>
        <v>Parent</v>
      </c>
      <c r="M139" s="21" t="s">
        <v>32</v>
      </c>
      <c r="N139" s="21" t="s">
        <v>39</v>
      </c>
      <c r="O139" s="21" t="s">
        <v>34</v>
      </c>
      <c r="P139" s="21" t="s">
        <v>1878</v>
      </c>
    </row>
    <row r="140" spans="1:16" x14ac:dyDescent="0.2">
      <c r="A140" s="19">
        <v>13313</v>
      </c>
      <c r="B140" s="19" t="s">
        <v>1851</v>
      </c>
      <c r="C140" s="19" t="s">
        <v>1852</v>
      </c>
      <c r="D140" s="20">
        <v>120000</v>
      </c>
      <c r="E140" s="19" t="s">
        <v>13</v>
      </c>
      <c r="F140" s="19" t="s">
        <v>10</v>
      </c>
      <c r="G140" s="19" t="s">
        <v>17</v>
      </c>
      <c r="H140" s="24">
        <v>45</v>
      </c>
      <c r="I140" s="6" t="s">
        <v>1856</v>
      </c>
      <c r="J140" s="25">
        <v>4</v>
      </c>
      <c r="K140" s="25">
        <v>1</v>
      </c>
      <c r="L140" s="6" t="str" cm="1">
        <f t="array" ref="L140">IF(Purchase_Data[[#This Row],[Children]]&gt;0,"Parent",IF(Purchase_Data[[#This Row],[Children]]=0,"Not Parent",Invalid))</f>
        <v>Parent</v>
      </c>
      <c r="M140" s="21" t="s">
        <v>34</v>
      </c>
      <c r="N140" s="21" t="s">
        <v>37</v>
      </c>
      <c r="O140" s="21" t="s">
        <v>34</v>
      </c>
      <c r="P140" s="21" t="s">
        <v>1878</v>
      </c>
    </row>
    <row r="141" spans="1:16" x14ac:dyDescent="0.2">
      <c r="A141" s="21">
        <v>13314</v>
      </c>
      <c r="B141" s="21" t="s">
        <v>1851</v>
      </c>
      <c r="C141" s="21" t="s">
        <v>1855</v>
      </c>
      <c r="D141" s="22">
        <v>120000</v>
      </c>
      <c r="E141" s="21" t="s">
        <v>13</v>
      </c>
      <c r="F141" s="21" t="s">
        <v>10</v>
      </c>
      <c r="G141" s="21" t="s">
        <v>17</v>
      </c>
      <c r="H141" s="25">
        <v>46</v>
      </c>
      <c r="I141" s="6" t="s">
        <v>1856</v>
      </c>
      <c r="J141" s="25">
        <v>4</v>
      </c>
      <c r="K141" s="25">
        <v>1</v>
      </c>
      <c r="L141" s="6" t="str" cm="1">
        <f t="array" ref="L141">IF(Purchase_Data[[#This Row],[Children]]&gt;0,"Parent",IF(Purchase_Data[[#This Row],[Children]]=0,"Not Parent",Invalid))</f>
        <v>Parent</v>
      </c>
      <c r="M141" s="21" t="s">
        <v>32</v>
      </c>
      <c r="N141" s="21" t="s">
        <v>39</v>
      </c>
      <c r="O141" s="21" t="s">
        <v>32</v>
      </c>
      <c r="P141" s="21" t="s">
        <v>1877</v>
      </c>
    </row>
    <row r="142" spans="1:16" x14ac:dyDescent="0.2">
      <c r="A142" s="19">
        <v>13337</v>
      </c>
      <c r="B142" s="19" t="s">
        <v>1851</v>
      </c>
      <c r="C142" s="19" t="s">
        <v>1852</v>
      </c>
      <c r="D142" s="20">
        <v>80000</v>
      </c>
      <c r="E142" s="19" t="s">
        <v>9</v>
      </c>
      <c r="F142" s="19" t="s">
        <v>20</v>
      </c>
      <c r="G142" s="19" t="s">
        <v>17</v>
      </c>
      <c r="H142" s="24">
        <v>64</v>
      </c>
      <c r="I142" s="6" t="s">
        <v>1858</v>
      </c>
      <c r="J142" s="25">
        <v>2</v>
      </c>
      <c r="K142" s="25">
        <v>5</v>
      </c>
      <c r="L142" s="6" t="str" cm="1">
        <f t="array" ref="L142">IF(Purchase_Data[[#This Row],[Children]]&gt;0,"Parent",IF(Purchase_Data[[#This Row],[Children]]=0,"Not Parent",Invalid))</f>
        <v>Parent</v>
      </c>
      <c r="M142" s="21" t="s">
        <v>32</v>
      </c>
      <c r="N142" s="21" t="s">
        <v>39</v>
      </c>
      <c r="O142" s="21" t="s">
        <v>34</v>
      </c>
      <c r="P142" s="21" t="s">
        <v>1878</v>
      </c>
    </row>
    <row r="143" spans="1:16" x14ac:dyDescent="0.2">
      <c r="A143" s="21">
        <v>13343</v>
      </c>
      <c r="B143" s="21" t="s">
        <v>1851</v>
      </c>
      <c r="C143" s="21" t="s">
        <v>1852</v>
      </c>
      <c r="D143" s="22">
        <v>90000</v>
      </c>
      <c r="E143" s="21" t="s">
        <v>9</v>
      </c>
      <c r="F143" s="21" t="s">
        <v>20</v>
      </c>
      <c r="G143" s="21" t="s">
        <v>17</v>
      </c>
      <c r="H143" s="25">
        <v>63</v>
      </c>
      <c r="I143" s="6" t="s">
        <v>1858</v>
      </c>
      <c r="J143" s="25">
        <v>2</v>
      </c>
      <c r="K143" s="25">
        <v>5</v>
      </c>
      <c r="L143" s="6" t="str" cm="1">
        <f t="array" ref="L143">IF(Purchase_Data[[#This Row],[Children]]&gt;0,"Parent",IF(Purchase_Data[[#This Row],[Children]]=0,"Not Parent",Invalid))</f>
        <v>Parent</v>
      </c>
      <c r="M143" s="21" t="s">
        <v>32</v>
      </c>
      <c r="N143" s="21" t="s">
        <v>42</v>
      </c>
      <c r="O143" s="21" t="s">
        <v>32</v>
      </c>
      <c r="P143" s="21" t="s">
        <v>1877</v>
      </c>
    </row>
    <row r="144" spans="1:16" x14ac:dyDescent="0.2">
      <c r="A144" s="19">
        <v>13351</v>
      </c>
      <c r="B144" s="19" t="s">
        <v>1860</v>
      </c>
      <c r="C144" s="19" t="s">
        <v>1852</v>
      </c>
      <c r="D144" s="20">
        <v>70000</v>
      </c>
      <c r="E144" s="19" t="s">
        <v>9</v>
      </c>
      <c r="F144" s="19" t="s">
        <v>20</v>
      </c>
      <c r="G144" s="19" t="s">
        <v>17</v>
      </c>
      <c r="H144" s="24">
        <v>62</v>
      </c>
      <c r="I144" s="6" t="s">
        <v>1858</v>
      </c>
      <c r="J144" s="25">
        <v>2</v>
      </c>
      <c r="K144" s="25">
        <v>4</v>
      </c>
      <c r="L144" s="6" t="str" cm="1">
        <f t="array" ref="L144">IF(Purchase_Data[[#This Row],[Children]]&gt;0,"Parent",IF(Purchase_Data[[#This Row],[Children]]=0,"Not Parent",Invalid))</f>
        <v>Parent</v>
      </c>
      <c r="M144" s="21" t="s">
        <v>32</v>
      </c>
      <c r="N144" s="21" t="s">
        <v>42</v>
      </c>
      <c r="O144" s="21" t="s">
        <v>32</v>
      </c>
      <c r="P144" s="21" t="s">
        <v>1877</v>
      </c>
    </row>
    <row r="145" spans="1:16" x14ac:dyDescent="0.2">
      <c r="A145" s="21">
        <v>13353</v>
      </c>
      <c r="B145" s="21" t="s">
        <v>1860</v>
      </c>
      <c r="C145" s="21" t="s">
        <v>1852</v>
      </c>
      <c r="D145" s="22">
        <v>60000</v>
      </c>
      <c r="E145" s="21" t="s">
        <v>19</v>
      </c>
      <c r="F145" s="21" t="s">
        <v>20</v>
      </c>
      <c r="G145" s="21" t="s">
        <v>17</v>
      </c>
      <c r="H145" s="25">
        <v>61</v>
      </c>
      <c r="I145" s="6" t="s">
        <v>1858</v>
      </c>
      <c r="J145" s="25">
        <v>2</v>
      </c>
      <c r="K145" s="25">
        <v>4</v>
      </c>
      <c r="L145" s="6" t="str" cm="1">
        <f t="array" ref="L145">IF(Purchase_Data[[#This Row],[Children]]&gt;0,"Parent",IF(Purchase_Data[[#This Row],[Children]]=0,"Not Parent",Invalid))</f>
        <v>Parent</v>
      </c>
      <c r="M145" s="21" t="s">
        <v>32</v>
      </c>
      <c r="N145" s="21" t="s">
        <v>50</v>
      </c>
      <c r="O145" s="21" t="s">
        <v>32</v>
      </c>
      <c r="P145" s="21" t="s">
        <v>1877</v>
      </c>
    </row>
    <row r="146" spans="1:16" x14ac:dyDescent="0.2">
      <c r="A146" s="19">
        <v>13382</v>
      </c>
      <c r="B146" s="19" t="s">
        <v>1851</v>
      </c>
      <c r="C146" s="19" t="s">
        <v>1855</v>
      </c>
      <c r="D146" s="20">
        <v>70000</v>
      </c>
      <c r="E146" s="19" t="s">
        <v>15</v>
      </c>
      <c r="F146" s="19" t="s">
        <v>10</v>
      </c>
      <c r="G146" s="19" t="s">
        <v>17</v>
      </c>
      <c r="H146" s="24">
        <v>57</v>
      </c>
      <c r="I146" s="6" t="s">
        <v>1856</v>
      </c>
      <c r="J146" s="25">
        <v>2</v>
      </c>
      <c r="K146" s="25">
        <v>5</v>
      </c>
      <c r="L146" s="6" t="str" cm="1">
        <f t="array" ref="L146">IF(Purchase_Data[[#This Row],[Children]]&gt;0,"Parent",IF(Purchase_Data[[#This Row],[Children]]=0,"Not Parent",Invalid))</f>
        <v>Parent</v>
      </c>
      <c r="M146" s="21" t="s">
        <v>32</v>
      </c>
      <c r="N146" s="21" t="s">
        <v>42</v>
      </c>
      <c r="O146" s="21" t="s">
        <v>32</v>
      </c>
      <c r="P146" s="21" t="s">
        <v>1877</v>
      </c>
    </row>
    <row r="147" spans="1:16" x14ac:dyDescent="0.2">
      <c r="A147" s="21">
        <v>13388</v>
      </c>
      <c r="B147" s="21" t="s">
        <v>1860</v>
      </c>
      <c r="C147" s="21" t="s">
        <v>1855</v>
      </c>
      <c r="D147" s="22">
        <v>60000</v>
      </c>
      <c r="E147" s="21" t="s">
        <v>15</v>
      </c>
      <c r="F147" s="21" t="s">
        <v>10</v>
      </c>
      <c r="G147" s="21" t="s">
        <v>17</v>
      </c>
      <c r="H147" s="25">
        <v>56</v>
      </c>
      <c r="I147" s="6" t="s">
        <v>1856</v>
      </c>
      <c r="J147" s="25">
        <v>1</v>
      </c>
      <c r="K147" s="25">
        <v>2</v>
      </c>
      <c r="L147" s="6" t="str" cm="1">
        <f t="array" ref="L147">IF(Purchase_Data[[#This Row],[Children]]&gt;0,"Parent",IF(Purchase_Data[[#This Row],[Children]]=0,"Not Parent",Invalid))</f>
        <v>Parent</v>
      </c>
      <c r="M147" s="21" t="s">
        <v>32</v>
      </c>
      <c r="N147" s="21" t="s">
        <v>50</v>
      </c>
      <c r="O147" s="21" t="s">
        <v>34</v>
      </c>
      <c r="P147" s="21" t="s">
        <v>1878</v>
      </c>
    </row>
    <row r="148" spans="1:16" x14ac:dyDescent="0.2">
      <c r="A148" s="19">
        <v>13390</v>
      </c>
      <c r="B148" s="19" t="s">
        <v>1851</v>
      </c>
      <c r="C148" s="19" t="s">
        <v>1852</v>
      </c>
      <c r="D148" s="20">
        <v>70000</v>
      </c>
      <c r="E148" s="19" t="s">
        <v>15</v>
      </c>
      <c r="F148" s="19" t="s">
        <v>10</v>
      </c>
      <c r="G148" s="19" t="s">
        <v>17</v>
      </c>
      <c r="H148" s="24">
        <v>56</v>
      </c>
      <c r="I148" s="6" t="s">
        <v>1856</v>
      </c>
      <c r="J148" s="25">
        <v>1</v>
      </c>
      <c r="K148" s="25">
        <v>4</v>
      </c>
      <c r="L148" s="6" t="str" cm="1">
        <f t="array" ref="L148">IF(Purchase_Data[[#This Row],[Children]]&gt;0,"Parent",IF(Purchase_Data[[#This Row],[Children]]=0,"Not Parent",Invalid))</f>
        <v>Parent</v>
      </c>
      <c r="M148" s="21" t="s">
        <v>34</v>
      </c>
      <c r="N148" s="21" t="s">
        <v>42</v>
      </c>
      <c r="O148" s="21" t="s">
        <v>34</v>
      </c>
      <c r="P148" s="21" t="s">
        <v>1878</v>
      </c>
    </row>
    <row r="149" spans="1:16" x14ac:dyDescent="0.2">
      <c r="A149" s="21">
        <v>13415</v>
      </c>
      <c r="B149" s="21" t="s">
        <v>1860</v>
      </c>
      <c r="C149" s="21" t="s">
        <v>1855</v>
      </c>
      <c r="D149" s="22">
        <v>100000</v>
      </c>
      <c r="E149" s="21" t="s">
        <v>19</v>
      </c>
      <c r="F149" s="21" t="s">
        <v>20</v>
      </c>
      <c r="G149" s="21" t="s">
        <v>17</v>
      </c>
      <c r="H149" s="25">
        <v>73</v>
      </c>
      <c r="I149" s="6" t="s">
        <v>1858</v>
      </c>
      <c r="J149" s="25">
        <v>3</v>
      </c>
      <c r="K149" s="25">
        <v>1</v>
      </c>
      <c r="L149" s="6" t="str" cm="1">
        <f t="array" ref="L149">IF(Purchase_Data[[#This Row],[Children]]&gt;0,"Parent",IF(Purchase_Data[[#This Row],[Children]]=0,"Not Parent",Invalid))</f>
        <v>Parent</v>
      </c>
      <c r="M149" s="21" t="s">
        <v>32</v>
      </c>
      <c r="N149" s="21" t="s">
        <v>37</v>
      </c>
      <c r="O149" s="21" t="s">
        <v>32</v>
      </c>
      <c r="P149" s="21" t="s">
        <v>1877</v>
      </c>
    </row>
    <row r="150" spans="1:16" x14ac:dyDescent="0.2">
      <c r="A150" s="19">
        <v>13453</v>
      </c>
      <c r="B150" s="19" t="s">
        <v>1851</v>
      </c>
      <c r="C150" s="19" t="s">
        <v>1852</v>
      </c>
      <c r="D150" s="20">
        <v>130000</v>
      </c>
      <c r="E150" s="19" t="s">
        <v>9</v>
      </c>
      <c r="F150" s="19" t="s">
        <v>20</v>
      </c>
      <c r="G150" s="19" t="s">
        <v>17</v>
      </c>
      <c r="H150" s="24">
        <v>45</v>
      </c>
      <c r="I150" s="6" t="s">
        <v>1856</v>
      </c>
      <c r="J150" s="25">
        <v>3</v>
      </c>
      <c r="K150" s="25">
        <v>3</v>
      </c>
      <c r="L150" s="6" t="str" cm="1">
        <f t="array" ref="L150">IF(Purchase_Data[[#This Row],[Children]]&gt;0,"Parent",IF(Purchase_Data[[#This Row],[Children]]=0,"Not Parent",Invalid))</f>
        <v>Parent</v>
      </c>
      <c r="M150" s="21" t="s">
        <v>32</v>
      </c>
      <c r="N150" s="21" t="s">
        <v>33</v>
      </c>
      <c r="O150" s="21" t="s">
        <v>32</v>
      </c>
      <c r="P150" s="21" t="s">
        <v>1877</v>
      </c>
    </row>
    <row r="151" spans="1:16" x14ac:dyDescent="0.2">
      <c r="A151" s="21">
        <v>13466</v>
      </c>
      <c r="B151" s="21" t="s">
        <v>1851</v>
      </c>
      <c r="C151" s="21" t="s">
        <v>1855</v>
      </c>
      <c r="D151" s="22">
        <v>80000</v>
      </c>
      <c r="E151" s="21" t="s">
        <v>15</v>
      </c>
      <c r="F151" s="21" t="s">
        <v>10</v>
      </c>
      <c r="G151" s="21" t="s">
        <v>17</v>
      </c>
      <c r="H151" s="25">
        <v>46</v>
      </c>
      <c r="I151" s="6" t="s">
        <v>1856</v>
      </c>
      <c r="J151" s="25">
        <v>3</v>
      </c>
      <c r="K151" s="25">
        <v>5</v>
      </c>
      <c r="L151" s="6" t="str" cm="1">
        <f t="array" ref="L151">IF(Purchase_Data[[#This Row],[Children]]&gt;0,"Parent",IF(Purchase_Data[[#This Row],[Children]]=0,"Not Parent",Invalid))</f>
        <v>Parent</v>
      </c>
      <c r="M151" s="21" t="s">
        <v>32</v>
      </c>
      <c r="N151" s="21" t="s">
        <v>42</v>
      </c>
      <c r="O151" s="21" t="s">
        <v>34</v>
      </c>
      <c r="P151" s="21" t="s">
        <v>1878</v>
      </c>
    </row>
    <row r="152" spans="1:16" x14ac:dyDescent="0.2">
      <c r="A152" s="19">
        <v>13507</v>
      </c>
      <c r="B152" s="19" t="s">
        <v>1851</v>
      </c>
      <c r="C152" s="19" t="s">
        <v>1852</v>
      </c>
      <c r="D152" s="20">
        <v>10000</v>
      </c>
      <c r="E152" s="19" t="s">
        <v>15</v>
      </c>
      <c r="F152" s="19" t="s">
        <v>22</v>
      </c>
      <c r="G152" s="19" t="s">
        <v>21</v>
      </c>
      <c r="H152" s="24">
        <v>50</v>
      </c>
      <c r="I152" s="6" t="s">
        <v>1856</v>
      </c>
      <c r="J152" s="25">
        <v>0</v>
      </c>
      <c r="K152" s="25">
        <v>2</v>
      </c>
      <c r="L152" s="6" t="str" cm="1">
        <f t="array" ref="L152">IF(Purchase_Data[[#This Row],[Children]]&gt;0,"Parent",IF(Purchase_Data[[#This Row],[Children]]=0,"Not Parent",Invalid))</f>
        <v>Parent</v>
      </c>
      <c r="M152" s="21" t="s">
        <v>32</v>
      </c>
      <c r="N152" s="21" t="s">
        <v>42</v>
      </c>
      <c r="O152" s="21" t="s">
        <v>34</v>
      </c>
      <c r="P152" s="21" t="s">
        <v>1878</v>
      </c>
    </row>
    <row r="153" spans="1:16" x14ac:dyDescent="0.2">
      <c r="A153" s="21">
        <v>13572</v>
      </c>
      <c r="B153" s="21" t="s">
        <v>1860</v>
      </c>
      <c r="C153" s="21" t="s">
        <v>1855</v>
      </c>
      <c r="D153" s="22">
        <v>10000</v>
      </c>
      <c r="E153" s="21" t="s">
        <v>13</v>
      </c>
      <c r="F153" s="21" t="s">
        <v>22</v>
      </c>
      <c r="G153" s="21" t="s">
        <v>21</v>
      </c>
      <c r="H153" s="25">
        <v>37</v>
      </c>
      <c r="I153" s="6" t="s">
        <v>1856</v>
      </c>
      <c r="J153" s="25">
        <v>0</v>
      </c>
      <c r="K153" s="25">
        <v>3</v>
      </c>
      <c r="L153" s="6" t="str" cm="1">
        <f t="array" ref="L153">IF(Purchase_Data[[#This Row],[Children]]&gt;0,"Parent",IF(Purchase_Data[[#This Row],[Children]]=0,"Not Parent",Invalid))</f>
        <v>Parent</v>
      </c>
      <c r="M153" s="21" t="s">
        <v>32</v>
      </c>
      <c r="N153" s="21" t="s">
        <v>33</v>
      </c>
      <c r="O153" s="21" t="s">
        <v>32</v>
      </c>
      <c r="P153" s="21" t="s">
        <v>1877</v>
      </c>
    </row>
    <row r="154" spans="1:16" x14ac:dyDescent="0.2">
      <c r="A154" s="19">
        <v>13585</v>
      </c>
      <c r="B154" s="19" t="s">
        <v>1851</v>
      </c>
      <c r="C154" s="19" t="s">
        <v>1852</v>
      </c>
      <c r="D154" s="20">
        <v>80000</v>
      </c>
      <c r="E154" s="19" t="s">
        <v>15</v>
      </c>
      <c r="F154" s="19" t="s">
        <v>10</v>
      </c>
      <c r="G154" s="19" t="s">
        <v>21</v>
      </c>
      <c r="H154" s="24">
        <v>53</v>
      </c>
      <c r="I154" s="6" t="s">
        <v>1856</v>
      </c>
      <c r="J154" s="25">
        <v>1</v>
      </c>
      <c r="K154" s="25">
        <v>4</v>
      </c>
      <c r="L154" s="6" t="str" cm="1">
        <f t="array" ref="L154">IF(Purchase_Data[[#This Row],[Children]]&gt;0,"Parent",IF(Purchase_Data[[#This Row],[Children]]=0,"Not Parent",Invalid))</f>
        <v>Parent</v>
      </c>
      <c r="M154" s="21" t="s">
        <v>34</v>
      </c>
      <c r="N154" s="21" t="s">
        <v>37</v>
      </c>
      <c r="O154" s="21" t="s">
        <v>32</v>
      </c>
      <c r="P154" s="21" t="s">
        <v>1877</v>
      </c>
    </row>
    <row r="155" spans="1:16" x14ac:dyDescent="0.2">
      <c r="A155" s="21">
        <v>13586</v>
      </c>
      <c r="B155" s="21" t="s">
        <v>1851</v>
      </c>
      <c r="C155" s="21" t="s">
        <v>1855</v>
      </c>
      <c r="D155" s="22">
        <v>80000</v>
      </c>
      <c r="E155" s="21" t="s">
        <v>15</v>
      </c>
      <c r="F155" s="21" t="s">
        <v>10</v>
      </c>
      <c r="G155" s="21" t="s">
        <v>21</v>
      </c>
      <c r="H155" s="25">
        <v>53</v>
      </c>
      <c r="I155" s="6" t="s">
        <v>1856</v>
      </c>
      <c r="J155" s="25">
        <v>2</v>
      </c>
      <c r="K155" s="25">
        <v>4</v>
      </c>
      <c r="L155" s="6" t="str" cm="1">
        <f t="array" ref="L155">IF(Purchase_Data[[#This Row],[Children]]&gt;0,"Parent",IF(Purchase_Data[[#This Row],[Children]]=0,"Not Parent",Invalid))</f>
        <v>Parent</v>
      </c>
      <c r="M155" s="21" t="s">
        <v>32</v>
      </c>
      <c r="N155" s="21" t="s">
        <v>50</v>
      </c>
      <c r="O155" s="21" t="s">
        <v>34</v>
      </c>
      <c r="P155" s="21" t="s">
        <v>1878</v>
      </c>
    </row>
    <row r="156" spans="1:16" x14ac:dyDescent="0.2">
      <c r="A156" s="19">
        <v>13620</v>
      </c>
      <c r="B156" s="19" t="s">
        <v>1860</v>
      </c>
      <c r="C156" s="19" t="s">
        <v>1855</v>
      </c>
      <c r="D156" s="20">
        <v>70000</v>
      </c>
      <c r="E156" s="19" t="s">
        <v>9</v>
      </c>
      <c r="F156" s="19" t="s">
        <v>10</v>
      </c>
      <c r="G156" s="19" t="s">
        <v>11</v>
      </c>
      <c r="H156" s="24">
        <v>30</v>
      </c>
      <c r="I156" s="6" t="s">
        <v>1853</v>
      </c>
      <c r="J156" s="25">
        <v>3</v>
      </c>
      <c r="K156" s="25">
        <v>0</v>
      </c>
      <c r="L156" s="6" t="str" cm="1">
        <f t="array" ref="L156">IF(Purchase_Data[[#This Row],[Children]]&gt;0,"Parent",IF(Purchase_Data[[#This Row],[Children]]=0,"Not Parent",Invalid))</f>
        <v>Not Parent</v>
      </c>
      <c r="M156" s="21" t="s">
        <v>34</v>
      </c>
      <c r="N156" s="21" t="s">
        <v>50</v>
      </c>
      <c r="O156" s="21" t="s">
        <v>32</v>
      </c>
      <c r="P156" s="21" t="s">
        <v>1877</v>
      </c>
    </row>
    <row r="157" spans="1:16" x14ac:dyDescent="0.2">
      <c r="A157" s="21">
        <v>13662</v>
      </c>
      <c r="B157" s="21" t="s">
        <v>1860</v>
      </c>
      <c r="C157" s="21" t="s">
        <v>1855</v>
      </c>
      <c r="D157" s="22">
        <v>20000</v>
      </c>
      <c r="E157" s="21" t="s">
        <v>24</v>
      </c>
      <c r="F157" s="21" t="s">
        <v>22</v>
      </c>
      <c r="G157" s="21" t="s">
        <v>21</v>
      </c>
      <c r="H157" s="25">
        <v>31</v>
      </c>
      <c r="I157" s="6" t="s">
        <v>1856</v>
      </c>
      <c r="J157" s="25">
        <v>2</v>
      </c>
      <c r="K157" s="25">
        <v>0</v>
      </c>
      <c r="L157" s="6" t="str" cm="1">
        <f t="array" ref="L157">IF(Purchase_Data[[#This Row],[Children]]&gt;0,"Parent",IF(Purchase_Data[[#This Row],[Children]]=0,"Not Parent",Invalid))</f>
        <v>Not Parent</v>
      </c>
      <c r="M157" s="21" t="s">
        <v>32</v>
      </c>
      <c r="N157" s="21" t="s">
        <v>42</v>
      </c>
      <c r="O157" s="21" t="s">
        <v>32</v>
      </c>
      <c r="P157" s="21" t="s">
        <v>1877</v>
      </c>
    </row>
    <row r="158" spans="1:16" x14ac:dyDescent="0.2">
      <c r="A158" s="19">
        <v>13673</v>
      </c>
      <c r="B158" s="19" t="s">
        <v>1860</v>
      </c>
      <c r="C158" s="19" t="s">
        <v>1852</v>
      </c>
      <c r="D158" s="20">
        <v>20000</v>
      </c>
      <c r="E158" s="19" t="s">
        <v>24</v>
      </c>
      <c r="F158" s="19" t="s">
        <v>22</v>
      </c>
      <c r="G158" s="19" t="s">
        <v>21</v>
      </c>
      <c r="H158" s="24">
        <v>25</v>
      </c>
      <c r="I158" s="6" t="s">
        <v>1853</v>
      </c>
      <c r="J158" s="25">
        <v>2</v>
      </c>
      <c r="K158" s="25">
        <v>0</v>
      </c>
      <c r="L158" s="6" t="str" cm="1">
        <f t="array" ref="L158">IF(Purchase_Data[[#This Row],[Children]]&gt;0,"Parent",IF(Purchase_Data[[#This Row],[Children]]=0,"Not Parent",Invalid))</f>
        <v>Not Parent</v>
      </c>
      <c r="M158" s="21" t="s">
        <v>34</v>
      </c>
      <c r="N158" s="21" t="s">
        <v>33</v>
      </c>
      <c r="O158" s="21" t="s">
        <v>34</v>
      </c>
      <c r="P158" s="21" t="s">
        <v>1878</v>
      </c>
    </row>
    <row r="159" spans="1:16" x14ac:dyDescent="0.2">
      <c r="A159" s="21">
        <v>13683</v>
      </c>
      <c r="B159" s="21" t="s">
        <v>1860</v>
      </c>
      <c r="C159" s="21" t="s">
        <v>1852</v>
      </c>
      <c r="D159" s="22">
        <v>30000</v>
      </c>
      <c r="E159" s="21" t="s">
        <v>13</v>
      </c>
      <c r="F159" s="21" t="s">
        <v>22</v>
      </c>
      <c r="G159" s="21" t="s">
        <v>21</v>
      </c>
      <c r="H159" s="25">
        <v>32</v>
      </c>
      <c r="I159" s="6" t="s">
        <v>1856</v>
      </c>
      <c r="J159" s="25">
        <v>1</v>
      </c>
      <c r="K159" s="25">
        <v>0</v>
      </c>
      <c r="L159" s="6" t="str" cm="1">
        <f t="array" ref="L159">IF(Purchase_Data[[#This Row],[Children]]&gt;0,"Parent",IF(Purchase_Data[[#This Row],[Children]]=0,"Not Parent",Invalid))</f>
        <v>Not Parent</v>
      </c>
      <c r="M159" s="21" t="s">
        <v>34</v>
      </c>
      <c r="N159" s="21" t="s">
        <v>37</v>
      </c>
      <c r="O159" s="21" t="s">
        <v>34</v>
      </c>
      <c r="P159" s="21" t="s">
        <v>1878</v>
      </c>
    </row>
    <row r="160" spans="1:16" x14ac:dyDescent="0.2">
      <c r="A160" s="19">
        <v>13687</v>
      </c>
      <c r="B160" s="19" t="s">
        <v>1851</v>
      </c>
      <c r="C160" s="19" t="s">
        <v>1855</v>
      </c>
      <c r="D160" s="20">
        <v>40000</v>
      </c>
      <c r="E160" s="19" t="s">
        <v>9</v>
      </c>
      <c r="F160" s="19" t="s">
        <v>14</v>
      </c>
      <c r="G160" s="19" t="s">
        <v>21</v>
      </c>
      <c r="H160" s="24">
        <v>33</v>
      </c>
      <c r="I160" s="6" t="s">
        <v>1856</v>
      </c>
      <c r="J160" s="25">
        <v>1</v>
      </c>
      <c r="K160" s="25">
        <v>1</v>
      </c>
      <c r="L160" s="6" t="str" cm="1">
        <f t="array" ref="L160">IF(Purchase_Data[[#This Row],[Children]]&gt;0,"Parent",IF(Purchase_Data[[#This Row],[Children]]=0,"Not Parent",Invalid))</f>
        <v>Parent</v>
      </c>
      <c r="M160" s="21" t="s">
        <v>32</v>
      </c>
      <c r="N160" s="21" t="s">
        <v>33</v>
      </c>
      <c r="O160" s="21" t="s">
        <v>32</v>
      </c>
      <c r="P160" s="21" t="s">
        <v>1877</v>
      </c>
    </row>
    <row r="161" spans="1:16" x14ac:dyDescent="0.2">
      <c r="A161" s="21">
        <v>13690</v>
      </c>
      <c r="B161" s="21" t="s">
        <v>1860</v>
      </c>
      <c r="C161" s="21" t="s">
        <v>1852</v>
      </c>
      <c r="D161" s="22">
        <v>20000</v>
      </c>
      <c r="E161" s="21" t="s">
        <v>24</v>
      </c>
      <c r="F161" s="21" t="s">
        <v>22</v>
      </c>
      <c r="G161" s="21" t="s">
        <v>21</v>
      </c>
      <c r="H161" s="25">
        <v>34</v>
      </c>
      <c r="I161" s="6" t="s">
        <v>1856</v>
      </c>
      <c r="J161" s="25">
        <v>2</v>
      </c>
      <c r="K161" s="25">
        <v>0</v>
      </c>
      <c r="L161" s="6" t="str" cm="1">
        <f t="array" ref="L161">IF(Purchase_Data[[#This Row],[Children]]&gt;0,"Parent",IF(Purchase_Data[[#This Row],[Children]]=0,"Not Parent",Invalid))</f>
        <v>Not Parent</v>
      </c>
      <c r="M161" s="21" t="s">
        <v>34</v>
      </c>
      <c r="N161" s="21" t="s">
        <v>42</v>
      </c>
      <c r="O161" s="21" t="s">
        <v>32</v>
      </c>
      <c r="P161" s="21" t="s">
        <v>1877</v>
      </c>
    </row>
    <row r="162" spans="1:16" x14ac:dyDescent="0.2">
      <c r="A162" s="19">
        <v>13714</v>
      </c>
      <c r="B162" s="19" t="s">
        <v>1851</v>
      </c>
      <c r="C162" s="19" t="s">
        <v>1852</v>
      </c>
      <c r="D162" s="20">
        <v>20000</v>
      </c>
      <c r="E162" s="19" t="s">
        <v>13</v>
      </c>
      <c r="F162" s="19" t="s">
        <v>22</v>
      </c>
      <c r="G162" s="19" t="s">
        <v>17</v>
      </c>
      <c r="H162" s="24">
        <v>53</v>
      </c>
      <c r="I162" s="6" t="s">
        <v>1856</v>
      </c>
      <c r="J162" s="25">
        <v>2</v>
      </c>
      <c r="K162" s="25">
        <v>2</v>
      </c>
      <c r="L162" s="6" t="str" cm="1">
        <f t="array" ref="L162">IF(Purchase_Data[[#This Row],[Children]]&gt;0,"Parent",IF(Purchase_Data[[#This Row],[Children]]=0,"Not Parent",Invalid))</f>
        <v>Parent</v>
      </c>
      <c r="M162" s="21" t="s">
        <v>34</v>
      </c>
      <c r="N162" s="21" t="s">
        <v>42</v>
      </c>
      <c r="O162" s="21" t="s">
        <v>32</v>
      </c>
      <c r="P162" s="21" t="s">
        <v>1877</v>
      </c>
    </row>
    <row r="163" spans="1:16" x14ac:dyDescent="0.2">
      <c r="A163" s="21">
        <v>13749</v>
      </c>
      <c r="B163" s="21" t="s">
        <v>1851</v>
      </c>
      <c r="C163" s="21" t="s">
        <v>1855</v>
      </c>
      <c r="D163" s="22">
        <v>80000</v>
      </c>
      <c r="E163" s="21" t="s">
        <v>19</v>
      </c>
      <c r="F163" s="21" t="s">
        <v>14</v>
      </c>
      <c r="G163" s="21" t="s">
        <v>17</v>
      </c>
      <c r="H163" s="25">
        <v>47</v>
      </c>
      <c r="I163" s="6" t="s">
        <v>1856</v>
      </c>
      <c r="J163" s="25">
        <v>0</v>
      </c>
      <c r="K163" s="25">
        <v>4</v>
      </c>
      <c r="L163" s="6" t="str" cm="1">
        <f t="array" ref="L163">IF(Purchase_Data[[#This Row],[Children]]&gt;0,"Parent",IF(Purchase_Data[[#This Row],[Children]]=0,"Not Parent",Invalid))</f>
        <v>Parent</v>
      </c>
      <c r="M163" s="21" t="s">
        <v>32</v>
      </c>
      <c r="N163" s="21" t="s">
        <v>42</v>
      </c>
      <c r="O163" s="21" t="s">
        <v>34</v>
      </c>
      <c r="P163" s="21" t="s">
        <v>1878</v>
      </c>
    </row>
    <row r="164" spans="1:16" x14ac:dyDescent="0.2">
      <c r="A164" s="19">
        <v>13754</v>
      </c>
      <c r="B164" s="19" t="s">
        <v>1860</v>
      </c>
      <c r="C164" s="19" t="s">
        <v>1852</v>
      </c>
      <c r="D164" s="20">
        <v>80000</v>
      </c>
      <c r="E164" s="19" t="s">
        <v>19</v>
      </c>
      <c r="F164" s="19" t="s">
        <v>14</v>
      </c>
      <c r="G164" s="19" t="s">
        <v>17</v>
      </c>
      <c r="H164" s="24">
        <v>48</v>
      </c>
      <c r="I164" s="6" t="s">
        <v>1856</v>
      </c>
      <c r="J164" s="25">
        <v>0</v>
      </c>
      <c r="K164" s="25">
        <v>4</v>
      </c>
      <c r="L164" s="6" t="str" cm="1">
        <f t="array" ref="L164">IF(Purchase_Data[[#This Row],[Children]]&gt;0,"Parent",IF(Purchase_Data[[#This Row],[Children]]=0,"Not Parent",Invalid))</f>
        <v>Parent</v>
      </c>
      <c r="M164" s="21" t="s">
        <v>32</v>
      </c>
      <c r="N164" s="21" t="s">
        <v>42</v>
      </c>
      <c r="O164" s="21" t="s">
        <v>34</v>
      </c>
      <c r="P164" s="21" t="s">
        <v>1878</v>
      </c>
    </row>
    <row r="165" spans="1:16" x14ac:dyDescent="0.2">
      <c r="A165" s="21">
        <v>13760</v>
      </c>
      <c r="B165" s="21" t="s">
        <v>1851</v>
      </c>
      <c r="C165" s="21" t="s">
        <v>1855</v>
      </c>
      <c r="D165" s="22">
        <v>60000</v>
      </c>
      <c r="E165" s="21" t="s">
        <v>19</v>
      </c>
      <c r="F165" s="21" t="s">
        <v>14</v>
      </c>
      <c r="G165" s="21" t="s">
        <v>17</v>
      </c>
      <c r="H165" s="25">
        <v>47</v>
      </c>
      <c r="I165" s="6" t="s">
        <v>1856</v>
      </c>
      <c r="J165" s="25">
        <v>0</v>
      </c>
      <c r="K165" s="25">
        <v>4</v>
      </c>
      <c r="L165" s="6" t="str" cm="1">
        <f t="array" ref="L165">IF(Purchase_Data[[#This Row],[Children]]&gt;0,"Parent",IF(Purchase_Data[[#This Row],[Children]]=0,"Not Parent",Invalid))</f>
        <v>Parent</v>
      </c>
      <c r="M165" s="21" t="s">
        <v>34</v>
      </c>
      <c r="N165" s="21" t="s">
        <v>33</v>
      </c>
      <c r="O165" s="21" t="s">
        <v>34</v>
      </c>
      <c r="P165" s="21" t="s">
        <v>1878</v>
      </c>
    </row>
    <row r="166" spans="1:16" x14ac:dyDescent="0.2">
      <c r="A166" s="19">
        <v>13813</v>
      </c>
      <c r="B166" s="19" t="s">
        <v>1851</v>
      </c>
      <c r="C166" s="19" t="s">
        <v>1852</v>
      </c>
      <c r="D166" s="20">
        <v>30000</v>
      </c>
      <c r="E166" s="19" t="s">
        <v>15</v>
      </c>
      <c r="F166" s="19" t="s">
        <v>18</v>
      </c>
      <c r="G166" s="19" t="s">
        <v>21</v>
      </c>
      <c r="H166" s="24">
        <v>42</v>
      </c>
      <c r="I166" s="6" t="s">
        <v>1856</v>
      </c>
      <c r="J166" s="25">
        <v>0</v>
      </c>
      <c r="K166" s="25">
        <v>3</v>
      </c>
      <c r="L166" s="6" t="str" cm="1">
        <f t="array" ref="L166">IF(Purchase_Data[[#This Row],[Children]]&gt;0,"Parent",IF(Purchase_Data[[#This Row],[Children]]=0,"Not Parent",Invalid))</f>
        <v>Parent</v>
      </c>
      <c r="M166" s="21" t="s">
        <v>34</v>
      </c>
      <c r="N166" s="21" t="s">
        <v>33</v>
      </c>
      <c r="O166" s="21" t="s">
        <v>34</v>
      </c>
      <c r="P166" s="21" t="s">
        <v>1878</v>
      </c>
    </row>
    <row r="167" spans="1:16" x14ac:dyDescent="0.2">
      <c r="A167" s="21">
        <v>13826</v>
      </c>
      <c r="B167" s="21" t="s">
        <v>1860</v>
      </c>
      <c r="C167" s="21" t="s">
        <v>1852</v>
      </c>
      <c r="D167" s="22">
        <v>30000</v>
      </c>
      <c r="E167" s="21" t="s">
        <v>15</v>
      </c>
      <c r="F167" s="21" t="s">
        <v>18</v>
      </c>
      <c r="G167" s="21" t="s">
        <v>21</v>
      </c>
      <c r="H167" s="25">
        <v>28</v>
      </c>
      <c r="I167" s="6" t="s">
        <v>1853</v>
      </c>
      <c r="J167" s="25">
        <v>1</v>
      </c>
      <c r="K167" s="25">
        <v>0</v>
      </c>
      <c r="L167" s="6" t="str" cm="1">
        <f t="array" ref="L167">IF(Purchase_Data[[#This Row],[Children]]&gt;0,"Parent",IF(Purchase_Data[[#This Row],[Children]]=0,"Not Parent",Invalid))</f>
        <v>Not Parent</v>
      </c>
      <c r="M167" s="21" t="s">
        <v>34</v>
      </c>
      <c r="N167" s="21" t="s">
        <v>33</v>
      </c>
      <c r="O167" s="21" t="s">
        <v>34</v>
      </c>
      <c r="P167" s="21" t="s">
        <v>1878</v>
      </c>
    </row>
    <row r="168" spans="1:16" x14ac:dyDescent="0.2">
      <c r="A168" s="19">
        <v>13873</v>
      </c>
      <c r="B168" s="19" t="s">
        <v>1851</v>
      </c>
      <c r="C168" s="19" t="s">
        <v>1855</v>
      </c>
      <c r="D168" s="20">
        <v>70000</v>
      </c>
      <c r="E168" s="19" t="s">
        <v>19</v>
      </c>
      <c r="F168" s="19" t="s">
        <v>10</v>
      </c>
      <c r="G168" s="19" t="s">
        <v>17</v>
      </c>
      <c r="H168" s="24">
        <v>35</v>
      </c>
      <c r="I168" s="6" t="s">
        <v>1856</v>
      </c>
      <c r="J168" s="25">
        <v>0</v>
      </c>
      <c r="K168" s="25">
        <v>3</v>
      </c>
      <c r="L168" s="6" t="str" cm="1">
        <f t="array" ref="L168">IF(Purchase_Data[[#This Row],[Children]]&gt;0,"Parent",IF(Purchase_Data[[#This Row],[Children]]=0,"Not Parent",Invalid))</f>
        <v>Parent</v>
      </c>
      <c r="M168" s="21" t="s">
        <v>32</v>
      </c>
      <c r="N168" s="21" t="s">
        <v>33</v>
      </c>
      <c r="O168" s="21" t="s">
        <v>32</v>
      </c>
      <c r="P168" s="21" t="s">
        <v>1877</v>
      </c>
    </row>
    <row r="169" spans="1:16" x14ac:dyDescent="0.2">
      <c r="A169" s="21">
        <v>13886</v>
      </c>
      <c r="B169" s="21" t="s">
        <v>1851</v>
      </c>
      <c r="C169" s="21" t="s">
        <v>1852</v>
      </c>
      <c r="D169" s="22">
        <v>70000</v>
      </c>
      <c r="E169" s="21" t="s">
        <v>19</v>
      </c>
      <c r="F169" s="21" t="s">
        <v>10</v>
      </c>
      <c r="G169" s="21" t="s">
        <v>17</v>
      </c>
      <c r="H169" s="25">
        <v>35</v>
      </c>
      <c r="I169" s="6" t="s">
        <v>1856</v>
      </c>
      <c r="J169" s="25">
        <v>0</v>
      </c>
      <c r="K169" s="25">
        <v>4</v>
      </c>
      <c r="L169" s="6" t="str" cm="1">
        <f t="array" ref="L169">IF(Purchase_Data[[#This Row],[Children]]&gt;0,"Parent",IF(Purchase_Data[[#This Row],[Children]]=0,"Not Parent",Invalid))</f>
        <v>Parent</v>
      </c>
      <c r="M169" s="21" t="s">
        <v>32</v>
      </c>
      <c r="N169" s="21" t="s">
        <v>37</v>
      </c>
      <c r="O169" s="21" t="s">
        <v>32</v>
      </c>
      <c r="P169" s="21" t="s">
        <v>1877</v>
      </c>
    </row>
    <row r="170" spans="1:16" x14ac:dyDescent="0.2">
      <c r="A170" s="19">
        <v>13907</v>
      </c>
      <c r="B170" s="19" t="s">
        <v>1860</v>
      </c>
      <c r="C170" s="19" t="s">
        <v>1852</v>
      </c>
      <c r="D170" s="20">
        <v>80000</v>
      </c>
      <c r="E170" s="19" t="s">
        <v>9</v>
      </c>
      <c r="F170" s="19" t="s">
        <v>14</v>
      </c>
      <c r="G170" s="19" t="s">
        <v>17</v>
      </c>
      <c r="H170" s="24">
        <v>41</v>
      </c>
      <c r="I170" s="6" t="s">
        <v>1856</v>
      </c>
      <c r="J170" s="25">
        <v>1</v>
      </c>
      <c r="K170" s="25">
        <v>3</v>
      </c>
      <c r="L170" s="6" t="str" cm="1">
        <f t="array" ref="L170">IF(Purchase_Data[[#This Row],[Children]]&gt;0,"Parent",IF(Purchase_Data[[#This Row],[Children]]=0,"Not Parent",Invalid))</f>
        <v>Parent</v>
      </c>
      <c r="M170" s="21" t="s">
        <v>32</v>
      </c>
      <c r="N170" s="21" t="s">
        <v>33</v>
      </c>
      <c r="O170" s="21" t="s">
        <v>32</v>
      </c>
      <c r="P170" s="21" t="s">
        <v>1877</v>
      </c>
    </row>
    <row r="171" spans="1:16" x14ac:dyDescent="0.2">
      <c r="A171" s="21">
        <v>13911</v>
      </c>
      <c r="B171" s="21" t="s">
        <v>1860</v>
      </c>
      <c r="C171" s="21" t="s">
        <v>1852</v>
      </c>
      <c r="D171" s="22">
        <v>80000</v>
      </c>
      <c r="E171" s="21" t="s">
        <v>9</v>
      </c>
      <c r="F171" s="21" t="s">
        <v>14</v>
      </c>
      <c r="G171" s="21" t="s">
        <v>17</v>
      </c>
      <c r="H171" s="25">
        <v>41</v>
      </c>
      <c r="I171" s="6" t="s">
        <v>1856</v>
      </c>
      <c r="J171" s="25">
        <v>2</v>
      </c>
      <c r="K171" s="25">
        <v>3</v>
      </c>
      <c r="L171" s="6" t="str" cm="1">
        <f t="array" ref="L171">IF(Purchase_Data[[#This Row],[Children]]&gt;0,"Parent",IF(Purchase_Data[[#This Row],[Children]]=0,"Not Parent",Invalid))</f>
        <v>Parent</v>
      </c>
      <c r="M171" s="21" t="s">
        <v>32</v>
      </c>
      <c r="N171" s="21" t="s">
        <v>37</v>
      </c>
      <c r="O171" s="21" t="s">
        <v>32</v>
      </c>
      <c r="P171" s="21" t="s">
        <v>1877</v>
      </c>
    </row>
    <row r="172" spans="1:16" x14ac:dyDescent="0.2">
      <c r="A172" s="19">
        <v>13920</v>
      </c>
      <c r="B172" s="19" t="s">
        <v>1860</v>
      </c>
      <c r="C172" s="19" t="s">
        <v>1852</v>
      </c>
      <c r="D172" s="20">
        <v>50000</v>
      </c>
      <c r="E172" s="19" t="s">
        <v>9</v>
      </c>
      <c r="F172" s="19" t="s">
        <v>14</v>
      </c>
      <c r="G172" s="19" t="s">
        <v>17</v>
      </c>
      <c r="H172" s="24">
        <v>42</v>
      </c>
      <c r="I172" s="6" t="s">
        <v>1856</v>
      </c>
      <c r="J172" s="25">
        <v>2</v>
      </c>
      <c r="K172" s="25">
        <v>4</v>
      </c>
      <c r="L172" s="6" t="str" cm="1">
        <f t="array" ref="L172">IF(Purchase_Data[[#This Row],[Children]]&gt;0,"Parent",IF(Purchase_Data[[#This Row],[Children]]=0,"Not Parent",Invalid))</f>
        <v>Parent</v>
      </c>
      <c r="M172" s="21" t="s">
        <v>32</v>
      </c>
      <c r="N172" s="21" t="s">
        <v>33</v>
      </c>
      <c r="O172" s="21" t="s">
        <v>34</v>
      </c>
      <c r="P172" s="21" t="s">
        <v>1878</v>
      </c>
    </row>
    <row r="173" spans="1:16" x14ac:dyDescent="0.2">
      <c r="A173" s="21">
        <v>13934</v>
      </c>
      <c r="B173" s="21" t="s">
        <v>1851</v>
      </c>
      <c r="C173" s="21" t="s">
        <v>1855</v>
      </c>
      <c r="D173" s="22">
        <v>40000</v>
      </c>
      <c r="E173" s="21" t="s">
        <v>13</v>
      </c>
      <c r="F173" s="21" t="s">
        <v>14</v>
      </c>
      <c r="G173" s="21" t="s">
        <v>17</v>
      </c>
      <c r="H173" s="25">
        <v>46</v>
      </c>
      <c r="I173" s="6" t="s">
        <v>1856</v>
      </c>
      <c r="J173" s="25">
        <v>2</v>
      </c>
      <c r="K173" s="25">
        <v>4</v>
      </c>
      <c r="L173" s="6" t="str" cm="1">
        <f t="array" ref="L173">IF(Purchase_Data[[#This Row],[Children]]&gt;0,"Parent",IF(Purchase_Data[[#This Row],[Children]]=0,"Not Parent",Invalid))</f>
        <v>Parent</v>
      </c>
      <c r="M173" s="21" t="s">
        <v>32</v>
      </c>
      <c r="N173" s="21" t="s">
        <v>37</v>
      </c>
      <c r="O173" s="21" t="s">
        <v>34</v>
      </c>
      <c r="P173" s="21" t="s">
        <v>1878</v>
      </c>
    </row>
    <row r="174" spans="1:16" x14ac:dyDescent="0.2">
      <c r="A174" s="19">
        <v>13942</v>
      </c>
      <c r="B174" s="19" t="s">
        <v>1851</v>
      </c>
      <c r="C174" s="19" t="s">
        <v>1855</v>
      </c>
      <c r="D174" s="20">
        <v>60000</v>
      </c>
      <c r="E174" s="19" t="s">
        <v>15</v>
      </c>
      <c r="F174" s="19" t="s">
        <v>14</v>
      </c>
      <c r="G174" s="19" t="s">
        <v>17</v>
      </c>
      <c r="H174" s="24">
        <v>46</v>
      </c>
      <c r="I174" s="6" t="s">
        <v>1856</v>
      </c>
      <c r="J174" s="25">
        <v>1</v>
      </c>
      <c r="K174" s="25">
        <v>1</v>
      </c>
      <c r="L174" s="6" t="str" cm="1">
        <f t="array" ref="L174">IF(Purchase_Data[[#This Row],[Children]]&gt;0,"Parent",IF(Purchase_Data[[#This Row],[Children]]=0,"Not Parent",Invalid))</f>
        <v>Parent</v>
      </c>
      <c r="M174" s="21" t="s">
        <v>32</v>
      </c>
      <c r="N174" s="21" t="s">
        <v>33</v>
      </c>
      <c r="O174" s="21" t="s">
        <v>34</v>
      </c>
      <c r="P174" s="21" t="s">
        <v>1878</v>
      </c>
    </row>
    <row r="175" spans="1:16" x14ac:dyDescent="0.2">
      <c r="A175" s="21">
        <v>13961</v>
      </c>
      <c r="B175" s="21" t="s">
        <v>1851</v>
      </c>
      <c r="C175" s="21" t="s">
        <v>1852</v>
      </c>
      <c r="D175" s="22">
        <v>80000</v>
      </c>
      <c r="E175" s="21" t="s">
        <v>19</v>
      </c>
      <c r="F175" s="21" t="s">
        <v>20</v>
      </c>
      <c r="G175" s="21" t="s">
        <v>11</v>
      </c>
      <c r="H175" s="25">
        <v>40</v>
      </c>
      <c r="I175" s="6" t="s">
        <v>1856</v>
      </c>
      <c r="J175" s="25">
        <v>3</v>
      </c>
      <c r="K175" s="25">
        <v>5</v>
      </c>
      <c r="L175" s="6" t="str" cm="1">
        <f t="array" ref="L175">IF(Purchase_Data[[#This Row],[Children]]&gt;0,"Parent",IF(Purchase_Data[[#This Row],[Children]]=0,"Not Parent",Invalid))</f>
        <v>Parent</v>
      </c>
      <c r="M175" s="21" t="s">
        <v>32</v>
      </c>
      <c r="N175" s="21" t="s">
        <v>33</v>
      </c>
      <c r="O175" s="21" t="s">
        <v>34</v>
      </c>
      <c r="P175" s="21" t="s">
        <v>1878</v>
      </c>
    </row>
    <row r="176" spans="1:16" x14ac:dyDescent="0.2">
      <c r="A176" s="19">
        <v>13981</v>
      </c>
      <c r="B176" s="19" t="s">
        <v>1851</v>
      </c>
      <c r="C176" s="19" t="s">
        <v>1852</v>
      </c>
      <c r="D176" s="20">
        <v>10000</v>
      </c>
      <c r="E176" s="19" t="s">
        <v>13</v>
      </c>
      <c r="F176" s="19" t="s">
        <v>14</v>
      </c>
      <c r="G176" s="19" t="s">
        <v>11</v>
      </c>
      <c r="H176" s="24">
        <v>62</v>
      </c>
      <c r="I176" s="6" t="s">
        <v>1858</v>
      </c>
      <c r="J176" s="25">
        <v>3</v>
      </c>
      <c r="K176" s="25">
        <v>5</v>
      </c>
      <c r="L176" s="6" t="str" cm="1">
        <f t="array" ref="L176">IF(Purchase_Data[[#This Row],[Children]]&gt;0,"Parent",IF(Purchase_Data[[#This Row],[Children]]=0,"Not Parent",Invalid))</f>
        <v>Parent</v>
      </c>
      <c r="M176" s="21" t="s">
        <v>34</v>
      </c>
      <c r="N176" s="21" t="s">
        <v>42</v>
      </c>
      <c r="O176" s="21" t="s">
        <v>34</v>
      </c>
      <c r="P176" s="21" t="s">
        <v>1878</v>
      </c>
    </row>
    <row r="177" spans="1:16" x14ac:dyDescent="0.2">
      <c r="A177" s="21">
        <v>14032</v>
      </c>
      <c r="B177" s="21" t="s">
        <v>1851</v>
      </c>
      <c r="C177" s="21" t="s">
        <v>1855</v>
      </c>
      <c r="D177" s="22">
        <v>70000</v>
      </c>
      <c r="E177" s="21" t="s">
        <v>13</v>
      </c>
      <c r="F177" s="21" t="s">
        <v>14</v>
      </c>
      <c r="G177" s="21" t="s">
        <v>11</v>
      </c>
      <c r="H177" s="25">
        <v>50</v>
      </c>
      <c r="I177" s="6" t="s">
        <v>1856</v>
      </c>
      <c r="J177" s="25">
        <v>2</v>
      </c>
      <c r="K177" s="25">
        <v>2</v>
      </c>
      <c r="L177" s="6" t="str" cm="1">
        <f t="array" ref="L177">IF(Purchase_Data[[#This Row],[Children]]&gt;0,"Parent",IF(Purchase_Data[[#This Row],[Children]]=0,"Not Parent",Invalid))</f>
        <v>Parent</v>
      </c>
      <c r="M177" s="21" t="s">
        <v>34</v>
      </c>
      <c r="N177" s="21" t="s">
        <v>42</v>
      </c>
      <c r="O177" s="21" t="s">
        <v>32</v>
      </c>
      <c r="P177" s="21" t="s">
        <v>1877</v>
      </c>
    </row>
    <row r="178" spans="1:16" x14ac:dyDescent="0.2">
      <c r="A178" s="19">
        <v>14058</v>
      </c>
      <c r="B178" s="19" t="s">
        <v>1860</v>
      </c>
      <c r="C178" s="19" t="s">
        <v>1855</v>
      </c>
      <c r="D178" s="20">
        <v>70000</v>
      </c>
      <c r="E178" s="19" t="s">
        <v>9</v>
      </c>
      <c r="F178" s="19" t="s">
        <v>10</v>
      </c>
      <c r="G178" s="19" t="s">
        <v>11</v>
      </c>
      <c r="H178" s="24">
        <v>41</v>
      </c>
      <c r="I178" s="6" t="s">
        <v>1856</v>
      </c>
      <c r="J178" s="25">
        <v>1</v>
      </c>
      <c r="K178" s="25">
        <v>0</v>
      </c>
      <c r="L178" s="6" t="str" cm="1">
        <f t="array" ref="L178">IF(Purchase_Data[[#This Row],[Children]]&gt;0,"Parent",IF(Purchase_Data[[#This Row],[Children]]=0,"Not Parent",Invalid))</f>
        <v>Not Parent</v>
      </c>
      <c r="M178" s="21" t="s">
        <v>34</v>
      </c>
      <c r="N178" s="21" t="s">
        <v>39</v>
      </c>
      <c r="O178" s="21" t="s">
        <v>32</v>
      </c>
      <c r="P178" s="21" t="s">
        <v>1877</v>
      </c>
    </row>
    <row r="179" spans="1:16" x14ac:dyDescent="0.2">
      <c r="A179" s="21">
        <v>14063</v>
      </c>
      <c r="B179" s="21" t="s">
        <v>1860</v>
      </c>
      <c r="C179" s="21" t="s">
        <v>1852</v>
      </c>
      <c r="D179" s="22">
        <v>70000</v>
      </c>
      <c r="E179" s="21" t="s">
        <v>9</v>
      </c>
      <c r="F179" s="21" t="s">
        <v>10</v>
      </c>
      <c r="G179" s="21" t="s">
        <v>11</v>
      </c>
      <c r="H179" s="25">
        <v>42</v>
      </c>
      <c r="I179" s="6" t="s">
        <v>1856</v>
      </c>
      <c r="J179" s="25">
        <v>1</v>
      </c>
      <c r="K179" s="25">
        <v>0</v>
      </c>
      <c r="L179" s="6" t="str" cm="1">
        <f t="array" ref="L179">IF(Purchase_Data[[#This Row],[Children]]&gt;0,"Parent",IF(Purchase_Data[[#This Row],[Children]]=0,"Not Parent",Invalid))</f>
        <v>Not Parent</v>
      </c>
      <c r="M179" s="21" t="s">
        <v>34</v>
      </c>
      <c r="N179" s="21" t="s">
        <v>33</v>
      </c>
      <c r="O179" s="21" t="s">
        <v>32</v>
      </c>
      <c r="P179" s="21" t="s">
        <v>1877</v>
      </c>
    </row>
    <row r="180" spans="1:16" x14ac:dyDescent="0.2">
      <c r="A180" s="19">
        <v>14077</v>
      </c>
      <c r="B180" s="19" t="s">
        <v>1860</v>
      </c>
      <c r="C180" s="19" t="s">
        <v>1855</v>
      </c>
      <c r="D180" s="20">
        <v>30000</v>
      </c>
      <c r="E180" s="19" t="s">
        <v>13</v>
      </c>
      <c r="F180" s="19" t="s">
        <v>14</v>
      </c>
      <c r="G180" s="19" t="s">
        <v>17</v>
      </c>
      <c r="H180" s="24">
        <v>30</v>
      </c>
      <c r="I180" s="6" t="s">
        <v>1853</v>
      </c>
      <c r="J180" s="25">
        <v>2</v>
      </c>
      <c r="K180" s="25">
        <v>0</v>
      </c>
      <c r="L180" s="6" t="str" cm="1">
        <f t="array" ref="L180">IF(Purchase_Data[[#This Row],[Children]]&gt;0,"Parent",IF(Purchase_Data[[#This Row],[Children]]=0,"Not Parent",Invalid))</f>
        <v>Not Parent</v>
      </c>
      <c r="M180" s="21" t="s">
        <v>32</v>
      </c>
      <c r="N180" s="21" t="s">
        <v>39</v>
      </c>
      <c r="O180" s="21" t="s">
        <v>34</v>
      </c>
      <c r="P180" s="21" t="s">
        <v>1878</v>
      </c>
    </row>
    <row r="181" spans="1:16" x14ac:dyDescent="0.2">
      <c r="A181" s="21">
        <v>14090</v>
      </c>
      <c r="B181" s="21" t="s">
        <v>1851</v>
      </c>
      <c r="C181" s="21" t="s">
        <v>1852</v>
      </c>
      <c r="D181" s="22">
        <v>30000</v>
      </c>
      <c r="E181" s="21" t="s">
        <v>24</v>
      </c>
      <c r="F181" s="21" t="s">
        <v>18</v>
      </c>
      <c r="G181" s="21" t="s">
        <v>17</v>
      </c>
      <c r="H181" s="25">
        <v>28</v>
      </c>
      <c r="I181" s="6" t="s">
        <v>1853</v>
      </c>
      <c r="J181" s="25">
        <v>2</v>
      </c>
      <c r="K181" s="25">
        <v>0</v>
      </c>
      <c r="L181" s="6" t="str" cm="1">
        <f t="array" ref="L181">IF(Purchase_Data[[#This Row],[Children]]&gt;0,"Parent",IF(Purchase_Data[[#This Row],[Children]]=0,"Not Parent",Invalid))</f>
        <v>Not Parent</v>
      </c>
      <c r="M181" s="21" t="s">
        <v>34</v>
      </c>
      <c r="N181" s="21" t="s">
        <v>33</v>
      </c>
      <c r="O181" s="21" t="s">
        <v>34</v>
      </c>
      <c r="P181" s="21" t="s">
        <v>1878</v>
      </c>
    </row>
    <row r="182" spans="1:16" x14ac:dyDescent="0.2">
      <c r="A182" s="19">
        <v>14092</v>
      </c>
      <c r="B182" s="19" t="s">
        <v>1860</v>
      </c>
      <c r="C182" s="19" t="s">
        <v>1855</v>
      </c>
      <c r="D182" s="20">
        <v>30000</v>
      </c>
      <c r="E182" s="19" t="s">
        <v>24</v>
      </c>
      <c r="F182" s="19" t="s">
        <v>18</v>
      </c>
      <c r="G182" s="19" t="s">
        <v>17</v>
      </c>
      <c r="H182" s="24">
        <v>28</v>
      </c>
      <c r="I182" s="6" t="s">
        <v>1853</v>
      </c>
      <c r="J182" s="25">
        <v>2</v>
      </c>
      <c r="K182" s="25">
        <v>0</v>
      </c>
      <c r="L182" s="6" t="str" cm="1">
        <f t="array" ref="L182">IF(Purchase_Data[[#This Row],[Children]]&gt;0,"Parent",IF(Purchase_Data[[#This Row],[Children]]=0,"Not Parent",Invalid))</f>
        <v>Not Parent</v>
      </c>
      <c r="M182" s="21" t="s">
        <v>32</v>
      </c>
      <c r="N182" s="21" t="s">
        <v>39</v>
      </c>
      <c r="O182" s="21" t="s">
        <v>34</v>
      </c>
      <c r="P182" s="21" t="s">
        <v>1878</v>
      </c>
    </row>
    <row r="183" spans="1:16" x14ac:dyDescent="0.2">
      <c r="A183" s="21">
        <v>14135</v>
      </c>
      <c r="B183" s="21" t="s">
        <v>1851</v>
      </c>
      <c r="C183" s="21" t="s">
        <v>1855</v>
      </c>
      <c r="D183" s="22">
        <v>20000</v>
      </c>
      <c r="E183" s="21" t="s">
        <v>15</v>
      </c>
      <c r="F183" s="21" t="s">
        <v>22</v>
      </c>
      <c r="G183" s="21" t="s">
        <v>21</v>
      </c>
      <c r="H183" s="25">
        <v>35</v>
      </c>
      <c r="I183" s="6" t="s">
        <v>1856</v>
      </c>
      <c r="J183" s="25">
        <v>0</v>
      </c>
      <c r="K183" s="25">
        <v>1</v>
      </c>
      <c r="L183" s="6" t="str" cm="1">
        <f t="array" ref="L183">IF(Purchase_Data[[#This Row],[Children]]&gt;0,"Parent",IF(Purchase_Data[[#This Row],[Children]]=0,"Not Parent",Invalid))</f>
        <v>Parent</v>
      </c>
      <c r="M183" s="21" t="s">
        <v>32</v>
      </c>
      <c r="N183" s="21" t="s">
        <v>42</v>
      </c>
      <c r="O183" s="21" t="s">
        <v>34</v>
      </c>
      <c r="P183" s="21" t="s">
        <v>1878</v>
      </c>
    </row>
    <row r="184" spans="1:16" x14ac:dyDescent="0.2">
      <c r="A184" s="19">
        <v>14154</v>
      </c>
      <c r="B184" s="19" t="s">
        <v>1851</v>
      </c>
      <c r="C184" s="19" t="s">
        <v>1855</v>
      </c>
      <c r="D184" s="20">
        <v>30000</v>
      </c>
      <c r="E184" s="19" t="s">
        <v>9</v>
      </c>
      <c r="F184" s="19" t="s">
        <v>18</v>
      </c>
      <c r="G184" s="19" t="s">
        <v>21</v>
      </c>
      <c r="H184" s="24">
        <v>35</v>
      </c>
      <c r="I184" s="6" t="s">
        <v>1856</v>
      </c>
      <c r="J184" s="25">
        <v>0</v>
      </c>
      <c r="K184" s="25">
        <v>0</v>
      </c>
      <c r="L184" s="6" t="str" cm="1">
        <f t="array" ref="L184">IF(Purchase_Data[[#This Row],[Children]]&gt;0,"Parent",IF(Purchase_Data[[#This Row],[Children]]=0,"Not Parent",Invalid))</f>
        <v>Not Parent</v>
      </c>
      <c r="M184" s="21" t="s">
        <v>32</v>
      </c>
      <c r="N184" s="21" t="s">
        <v>33</v>
      </c>
      <c r="O184" s="21" t="s">
        <v>32</v>
      </c>
      <c r="P184" s="21" t="s">
        <v>1877</v>
      </c>
    </row>
    <row r="185" spans="1:16" x14ac:dyDescent="0.2">
      <c r="A185" s="21">
        <v>14164</v>
      </c>
      <c r="B185" s="21" t="s">
        <v>1860</v>
      </c>
      <c r="C185" s="21" t="s">
        <v>1852</v>
      </c>
      <c r="D185" s="22">
        <v>50000</v>
      </c>
      <c r="E185" s="21" t="s">
        <v>19</v>
      </c>
      <c r="F185" s="21" t="s">
        <v>14</v>
      </c>
      <c r="G185" s="21" t="s">
        <v>21</v>
      </c>
      <c r="H185" s="25">
        <v>36</v>
      </c>
      <c r="I185" s="6" t="s">
        <v>1856</v>
      </c>
      <c r="J185" s="25">
        <v>0</v>
      </c>
      <c r="K185" s="25">
        <v>0</v>
      </c>
      <c r="L185" s="6" t="str" cm="1">
        <f t="array" ref="L185">IF(Purchase_Data[[#This Row],[Children]]&gt;0,"Parent",IF(Purchase_Data[[#This Row],[Children]]=0,"Not Parent",Invalid))</f>
        <v>Not Parent</v>
      </c>
      <c r="M185" s="21" t="s">
        <v>32</v>
      </c>
      <c r="N185" s="21" t="s">
        <v>33</v>
      </c>
      <c r="O185" s="21" t="s">
        <v>32</v>
      </c>
      <c r="P185" s="21" t="s">
        <v>1877</v>
      </c>
    </row>
    <row r="186" spans="1:16" x14ac:dyDescent="0.2">
      <c r="A186" s="19">
        <v>14177</v>
      </c>
      <c r="B186" s="19" t="s">
        <v>1851</v>
      </c>
      <c r="C186" s="19" t="s">
        <v>1855</v>
      </c>
      <c r="D186" s="20">
        <v>80000</v>
      </c>
      <c r="E186" s="19" t="s">
        <v>15</v>
      </c>
      <c r="F186" s="19" t="s">
        <v>10</v>
      </c>
      <c r="G186" s="19" t="s">
        <v>21</v>
      </c>
      <c r="H186" s="24">
        <v>60</v>
      </c>
      <c r="I186" s="6" t="s">
        <v>1858</v>
      </c>
      <c r="J186" s="25">
        <v>2</v>
      </c>
      <c r="K186" s="25">
        <v>5</v>
      </c>
      <c r="L186" s="6" t="str" cm="1">
        <f t="array" ref="L186">IF(Purchase_Data[[#This Row],[Children]]&gt;0,"Parent",IF(Purchase_Data[[#This Row],[Children]]=0,"Not Parent",Invalid))</f>
        <v>Parent</v>
      </c>
      <c r="M186" s="21" t="s">
        <v>34</v>
      </c>
      <c r="N186" s="21" t="s">
        <v>37</v>
      </c>
      <c r="O186" s="21" t="s">
        <v>34</v>
      </c>
      <c r="P186" s="21" t="s">
        <v>1878</v>
      </c>
    </row>
    <row r="187" spans="1:16" x14ac:dyDescent="0.2">
      <c r="A187" s="21">
        <v>14189</v>
      </c>
      <c r="B187" s="21" t="s">
        <v>1851</v>
      </c>
      <c r="C187" s="21" t="s">
        <v>1852</v>
      </c>
      <c r="D187" s="22">
        <v>90000</v>
      </c>
      <c r="E187" s="21" t="s">
        <v>13</v>
      </c>
      <c r="F187" s="21" t="s">
        <v>10</v>
      </c>
      <c r="G187" s="21" t="s">
        <v>21</v>
      </c>
      <c r="H187" s="25">
        <v>54</v>
      </c>
      <c r="I187" s="6" t="s">
        <v>1856</v>
      </c>
      <c r="J187" s="25">
        <v>2</v>
      </c>
      <c r="K187" s="25">
        <v>4</v>
      </c>
      <c r="L187" s="6" t="str" cm="1">
        <f t="array" ref="L187">IF(Purchase_Data[[#This Row],[Children]]&gt;0,"Parent",IF(Purchase_Data[[#This Row],[Children]]=0,"Not Parent",Invalid))</f>
        <v>Parent</v>
      </c>
      <c r="M187" s="21" t="s">
        <v>34</v>
      </c>
      <c r="N187" s="21" t="s">
        <v>37</v>
      </c>
      <c r="O187" s="21" t="s">
        <v>32</v>
      </c>
      <c r="P187" s="21" t="s">
        <v>1877</v>
      </c>
    </row>
    <row r="188" spans="1:16" x14ac:dyDescent="0.2">
      <c r="A188" s="19">
        <v>14191</v>
      </c>
      <c r="B188" s="19" t="s">
        <v>1851</v>
      </c>
      <c r="C188" s="19" t="s">
        <v>1855</v>
      </c>
      <c r="D188" s="20">
        <v>160000</v>
      </c>
      <c r="E188" s="19" t="s">
        <v>15</v>
      </c>
      <c r="F188" s="19" t="s">
        <v>10</v>
      </c>
      <c r="G188" s="19" t="s">
        <v>21</v>
      </c>
      <c r="H188" s="24">
        <v>55</v>
      </c>
      <c r="I188" s="6" t="s">
        <v>1856</v>
      </c>
      <c r="J188" s="25">
        <v>2</v>
      </c>
      <c r="K188" s="25">
        <v>4</v>
      </c>
      <c r="L188" s="6" t="str" cm="1">
        <f t="array" ref="L188">IF(Purchase_Data[[#This Row],[Children]]&gt;0,"Parent",IF(Purchase_Data[[#This Row],[Children]]=0,"Not Parent",Invalid))</f>
        <v>Parent</v>
      </c>
      <c r="M188" s="21" t="s">
        <v>34</v>
      </c>
      <c r="N188" s="21" t="s">
        <v>50</v>
      </c>
      <c r="O188" s="21" t="s">
        <v>32</v>
      </c>
      <c r="P188" s="21" t="s">
        <v>1877</v>
      </c>
    </row>
    <row r="189" spans="1:16" x14ac:dyDescent="0.2">
      <c r="A189" s="21">
        <v>14192</v>
      </c>
      <c r="B189" s="21" t="s">
        <v>1851</v>
      </c>
      <c r="C189" s="21" t="s">
        <v>1855</v>
      </c>
      <c r="D189" s="22">
        <v>90000</v>
      </c>
      <c r="E189" s="21" t="s">
        <v>13</v>
      </c>
      <c r="F189" s="21" t="s">
        <v>20</v>
      </c>
      <c r="G189" s="21" t="s">
        <v>21</v>
      </c>
      <c r="H189" s="25">
        <v>56</v>
      </c>
      <c r="I189" s="6" t="s">
        <v>1856</v>
      </c>
      <c r="J189" s="25">
        <v>3</v>
      </c>
      <c r="K189" s="25">
        <v>4</v>
      </c>
      <c r="L189" s="6" t="str" cm="1">
        <f t="array" ref="L189">IF(Purchase_Data[[#This Row],[Children]]&gt;0,"Parent",IF(Purchase_Data[[#This Row],[Children]]=0,"Not Parent",Invalid))</f>
        <v>Parent</v>
      </c>
      <c r="M189" s="21" t="s">
        <v>32</v>
      </c>
      <c r="N189" s="21" t="s">
        <v>39</v>
      </c>
      <c r="O189" s="21" t="s">
        <v>32</v>
      </c>
      <c r="P189" s="21" t="s">
        <v>1877</v>
      </c>
    </row>
    <row r="190" spans="1:16" x14ac:dyDescent="0.2">
      <c r="A190" s="19">
        <v>14193</v>
      </c>
      <c r="B190" s="19" t="s">
        <v>1860</v>
      </c>
      <c r="C190" s="19" t="s">
        <v>1852</v>
      </c>
      <c r="D190" s="20">
        <v>100000</v>
      </c>
      <c r="E190" s="19" t="s">
        <v>15</v>
      </c>
      <c r="F190" s="19" t="s">
        <v>20</v>
      </c>
      <c r="G190" s="19" t="s">
        <v>21</v>
      </c>
      <c r="H190" s="24">
        <v>56</v>
      </c>
      <c r="I190" s="6" t="s">
        <v>1856</v>
      </c>
      <c r="J190" s="25">
        <v>4</v>
      </c>
      <c r="K190" s="25">
        <v>3</v>
      </c>
      <c r="L190" s="6" t="str" cm="1">
        <f t="array" ref="L190">IF(Purchase_Data[[#This Row],[Children]]&gt;0,"Parent",IF(Purchase_Data[[#This Row],[Children]]=0,"Not Parent",Invalid))</f>
        <v>Parent</v>
      </c>
      <c r="M190" s="21" t="s">
        <v>32</v>
      </c>
      <c r="N190" s="21" t="s">
        <v>50</v>
      </c>
      <c r="O190" s="21" t="s">
        <v>34</v>
      </c>
      <c r="P190" s="21" t="s">
        <v>1878</v>
      </c>
    </row>
    <row r="191" spans="1:16" x14ac:dyDescent="0.2">
      <c r="A191" s="21">
        <v>14233</v>
      </c>
      <c r="B191" s="21" t="s">
        <v>1860</v>
      </c>
      <c r="C191" s="21" t="s">
        <v>1855</v>
      </c>
      <c r="D191" s="22">
        <v>100000</v>
      </c>
      <c r="E191" s="21" t="s">
        <v>13</v>
      </c>
      <c r="F191" s="21" t="s">
        <v>20</v>
      </c>
      <c r="G191" s="21" t="s">
        <v>11</v>
      </c>
      <c r="H191" s="25">
        <v>35</v>
      </c>
      <c r="I191" s="6" t="s">
        <v>1856</v>
      </c>
      <c r="J191" s="25">
        <v>3</v>
      </c>
      <c r="K191" s="25">
        <v>0</v>
      </c>
      <c r="L191" s="6" t="str" cm="1">
        <f t="array" ref="L191">IF(Purchase_Data[[#This Row],[Children]]&gt;0,"Parent",IF(Purchase_Data[[#This Row],[Children]]=0,"Not Parent",Invalid))</f>
        <v>Not Parent</v>
      </c>
      <c r="M191" s="21" t="s">
        <v>32</v>
      </c>
      <c r="N191" s="21" t="s">
        <v>50</v>
      </c>
      <c r="O191" s="21" t="s">
        <v>34</v>
      </c>
      <c r="P191" s="21" t="s">
        <v>1878</v>
      </c>
    </row>
    <row r="192" spans="1:16" x14ac:dyDescent="0.2">
      <c r="A192" s="19">
        <v>14238</v>
      </c>
      <c r="B192" s="19" t="s">
        <v>1851</v>
      </c>
      <c r="C192" s="19" t="s">
        <v>1855</v>
      </c>
      <c r="D192" s="20">
        <v>120000</v>
      </c>
      <c r="E192" s="19" t="s">
        <v>24</v>
      </c>
      <c r="F192" s="19" t="s">
        <v>10</v>
      </c>
      <c r="G192" s="19" t="s">
        <v>11</v>
      </c>
      <c r="H192" s="24">
        <v>36</v>
      </c>
      <c r="I192" s="6" t="s">
        <v>1856</v>
      </c>
      <c r="J192" s="25">
        <v>4</v>
      </c>
      <c r="K192" s="25">
        <v>0</v>
      </c>
      <c r="L192" s="6" t="str" cm="1">
        <f t="array" ref="L192">IF(Purchase_Data[[#This Row],[Children]]&gt;0,"Parent",IF(Purchase_Data[[#This Row],[Children]]=0,"Not Parent",Invalid))</f>
        <v>Not Parent</v>
      </c>
      <c r="M192" s="21" t="s">
        <v>32</v>
      </c>
      <c r="N192" s="21" t="s">
        <v>50</v>
      </c>
      <c r="O192" s="21" t="s">
        <v>32</v>
      </c>
      <c r="P192" s="21" t="s">
        <v>1877</v>
      </c>
    </row>
    <row r="193" spans="1:16" x14ac:dyDescent="0.2">
      <c r="A193" s="21">
        <v>14271</v>
      </c>
      <c r="B193" s="21" t="s">
        <v>1851</v>
      </c>
      <c r="C193" s="21" t="s">
        <v>1855</v>
      </c>
      <c r="D193" s="22">
        <v>30000</v>
      </c>
      <c r="E193" s="21" t="s">
        <v>13</v>
      </c>
      <c r="F193" s="21" t="s">
        <v>14</v>
      </c>
      <c r="G193" s="21" t="s">
        <v>17</v>
      </c>
      <c r="H193" s="25">
        <v>32</v>
      </c>
      <c r="I193" s="6" t="s">
        <v>1856</v>
      </c>
      <c r="J193" s="25">
        <v>2</v>
      </c>
      <c r="K193" s="25">
        <v>0</v>
      </c>
      <c r="L193" s="6" t="str" cm="1">
        <f t="array" ref="L193">IF(Purchase_Data[[#This Row],[Children]]&gt;0,"Parent",IF(Purchase_Data[[#This Row],[Children]]=0,"Not Parent",Invalid))</f>
        <v>Not Parent</v>
      </c>
      <c r="M193" s="21" t="s">
        <v>32</v>
      </c>
      <c r="N193" s="21" t="s">
        <v>39</v>
      </c>
      <c r="O193" s="21" t="s">
        <v>34</v>
      </c>
      <c r="P193" s="21" t="s">
        <v>1878</v>
      </c>
    </row>
    <row r="194" spans="1:16" x14ac:dyDescent="0.2">
      <c r="A194" s="19">
        <v>14278</v>
      </c>
      <c r="B194" s="19" t="s">
        <v>1851</v>
      </c>
      <c r="C194" s="19" t="s">
        <v>1852</v>
      </c>
      <c r="D194" s="20">
        <v>130000</v>
      </c>
      <c r="E194" s="19" t="s">
        <v>19</v>
      </c>
      <c r="F194" s="19" t="s">
        <v>20</v>
      </c>
      <c r="G194" s="19" t="s">
        <v>11</v>
      </c>
      <c r="H194" s="24">
        <v>48</v>
      </c>
      <c r="I194" s="6" t="s">
        <v>1856</v>
      </c>
      <c r="J194" s="25">
        <v>1</v>
      </c>
      <c r="K194" s="25">
        <v>0</v>
      </c>
      <c r="L194" s="6" t="str" cm="1">
        <f t="array" ref="L194">IF(Purchase_Data[[#This Row],[Children]]&gt;0,"Parent",IF(Purchase_Data[[#This Row],[Children]]=0,"Not Parent",Invalid))</f>
        <v>Not Parent</v>
      </c>
      <c r="M194" s="21" t="s">
        <v>32</v>
      </c>
      <c r="N194" s="21" t="s">
        <v>50</v>
      </c>
      <c r="O194" s="21" t="s">
        <v>34</v>
      </c>
      <c r="P194" s="21" t="s">
        <v>1878</v>
      </c>
    </row>
    <row r="195" spans="1:16" x14ac:dyDescent="0.2">
      <c r="A195" s="21">
        <v>14284</v>
      </c>
      <c r="B195" s="21" t="s">
        <v>1860</v>
      </c>
      <c r="C195" s="21" t="s">
        <v>1855</v>
      </c>
      <c r="D195" s="22">
        <v>60000</v>
      </c>
      <c r="E195" s="21" t="s">
        <v>15</v>
      </c>
      <c r="F195" s="21" t="s">
        <v>10</v>
      </c>
      <c r="G195" s="21" t="s">
        <v>17</v>
      </c>
      <c r="H195" s="25">
        <v>32</v>
      </c>
      <c r="I195" s="6" t="s">
        <v>1856</v>
      </c>
      <c r="J195" s="25">
        <v>2</v>
      </c>
      <c r="K195" s="25">
        <v>0</v>
      </c>
      <c r="L195" s="6" t="str" cm="1">
        <f t="array" ref="L195">IF(Purchase_Data[[#This Row],[Children]]&gt;0,"Parent",IF(Purchase_Data[[#This Row],[Children]]=0,"Not Parent",Invalid))</f>
        <v>Not Parent</v>
      </c>
      <c r="M195" s="21" t="s">
        <v>34</v>
      </c>
      <c r="N195" s="21" t="s">
        <v>42</v>
      </c>
      <c r="O195" s="21" t="s">
        <v>32</v>
      </c>
      <c r="P195" s="21" t="s">
        <v>1877</v>
      </c>
    </row>
    <row r="196" spans="1:16" x14ac:dyDescent="0.2">
      <c r="A196" s="19">
        <v>14312</v>
      </c>
      <c r="B196" s="19" t="s">
        <v>1851</v>
      </c>
      <c r="C196" s="19" t="s">
        <v>1852</v>
      </c>
      <c r="D196" s="20">
        <v>60000</v>
      </c>
      <c r="E196" s="19" t="s">
        <v>15</v>
      </c>
      <c r="F196" s="19" t="s">
        <v>14</v>
      </c>
      <c r="G196" s="19" t="s">
        <v>11</v>
      </c>
      <c r="H196" s="24">
        <v>45</v>
      </c>
      <c r="I196" s="6" t="s">
        <v>1856</v>
      </c>
      <c r="J196" s="25">
        <v>1</v>
      </c>
      <c r="K196" s="25">
        <v>1</v>
      </c>
      <c r="L196" s="6" t="str" cm="1">
        <f t="array" ref="L196">IF(Purchase_Data[[#This Row],[Children]]&gt;0,"Parent",IF(Purchase_Data[[#This Row],[Children]]=0,"Not Parent",Invalid))</f>
        <v>Parent</v>
      </c>
      <c r="M196" s="21" t="s">
        <v>32</v>
      </c>
      <c r="N196" s="21" t="s">
        <v>39</v>
      </c>
      <c r="O196" s="21" t="s">
        <v>34</v>
      </c>
      <c r="P196" s="21" t="s">
        <v>1878</v>
      </c>
    </row>
    <row r="197" spans="1:16" x14ac:dyDescent="0.2">
      <c r="A197" s="21">
        <v>14332</v>
      </c>
      <c r="B197" s="21" t="s">
        <v>1860</v>
      </c>
      <c r="C197" s="21" t="s">
        <v>1852</v>
      </c>
      <c r="D197" s="22">
        <v>30000</v>
      </c>
      <c r="E197" s="21" t="s">
        <v>13</v>
      </c>
      <c r="F197" s="21" t="s">
        <v>14</v>
      </c>
      <c r="G197" s="21" t="s">
        <v>17</v>
      </c>
      <c r="H197" s="25">
        <v>26</v>
      </c>
      <c r="I197" s="6" t="s">
        <v>1853</v>
      </c>
      <c r="J197" s="25">
        <v>2</v>
      </c>
      <c r="K197" s="25">
        <v>0</v>
      </c>
      <c r="L197" s="6" t="str" cm="1">
        <f t="array" ref="L197">IF(Purchase_Data[[#This Row],[Children]]&gt;0,"Parent",IF(Purchase_Data[[#This Row],[Children]]=0,"Not Parent",Invalid))</f>
        <v>Not Parent</v>
      </c>
      <c r="M197" s="21" t="s">
        <v>34</v>
      </c>
      <c r="N197" s="21" t="s">
        <v>39</v>
      </c>
      <c r="O197" s="21" t="s">
        <v>34</v>
      </c>
      <c r="P197" s="21" t="s">
        <v>1878</v>
      </c>
    </row>
    <row r="198" spans="1:16" x14ac:dyDescent="0.2">
      <c r="A198" s="19">
        <v>14347</v>
      </c>
      <c r="B198" s="19" t="s">
        <v>1860</v>
      </c>
      <c r="C198" s="19" t="s">
        <v>1852</v>
      </c>
      <c r="D198" s="20">
        <v>40000</v>
      </c>
      <c r="E198" s="19" t="s">
        <v>9</v>
      </c>
      <c r="F198" s="19" t="s">
        <v>20</v>
      </c>
      <c r="G198" s="19" t="s">
        <v>11</v>
      </c>
      <c r="H198" s="24">
        <v>65</v>
      </c>
      <c r="I198" s="6" t="s">
        <v>1858</v>
      </c>
      <c r="J198" s="25">
        <v>2</v>
      </c>
      <c r="K198" s="25">
        <v>2</v>
      </c>
      <c r="L198" s="6" t="str" cm="1">
        <f t="array" ref="L198">IF(Purchase_Data[[#This Row],[Children]]&gt;0,"Parent",IF(Purchase_Data[[#This Row],[Children]]=0,"Not Parent",Invalid))</f>
        <v>Parent</v>
      </c>
      <c r="M198" s="21" t="s">
        <v>32</v>
      </c>
      <c r="N198" s="21" t="s">
        <v>39</v>
      </c>
      <c r="O198" s="21" t="s">
        <v>32</v>
      </c>
      <c r="P198" s="21" t="s">
        <v>1877</v>
      </c>
    </row>
    <row r="199" spans="1:16" x14ac:dyDescent="0.2">
      <c r="A199" s="21">
        <v>14389</v>
      </c>
      <c r="B199" s="21" t="s">
        <v>1851</v>
      </c>
      <c r="C199" s="21" t="s">
        <v>1855</v>
      </c>
      <c r="D199" s="22">
        <v>60000</v>
      </c>
      <c r="E199" s="21" t="s">
        <v>9</v>
      </c>
      <c r="F199" s="21" t="s">
        <v>20</v>
      </c>
      <c r="G199" s="21" t="s">
        <v>17</v>
      </c>
      <c r="H199" s="25">
        <v>59</v>
      </c>
      <c r="I199" s="6" t="s">
        <v>1856</v>
      </c>
      <c r="J199" s="25">
        <v>0</v>
      </c>
      <c r="K199" s="25">
        <v>2</v>
      </c>
      <c r="L199" s="6" t="str" cm="1">
        <f t="array" ref="L199">IF(Purchase_Data[[#This Row],[Children]]&gt;0,"Parent",IF(Purchase_Data[[#This Row],[Children]]=0,"Not Parent",Invalid))</f>
        <v>Parent</v>
      </c>
      <c r="M199" s="21" t="s">
        <v>32</v>
      </c>
      <c r="N199" s="21" t="s">
        <v>37</v>
      </c>
      <c r="O199" s="21" t="s">
        <v>34</v>
      </c>
      <c r="P199" s="21" t="s">
        <v>1878</v>
      </c>
    </row>
    <row r="200" spans="1:16" x14ac:dyDescent="0.2">
      <c r="A200" s="19">
        <v>14417</v>
      </c>
      <c r="B200" s="19" t="s">
        <v>1860</v>
      </c>
      <c r="C200" s="19" t="s">
        <v>1855</v>
      </c>
      <c r="D200" s="20">
        <v>60000</v>
      </c>
      <c r="E200" s="19" t="s">
        <v>13</v>
      </c>
      <c r="F200" s="19" t="s">
        <v>10</v>
      </c>
      <c r="G200" s="19" t="s">
        <v>17</v>
      </c>
      <c r="H200" s="24">
        <v>54</v>
      </c>
      <c r="I200" s="6" t="s">
        <v>1856</v>
      </c>
      <c r="J200" s="25">
        <v>2</v>
      </c>
      <c r="K200" s="25">
        <v>3</v>
      </c>
      <c r="L200" s="6" t="str" cm="1">
        <f t="array" ref="L200">IF(Purchase_Data[[#This Row],[Children]]&gt;0,"Parent",IF(Purchase_Data[[#This Row],[Children]]=0,"Not Parent",Invalid))</f>
        <v>Parent</v>
      </c>
      <c r="M200" s="21" t="s">
        <v>32</v>
      </c>
      <c r="N200" s="21" t="s">
        <v>50</v>
      </c>
      <c r="O200" s="21" t="s">
        <v>32</v>
      </c>
      <c r="P200" s="21" t="s">
        <v>1877</v>
      </c>
    </row>
    <row r="201" spans="1:16" x14ac:dyDescent="0.2">
      <c r="A201" s="21">
        <v>14432</v>
      </c>
      <c r="B201" s="21" t="s">
        <v>1860</v>
      </c>
      <c r="C201" s="21" t="s">
        <v>1855</v>
      </c>
      <c r="D201" s="22">
        <v>90000</v>
      </c>
      <c r="E201" s="21" t="s">
        <v>19</v>
      </c>
      <c r="F201" s="21" t="s">
        <v>20</v>
      </c>
      <c r="G201" s="21" t="s">
        <v>17</v>
      </c>
      <c r="H201" s="25">
        <v>73</v>
      </c>
      <c r="I201" s="6" t="s">
        <v>1858</v>
      </c>
      <c r="J201" s="25">
        <v>1</v>
      </c>
      <c r="K201" s="25">
        <v>4</v>
      </c>
      <c r="L201" s="6" t="str" cm="1">
        <f t="array" ref="L201">IF(Purchase_Data[[#This Row],[Children]]&gt;0,"Parent",IF(Purchase_Data[[#This Row],[Children]]=0,"Not Parent",Invalid))</f>
        <v>Parent</v>
      </c>
      <c r="M201" s="21" t="s">
        <v>32</v>
      </c>
      <c r="N201" s="21" t="s">
        <v>39</v>
      </c>
      <c r="O201" s="21" t="s">
        <v>34</v>
      </c>
      <c r="P201" s="21" t="s">
        <v>1878</v>
      </c>
    </row>
    <row r="202" spans="1:16" x14ac:dyDescent="0.2">
      <c r="A202" s="19">
        <v>14443</v>
      </c>
      <c r="B202" s="19" t="s">
        <v>1851</v>
      </c>
      <c r="C202" s="19" t="s">
        <v>1855</v>
      </c>
      <c r="D202" s="20">
        <v>130000</v>
      </c>
      <c r="E202" s="19" t="s">
        <v>19</v>
      </c>
      <c r="F202" s="19" t="s">
        <v>20</v>
      </c>
      <c r="G202" s="19" t="s">
        <v>17</v>
      </c>
      <c r="H202" s="24">
        <v>40</v>
      </c>
      <c r="I202" s="6" t="s">
        <v>1856</v>
      </c>
      <c r="J202" s="25">
        <v>4</v>
      </c>
      <c r="K202" s="25">
        <v>1</v>
      </c>
      <c r="L202" s="6" t="str" cm="1">
        <f t="array" ref="L202">IF(Purchase_Data[[#This Row],[Children]]&gt;0,"Parent",IF(Purchase_Data[[#This Row],[Children]]=0,"Not Parent",Invalid))</f>
        <v>Parent</v>
      </c>
      <c r="M202" s="21" t="s">
        <v>32</v>
      </c>
      <c r="N202" s="21" t="s">
        <v>33</v>
      </c>
      <c r="O202" s="21" t="s">
        <v>34</v>
      </c>
      <c r="P202" s="21" t="s">
        <v>1878</v>
      </c>
    </row>
    <row r="203" spans="1:16" x14ac:dyDescent="0.2">
      <c r="A203" s="21">
        <v>14469</v>
      </c>
      <c r="B203" s="21" t="s">
        <v>1851</v>
      </c>
      <c r="C203" s="21" t="s">
        <v>1852</v>
      </c>
      <c r="D203" s="22">
        <v>100000</v>
      </c>
      <c r="E203" s="21" t="s">
        <v>15</v>
      </c>
      <c r="F203" s="21" t="s">
        <v>10</v>
      </c>
      <c r="G203" s="21" t="s">
        <v>17</v>
      </c>
      <c r="H203" s="25">
        <v>45</v>
      </c>
      <c r="I203" s="6" t="s">
        <v>1856</v>
      </c>
      <c r="J203" s="25">
        <v>4</v>
      </c>
      <c r="K203" s="25">
        <v>3</v>
      </c>
      <c r="L203" s="6" t="str" cm="1">
        <f t="array" ref="L203">IF(Purchase_Data[[#This Row],[Children]]&gt;0,"Parent",IF(Purchase_Data[[#This Row],[Children]]=0,"Not Parent",Invalid))</f>
        <v>Parent</v>
      </c>
      <c r="M203" s="21" t="s">
        <v>32</v>
      </c>
      <c r="N203" s="21" t="s">
        <v>42</v>
      </c>
      <c r="O203" s="21" t="s">
        <v>34</v>
      </c>
      <c r="P203" s="21" t="s">
        <v>1878</v>
      </c>
    </row>
    <row r="204" spans="1:16" x14ac:dyDescent="0.2">
      <c r="A204" s="19">
        <v>14493</v>
      </c>
      <c r="B204" s="19" t="s">
        <v>1860</v>
      </c>
      <c r="C204" s="19" t="s">
        <v>1852</v>
      </c>
      <c r="D204" s="20">
        <v>70000</v>
      </c>
      <c r="E204" s="19" t="s">
        <v>19</v>
      </c>
      <c r="F204" s="19" t="s">
        <v>20</v>
      </c>
      <c r="G204" s="19" t="s">
        <v>17</v>
      </c>
      <c r="H204" s="24">
        <v>53</v>
      </c>
      <c r="I204" s="6" t="s">
        <v>1856</v>
      </c>
      <c r="J204" s="25">
        <v>2</v>
      </c>
      <c r="K204" s="25">
        <v>3</v>
      </c>
      <c r="L204" s="6" t="str" cm="1">
        <f t="array" ref="L204">IF(Purchase_Data[[#This Row],[Children]]&gt;0,"Parent",IF(Purchase_Data[[#This Row],[Children]]=0,"Not Parent",Invalid))</f>
        <v>Parent</v>
      </c>
      <c r="M204" s="21" t="s">
        <v>34</v>
      </c>
      <c r="N204" s="21" t="s">
        <v>42</v>
      </c>
      <c r="O204" s="21" t="s">
        <v>34</v>
      </c>
      <c r="P204" s="21" t="s">
        <v>1878</v>
      </c>
    </row>
    <row r="205" spans="1:16" x14ac:dyDescent="0.2">
      <c r="A205" s="21">
        <v>14495</v>
      </c>
      <c r="B205" s="21" t="s">
        <v>1851</v>
      </c>
      <c r="C205" s="21" t="s">
        <v>1855</v>
      </c>
      <c r="D205" s="22">
        <v>40000</v>
      </c>
      <c r="E205" s="21" t="s">
        <v>15</v>
      </c>
      <c r="F205" s="21" t="s">
        <v>10</v>
      </c>
      <c r="G205" s="21" t="s">
        <v>17</v>
      </c>
      <c r="H205" s="25">
        <v>54</v>
      </c>
      <c r="I205" s="6" t="s">
        <v>1856</v>
      </c>
      <c r="J205" s="25">
        <v>2</v>
      </c>
      <c r="K205" s="25">
        <v>3</v>
      </c>
      <c r="L205" s="6" t="str" cm="1">
        <f t="array" ref="L205">IF(Purchase_Data[[#This Row],[Children]]&gt;0,"Parent",IF(Purchase_Data[[#This Row],[Children]]=0,"Not Parent",Invalid))</f>
        <v>Parent</v>
      </c>
      <c r="M205" s="21" t="s">
        <v>34</v>
      </c>
      <c r="N205" s="21" t="s">
        <v>39</v>
      </c>
      <c r="O205" s="21" t="s">
        <v>32</v>
      </c>
      <c r="P205" s="21" t="s">
        <v>1877</v>
      </c>
    </row>
    <row r="206" spans="1:16" x14ac:dyDescent="0.2">
      <c r="A206" s="19">
        <v>14507</v>
      </c>
      <c r="B206" s="19" t="s">
        <v>1851</v>
      </c>
      <c r="C206" s="19" t="s">
        <v>1855</v>
      </c>
      <c r="D206" s="20">
        <v>100000</v>
      </c>
      <c r="E206" s="19" t="s">
        <v>19</v>
      </c>
      <c r="F206" s="19" t="s">
        <v>20</v>
      </c>
      <c r="G206" s="19" t="s">
        <v>17</v>
      </c>
      <c r="H206" s="24">
        <v>65</v>
      </c>
      <c r="I206" s="6" t="s">
        <v>1858</v>
      </c>
      <c r="J206" s="25">
        <v>3</v>
      </c>
      <c r="K206" s="25">
        <v>2</v>
      </c>
      <c r="L206" s="6" t="str" cm="1">
        <f t="array" ref="L206">IF(Purchase_Data[[#This Row],[Children]]&gt;0,"Parent",IF(Purchase_Data[[#This Row],[Children]]=0,"Not Parent",Invalid))</f>
        <v>Parent</v>
      </c>
      <c r="M206" s="21" t="s">
        <v>32</v>
      </c>
      <c r="N206" s="21" t="s">
        <v>42</v>
      </c>
      <c r="O206" s="21" t="s">
        <v>34</v>
      </c>
      <c r="P206" s="21" t="s">
        <v>1878</v>
      </c>
    </row>
    <row r="207" spans="1:16" x14ac:dyDescent="0.2">
      <c r="A207" s="21">
        <v>14514</v>
      </c>
      <c r="B207" s="21" t="s">
        <v>1860</v>
      </c>
      <c r="C207" s="21" t="s">
        <v>1852</v>
      </c>
      <c r="D207" s="22">
        <v>30000</v>
      </c>
      <c r="E207" s="21" t="s">
        <v>15</v>
      </c>
      <c r="F207" s="21" t="s">
        <v>14</v>
      </c>
      <c r="G207" s="21" t="s">
        <v>17</v>
      </c>
      <c r="H207" s="25">
        <v>26</v>
      </c>
      <c r="I207" s="6" t="s">
        <v>1853</v>
      </c>
      <c r="J207" s="25">
        <v>1</v>
      </c>
      <c r="K207" s="25">
        <v>0</v>
      </c>
      <c r="L207" s="6" t="str" cm="1">
        <f t="array" ref="L207">IF(Purchase_Data[[#This Row],[Children]]&gt;0,"Parent",IF(Purchase_Data[[#This Row],[Children]]=0,"Not Parent",Invalid))</f>
        <v>Not Parent</v>
      </c>
      <c r="M207" s="21" t="s">
        <v>32</v>
      </c>
      <c r="N207" s="21" t="s">
        <v>39</v>
      </c>
      <c r="O207" s="21" t="s">
        <v>34</v>
      </c>
      <c r="P207" s="21" t="s">
        <v>1878</v>
      </c>
    </row>
    <row r="208" spans="1:16" x14ac:dyDescent="0.2">
      <c r="A208" s="19">
        <v>14517</v>
      </c>
      <c r="B208" s="19" t="s">
        <v>1851</v>
      </c>
      <c r="C208" s="19" t="s">
        <v>1852</v>
      </c>
      <c r="D208" s="20">
        <v>20000</v>
      </c>
      <c r="E208" s="19" t="s">
        <v>13</v>
      </c>
      <c r="F208" s="19" t="s">
        <v>14</v>
      </c>
      <c r="G208" s="19" t="s">
        <v>11</v>
      </c>
      <c r="H208" s="24">
        <v>62</v>
      </c>
      <c r="I208" s="6" t="s">
        <v>1858</v>
      </c>
      <c r="J208" s="25">
        <v>2</v>
      </c>
      <c r="K208" s="25">
        <v>3</v>
      </c>
      <c r="L208" s="6" t="str" cm="1">
        <f t="array" ref="L208">IF(Purchase_Data[[#This Row],[Children]]&gt;0,"Parent",IF(Purchase_Data[[#This Row],[Children]]=0,"Not Parent",Invalid))</f>
        <v>Parent</v>
      </c>
      <c r="M208" s="21" t="s">
        <v>34</v>
      </c>
      <c r="N208" s="21" t="s">
        <v>42</v>
      </c>
      <c r="O208" s="21" t="s">
        <v>34</v>
      </c>
      <c r="P208" s="21" t="s">
        <v>1878</v>
      </c>
    </row>
    <row r="209" spans="1:16" x14ac:dyDescent="0.2">
      <c r="A209" s="21">
        <v>14544</v>
      </c>
      <c r="B209" s="21" t="s">
        <v>1860</v>
      </c>
      <c r="C209" s="21" t="s">
        <v>1855</v>
      </c>
      <c r="D209" s="22">
        <v>10000</v>
      </c>
      <c r="E209" s="21" t="s">
        <v>15</v>
      </c>
      <c r="F209" s="21" t="s">
        <v>22</v>
      </c>
      <c r="G209" s="21" t="s">
        <v>21</v>
      </c>
      <c r="H209" s="25">
        <v>49</v>
      </c>
      <c r="I209" s="6" t="s">
        <v>1856</v>
      </c>
      <c r="J209" s="25">
        <v>0</v>
      </c>
      <c r="K209" s="25">
        <v>1</v>
      </c>
      <c r="L209" s="6" t="str" cm="1">
        <f t="array" ref="L209">IF(Purchase_Data[[#This Row],[Children]]&gt;0,"Parent",IF(Purchase_Data[[#This Row],[Children]]=0,"Not Parent",Invalid))</f>
        <v>Parent</v>
      </c>
      <c r="M209" s="21" t="s">
        <v>32</v>
      </c>
      <c r="N209" s="21" t="s">
        <v>33</v>
      </c>
      <c r="O209" s="21" t="s">
        <v>34</v>
      </c>
      <c r="P209" s="21" t="s">
        <v>1878</v>
      </c>
    </row>
    <row r="210" spans="1:16" x14ac:dyDescent="0.2">
      <c r="A210" s="19">
        <v>14545</v>
      </c>
      <c r="B210" s="19" t="s">
        <v>1851</v>
      </c>
      <c r="C210" s="19" t="s">
        <v>1852</v>
      </c>
      <c r="D210" s="20">
        <v>10000</v>
      </c>
      <c r="E210" s="19" t="s">
        <v>15</v>
      </c>
      <c r="F210" s="19" t="s">
        <v>22</v>
      </c>
      <c r="G210" s="19" t="s">
        <v>21</v>
      </c>
      <c r="H210" s="24">
        <v>49</v>
      </c>
      <c r="I210" s="6" t="s">
        <v>1856</v>
      </c>
      <c r="J210" s="25">
        <v>0</v>
      </c>
      <c r="K210" s="25">
        <v>2</v>
      </c>
      <c r="L210" s="6" t="str" cm="1">
        <f t="array" ref="L210">IF(Purchase_Data[[#This Row],[Children]]&gt;0,"Parent",IF(Purchase_Data[[#This Row],[Children]]=0,"Not Parent",Invalid))</f>
        <v>Parent</v>
      </c>
      <c r="M210" s="21" t="s">
        <v>32</v>
      </c>
      <c r="N210" s="21" t="s">
        <v>42</v>
      </c>
      <c r="O210" s="21" t="s">
        <v>34</v>
      </c>
      <c r="P210" s="21" t="s">
        <v>1878</v>
      </c>
    </row>
    <row r="211" spans="1:16" x14ac:dyDescent="0.2">
      <c r="A211" s="21">
        <v>14547</v>
      </c>
      <c r="B211" s="21" t="s">
        <v>1851</v>
      </c>
      <c r="C211" s="21" t="s">
        <v>1855</v>
      </c>
      <c r="D211" s="22">
        <v>10000</v>
      </c>
      <c r="E211" s="21" t="s">
        <v>15</v>
      </c>
      <c r="F211" s="21" t="s">
        <v>22</v>
      </c>
      <c r="G211" s="21" t="s">
        <v>21</v>
      </c>
      <c r="H211" s="25">
        <v>51</v>
      </c>
      <c r="I211" s="6" t="s">
        <v>1856</v>
      </c>
      <c r="J211" s="25">
        <v>0</v>
      </c>
      <c r="K211" s="25">
        <v>2</v>
      </c>
      <c r="L211" s="6" t="str" cm="1">
        <f t="array" ref="L211">IF(Purchase_Data[[#This Row],[Children]]&gt;0,"Parent",IF(Purchase_Data[[#This Row],[Children]]=0,"Not Parent",Invalid))</f>
        <v>Parent</v>
      </c>
      <c r="M211" s="21" t="s">
        <v>32</v>
      </c>
      <c r="N211" s="21" t="s">
        <v>42</v>
      </c>
      <c r="O211" s="21" t="s">
        <v>34</v>
      </c>
      <c r="P211" s="21" t="s">
        <v>1878</v>
      </c>
    </row>
    <row r="212" spans="1:16" x14ac:dyDescent="0.2">
      <c r="A212" s="19">
        <v>14554</v>
      </c>
      <c r="B212" s="19" t="s">
        <v>1851</v>
      </c>
      <c r="C212" s="19" t="s">
        <v>1855</v>
      </c>
      <c r="D212" s="20">
        <v>20000</v>
      </c>
      <c r="E212" s="19" t="s">
        <v>9</v>
      </c>
      <c r="F212" s="19" t="s">
        <v>18</v>
      </c>
      <c r="G212" s="19" t="s">
        <v>21</v>
      </c>
      <c r="H212" s="24">
        <v>66</v>
      </c>
      <c r="I212" s="6" t="s">
        <v>1858</v>
      </c>
      <c r="J212" s="25">
        <v>0</v>
      </c>
      <c r="K212" s="25">
        <v>1</v>
      </c>
      <c r="L212" s="6" t="str" cm="1">
        <f t="array" ref="L212">IF(Purchase_Data[[#This Row],[Children]]&gt;0,"Parent",IF(Purchase_Data[[#This Row],[Children]]=0,"Not Parent",Invalid))</f>
        <v>Parent</v>
      </c>
      <c r="M212" s="21" t="s">
        <v>32</v>
      </c>
      <c r="N212" s="21" t="s">
        <v>33</v>
      </c>
      <c r="O212" s="21" t="s">
        <v>34</v>
      </c>
      <c r="P212" s="21" t="s">
        <v>1878</v>
      </c>
    </row>
    <row r="213" spans="1:16" x14ac:dyDescent="0.2">
      <c r="A213" s="21">
        <v>14569</v>
      </c>
      <c r="B213" s="21" t="s">
        <v>1851</v>
      </c>
      <c r="C213" s="21" t="s">
        <v>1855</v>
      </c>
      <c r="D213" s="22">
        <v>60000</v>
      </c>
      <c r="E213" s="21" t="s">
        <v>19</v>
      </c>
      <c r="F213" s="21" t="s">
        <v>10</v>
      </c>
      <c r="G213" s="21" t="s">
        <v>17</v>
      </c>
      <c r="H213" s="25">
        <v>35</v>
      </c>
      <c r="I213" s="6" t="s">
        <v>1856</v>
      </c>
      <c r="J213" s="25">
        <v>0</v>
      </c>
      <c r="K213" s="25">
        <v>1</v>
      </c>
      <c r="L213" s="6" t="str" cm="1">
        <f t="array" ref="L213">IF(Purchase_Data[[#This Row],[Children]]&gt;0,"Parent",IF(Purchase_Data[[#This Row],[Children]]=0,"Not Parent",Invalid))</f>
        <v>Parent</v>
      </c>
      <c r="M213" s="21" t="s">
        <v>32</v>
      </c>
      <c r="N213" s="21" t="s">
        <v>33</v>
      </c>
      <c r="O213" s="21" t="s">
        <v>34</v>
      </c>
      <c r="P213" s="21" t="s">
        <v>1878</v>
      </c>
    </row>
    <row r="214" spans="1:16" x14ac:dyDescent="0.2">
      <c r="A214" s="19">
        <v>14572</v>
      </c>
      <c r="B214" s="19" t="s">
        <v>1851</v>
      </c>
      <c r="C214" s="19" t="s">
        <v>1852</v>
      </c>
      <c r="D214" s="20">
        <v>70000</v>
      </c>
      <c r="E214" s="19" t="s">
        <v>19</v>
      </c>
      <c r="F214" s="19" t="s">
        <v>10</v>
      </c>
      <c r="G214" s="19" t="s">
        <v>17</v>
      </c>
      <c r="H214" s="24">
        <v>35</v>
      </c>
      <c r="I214" s="6" t="s">
        <v>1856</v>
      </c>
      <c r="J214" s="25">
        <v>0</v>
      </c>
      <c r="K214" s="25">
        <v>3</v>
      </c>
      <c r="L214" s="6" t="str" cm="1">
        <f t="array" ref="L214">IF(Purchase_Data[[#This Row],[Children]]&gt;0,"Parent",IF(Purchase_Data[[#This Row],[Children]]=0,"Not Parent",Invalid))</f>
        <v>Parent</v>
      </c>
      <c r="M214" s="21" t="s">
        <v>32</v>
      </c>
      <c r="N214" s="21" t="s">
        <v>37</v>
      </c>
      <c r="O214" s="21" t="s">
        <v>32</v>
      </c>
      <c r="P214" s="21" t="s">
        <v>1877</v>
      </c>
    </row>
    <row r="215" spans="1:16" x14ac:dyDescent="0.2">
      <c r="A215" s="21">
        <v>14592</v>
      </c>
      <c r="B215" s="21" t="s">
        <v>1851</v>
      </c>
      <c r="C215" s="21" t="s">
        <v>1852</v>
      </c>
      <c r="D215" s="22">
        <v>60000</v>
      </c>
      <c r="E215" s="21" t="s">
        <v>19</v>
      </c>
      <c r="F215" s="21" t="s">
        <v>10</v>
      </c>
      <c r="G215" s="21" t="s">
        <v>17</v>
      </c>
      <c r="H215" s="25">
        <v>40</v>
      </c>
      <c r="I215" s="6" t="s">
        <v>1856</v>
      </c>
      <c r="J215" s="25">
        <v>0</v>
      </c>
      <c r="K215" s="25">
        <v>0</v>
      </c>
      <c r="L215" s="6" t="str" cm="1">
        <f t="array" ref="L215">IF(Purchase_Data[[#This Row],[Children]]&gt;0,"Parent",IF(Purchase_Data[[#This Row],[Children]]=0,"Not Parent",Invalid))</f>
        <v>Not Parent</v>
      </c>
      <c r="M215" s="21" t="s">
        <v>32</v>
      </c>
      <c r="N215" s="21" t="s">
        <v>33</v>
      </c>
      <c r="O215" s="21" t="s">
        <v>34</v>
      </c>
      <c r="P215" s="21" t="s">
        <v>1878</v>
      </c>
    </row>
    <row r="216" spans="1:16" x14ac:dyDescent="0.2">
      <c r="A216" s="19">
        <v>14602</v>
      </c>
      <c r="B216" s="19" t="s">
        <v>1851</v>
      </c>
      <c r="C216" s="19" t="s">
        <v>1852</v>
      </c>
      <c r="D216" s="20">
        <v>80000</v>
      </c>
      <c r="E216" s="19" t="s">
        <v>19</v>
      </c>
      <c r="F216" s="19" t="s">
        <v>10</v>
      </c>
      <c r="G216" s="19" t="s">
        <v>17</v>
      </c>
      <c r="H216" s="24">
        <v>36</v>
      </c>
      <c r="I216" s="6" t="s">
        <v>1856</v>
      </c>
      <c r="J216" s="25">
        <v>0</v>
      </c>
      <c r="K216" s="25">
        <v>3</v>
      </c>
      <c r="L216" s="6" t="str" cm="1">
        <f t="array" ref="L216">IF(Purchase_Data[[#This Row],[Children]]&gt;0,"Parent",IF(Purchase_Data[[#This Row],[Children]]=0,"Not Parent",Invalid))</f>
        <v>Parent</v>
      </c>
      <c r="M216" s="21" t="s">
        <v>32</v>
      </c>
      <c r="N216" s="21" t="s">
        <v>33</v>
      </c>
      <c r="O216" s="21" t="s">
        <v>32</v>
      </c>
      <c r="P216" s="21" t="s">
        <v>1877</v>
      </c>
    </row>
    <row r="217" spans="1:16" x14ac:dyDescent="0.2">
      <c r="A217" s="21">
        <v>14608</v>
      </c>
      <c r="B217" s="21" t="s">
        <v>1851</v>
      </c>
      <c r="C217" s="21" t="s">
        <v>1855</v>
      </c>
      <c r="D217" s="22">
        <v>50000</v>
      </c>
      <c r="E217" s="21" t="s">
        <v>9</v>
      </c>
      <c r="F217" s="21" t="s">
        <v>14</v>
      </c>
      <c r="G217" s="21" t="s">
        <v>17</v>
      </c>
      <c r="H217" s="25">
        <v>42</v>
      </c>
      <c r="I217" s="6" t="s">
        <v>1856</v>
      </c>
      <c r="J217" s="25">
        <v>3</v>
      </c>
      <c r="K217" s="25">
        <v>4</v>
      </c>
      <c r="L217" s="6" t="str" cm="1">
        <f t="array" ref="L217">IF(Purchase_Data[[#This Row],[Children]]&gt;0,"Parent",IF(Purchase_Data[[#This Row],[Children]]=0,"Not Parent",Invalid))</f>
        <v>Parent</v>
      </c>
      <c r="M217" s="21" t="s">
        <v>32</v>
      </c>
      <c r="N217" s="21" t="s">
        <v>50</v>
      </c>
      <c r="O217" s="21" t="s">
        <v>34</v>
      </c>
      <c r="P217" s="21" t="s">
        <v>1878</v>
      </c>
    </row>
    <row r="218" spans="1:16" x14ac:dyDescent="0.2">
      <c r="A218" s="19">
        <v>14633</v>
      </c>
      <c r="B218" s="19" t="s">
        <v>1851</v>
      </c>
      <c r="C218" s="19" t="s">
        <v>1855</v>
      </c>
      <c r="D218" s="20">
        <v>60000</v>
      </c>
      <c r="E218" s="19" t="s">
        <v>15</v>
      </c>
      <c r="F218" s="19" t="s">
        <v>14</v>
      </c>
      <c r="G218" s="19" t="s">
        <v>17</v>
      </c>
      <c r="H218" s="24">
        <v>44</v>
      </c>
      <c r="I218" s="6" t="s">
        <v>1856</v>
      </c>
      <c r="J218" s="25">
        <v>1</v>
      </c>
      <c r="K218" s="25">
        <v>1</v>
      </c>
      <c r="L218" s="6" t="str" cm="1">
        <f t="array" ref="L218">IF(Purchase_Data[[#This Row],[Children]]&gt;0,"Parent",IF(Purchase_Data[[#This Row],[Children]]=0,"Not Parent",Invalid))</f>
        <v>Parent</v>
      </c>
      <c r="M218" s="21" t="s">
        <v>32</v>
      </c>
      <c r="N218" s="21" t="s">
        <v>37</v>
      </c>
      <c r="O218" s="21" t="s">
        <v>34</v>
      </c>
      <c r="P218" s="21" t="s">
        <v>1878</v>
      </c>
    </row>
    <row r="219" spans="1:16" x14ac:dyDescent="0.2">
      <c r="A219" s="21">
        <v>14657</v>
      </c>
      <c r="B219" s="21" t="s">
        <v>1851</v>
      </c>
      <c r="C219" s="21" t="s">
        <v>1855</v>
      </c>
      <c r="D219" s="22">
        <v>80000</v>
      </c>
      <c r="E219" s="21" t="s">
        <v>15</v>
      </c>
      <c r="F219" s="21" t="s">
        <v>14</v>
      </c>
      <c r="G219" s="21" t="s">
        <v>17</v>
      </c>
      <c r="H219" s="25">
        <v>47</v>
      </c>
      <c r="I219" s="6" t="s">
        <v>1856</v>
      </c>
      <c r="J219" s="25">
        <v>1</v>
      </c>
      <c r="K219" s="25">
        <v>1</v>
      </c>
      <c r="L219" s="6" t="str" cm="1">
        <f t="array" ref="L219">IF(Purchase_Data[[#This Row],[Children]]&gt;0,"Parent",IF(Purchase_Data[[#This Row],[Children]]=0,"Not Parent",Invalid))</f>
        <v>Parent</v>
      </c>
      <c r="M219" s="21" t="s">
        <v>34</v>
      </c>
      <c r="N219" s="21" t="s">
        <v>33</v>
      </c>
      <c r="O219" s="21" t="s">
        <v>32</v>
      </c>
      <c r="P219" s="21" t="s">
        <v>1877</v>
      </c>
    </row>
    <row r="220" spans="1:16" x14ac:dyDescent="0.2">
      <c r="A220" s="19">
        <v>14662</v>
      </c>
      <c r="B220" s="19" t="s">
        <v>1851</v>
      </c>
      <c r="C220" s="19" t="s">
        <v>1855</v>
      </c>
      <c r="D220" s="20">
        <v>60000</v>
      </c>
      <c r="E220" s="19" t="s">
        <v>9</v>
      </c>
      <c r="F220" s="19" t="s">
        <v>10</v>
      </c>
      <c r="G220" s="19" t="s">
        <v>17</v>
      </c>
      <c r="H220" s="24">
        <v>48</v>
      </c>
      <c r="I220" s="6" t="s">
        <v>1856</v>
      </c>
      <c r="J220" s="25">
        <v>1</v>
      </c>
      <c r="K220" s="25">
        <v>1</v>
      </c>
      <c r="L220" s="6" t="str" cm="1">
        <f t="array" ref="L220">IF(Purchase_Data[[#This Row],[Children]]&gt;0,"Parent",IF(Purchase_Data[[#This Row],[Children]]=0,"Not Parent",Invalid))</f>
        <v>Parent</v>
      </c>
      <c r="M220" s="21" t="s">
        <v>32</v>
      </c>
      <c r="N220" s="21" t="s">
        <v>33</v>
      </c>
      <c r="O220" s="21" t="s">
        <v>32</v>
      </c>
      <c r="P220" s="21" t="s">
        <v>1877</v>
      </c>
    </row>
    <row r="221" spans="1:16" x14ac:dyDescent="0.2">
      <c r="A221" s="21">
        <v>14669</v>
      </c>
      <c r="B221" s="21" t="s">
        <v>1851</v>
      </c>
      <c r="C221" s="21" t="s">
        <v>1852</v>
      </c>
      <c r="D221" s="22">
        <v>80000</v>
      </c>
      <c r="E221" s="21" t="s">
        <v>19</v>
      </c>
      <c r="F221" s="21" t="s">
        <v>20</v>
      </c>
      <c r="G221" s="21" t="s">
        <v>11</v>
      </c>
      <c r="H221" s="25">
        <v>36</v>
      </c>
      <c r="I221" s="6" t="s">
        <v>1856</v>
      </c>
      <c r="J221" s="25">
        <v>1</v>
      </c>
      <c r="K221" s="25">
        <v>4</v>
      </c>
      <c r="L221" s="6" t="str" cm="1">
        <f t="array" ref="L221">IF(Purchase_Data[[#This Row],[Children]]&gt;0,"Parent",IF(Purchase_Data[[#This Row],[Children]]=0,"Not Parent",Invalid))</f>
        <v>Parent</v>
      </c>
      <c r="M221" s="21" t="s">
        <v>32</v>
      </c>
      <c r="N221" s="21" t="s">
        <v>33</v>
      </c>
      <c r="O221" s="21" t="s">
        <v>34</v>
      </c>
      <c r="P221" s="21" t="s">
        <v>1878</v>
      </c>
    </row>
    <row r="222" spans="1:16" x14ac:dyDescent="0.2">
      <c r="A222" s="19">
        <v>14682</v>
      </c>
      <c r="B222" s="19" t="s">
        <v>1860</v>
      </c>
      <c r="C222" s="19" t="s">
        <v>1852</v>
      </c>
      <c r="D222" s="20">
        <v>70000</v>
      </c>
      <c r="E222" s="19" t="s">
        <v>9</v>
      </c>
      <c r="F222" s="19" t="s">
        <v>10</v>
      </c>
      <c r="G222" s="19" t="s">
        <v>11</v>
      </c>
      <c r="H222" s="24">
        <v>38</v>
      </c>
      <c r="I222" s="6" t="s">
        <v>1856</v>
      </c>
      <c r="J222" s="25">
        <v>1</v>
      </c>
      <c r="K222" s="25">
        <v>0</v>
      </c>
      <c r="L222" s="6" t="str" cm="1">
        <f t="array" ref="L222">IF(Purchase_Data[[#This Row],[Children]]&gt;0,"Parent",IF(Purchase_Data[[#This Row],[Children]]=0,"Not Parent",Invalid))</f>
        <v>Not Parent</v>
      </c>
      <c r="M222" s="21" t="s">
        <v>34</v>
      </c>
      <c r="N222" s="21" t="s">
        <v>39</v>
      </c>
      <c r="O222" s="21" t="s">
        <v>34</v>
      </c>
      <c r="P222" s="21" t="s">
        <v>1878</v>
      </c>
    </row>
    <row r="223" spans="1:16" x14ac:dyDescent="0.2">
      <c r="A223" s="21">
        <v>14696</v>
      </c>
      <c r="B223" s="21" t="s">
        <v>1860</v>
      </c>
      <c r="C223" s="21" t="s">
        <v>1855</v>
      </c>
      <c r="D223" s="22">
        <v>10000</v>
      </c>
      <c r="E223" s="21" t="s">
        <v>24</v>
      </c>
      <c r="F223" s="21" t="s">
        <v>22</v>
      </c>
      <c r="G223" s="21" t="s">
        <v>21</v>
      </c>
      <c r="H223" s="25">
        <v>34</v>
      </c>
      <c r="I223" s="6" t="s">
        <v>1856</v>
      </c>
      <c r="J223" s="25">
        <v>2</v>
      </c>
      <c r="K223" s="25">
        <v>0</v>
      </c>
      <c r="L223" s="6" t="str" cm="1">
        <f t="array" ref="L223">IF(Purchase_Data[[#This Row],[Children]]&gt;0,"Parent",IF(Purchase_Data[[#This Row],[Children]]=0,"Not Parent",Invalid))</f>
        <v>Not Parent</v>
      </c>
      <c r="M223" s="21" t="s">
        <v>34</v>
      </c>
      <c r="N223" s="21" t="s">
        <v>33</v>
      </c>
      <c r="O223" s="21" t="s">
        <v>34</v>
      </c>
      <c r="P223" s="21" t="s">
        <v>1878</v>
      </c>
    </row>
    <row r="224" spans="1:16" x14ac:dyDescent="0.2">
      <c r="A224" s="19">
        <v>14754</v>
      </c>
      <c r="B224" s="19" t="s">
        <v>1851</v>
      </c>
      <c r="C224" s="19" t="s">
        <v>1855</v>
      </c>
      <c r="D224" s="20">
        <v>40000</v>
      </c>
      <c r="E224" s="19" t="s">
        <v>15</v>
      </c>
      <c r="F224" s="19" t="s">
        <v>18</v>
      </c>
      <c r="G224" s="19" t="s">
        <v>17</v>
      </c>
      <c r="H224" s="24">
        <v>48</v>
      </c>
      <c r="I224" s="6" t="s">
        <v>1856</v>
      </c>
      <c r="J224" s="25">
        <v>1</v>
      </c>
      <c r="K224" s="25">
        <v>1</v>
      </c>
      <c r="L224" s="6" t="str" cm="1">
        <f t="array" ref="L224">IF(Purchase_Data[[#This Row],[Children]]&gt;0,"Parent",IF(Purchase_Data[[#This Row],[Children]]=0,"Not Parent",Invalid))</f>
        <v>Parent</v>
      </c>
      <c r="M224" s="21" t="s">
        <v>32</v>
      </c>
      <c r="N224" s="21" t="s">
        <v>42</v>
      </c>
      <c r="O224" s="21" t="s">
        <v>32</v>
      </c>
      <c r="P224" s="21" t="s">
        <v>1877</v>
      </c>
    </row>
    <row r="225" spans="1:16" x14ac:dyDescent="0.2">
      <c r="A225" s="21">
        <v>14777</v>
      </c>
      <c r="B225" s="21" t="s">
        <v>1851</v>
      </c>
      <c r="C225" s="21" t="s">
        <v>1852</v>
      </c>
      <c r="D225" s="22">
        <v>40000</v>
      </c>
      <c r="E225" s="21" t="s">
        <v>9</v>
      </c>
      <c r="F225" s="21" t="s">
        <v>18</v>
      </c>
      <c r="G225" s="21" t="s">
        <v>21</v>
      </c>
      <c r="H225" s="25">
        <v>38</v>
      </c>
      <c r="I225" s="6" t="s">
        <v>1856</v>
      </c>
      <c r="J225" s="25">
        <v>0</v>
      </c>
      <c r="K225" s="25">
        <v>0</v>
      </c>
      <c r="L225" s="6" t="str" cm="1">
        <f t="array" ref="L225">IF(Purchase_Data[[#This Row],[Children]]&gt;0,"Parent",IF(Purchase_Data[[#This Row],[Children]]=0,"Not Parent",Invalid))</f>
        <v>Not Parent</v>
      </c>
      <c r="M225" s="21" t="s">
        <v>32</v>
      </c>
      <c r="N225" s="21" t="s">
        <v>33</v>
      </c>
      <c r="O225" s="21" t="s">
        <v>32</v>
      </c>
      <c r="P225" s="21" t="s">
        <v>1877</v>
      </c>
    </row>
    <row r="226" spans="1:16" x14ac:dyDescent="0.2">
      <c r="A226" s="19">
        <v>14785</v>
      </c>
      <c r="B226" s="19" t="s">
        <v>1860</v>
      </c>
      <c r="C226" s="19" t="s">
        <v>1855</v>
      </c>
      <c r="D226" s="20">
        <v>30000</v>
      </c>
      <c r="E226" s="19" t="s">
        <v>9</v>
      </c>
      <c r="F226" s="19" t="s">
        <v>18</v>
      </c>
      <c r="G226" s="19" t="s">
        <v>21</v>
      </c>
      <c r="H226" s="24">
        <v>39</v>
      </c>
      <c r="I226" s="6" t="s">
        <v>1856</v>
      </c>
      <c r="J226" s="25">
        <v>1</v>
      </c>
      <c r="K226" s="25">
        <v>1</v>
      </c>
      <c r="L226" s="6" t="str" cm="1">
        <f t="array" ref="L226">IF(Purchase_Data[[#This Row],[Children]]&gt;0,"Parent",IF(Purchase_Data[[#This Row],[Children]]=0,"Not Parent",Invalid))</f>
        <v>Parent</v>
      </c>
      <c r="M226" s="21" t="s">
        <v>34</v>
      </c>
      <c r="N226" s="21" t="s">
        <v>42</v>
      </c>
      <c r="O226" s="21" t="s">
        <v>34</v>
      </c>
      <c r="P226" s="21" t="s">
        <v>1878</v>
      </c>
    </row>
    <row r="227" spans="1:16" x14ac:dyDescent="0.2">
      <c r="A227" s="21">
        <v>14791</v>
      </c>
      <c r="B227" s="21" t="s">
        <v>1851</v>
      </c>
      <c r="C227" s="21" t="s">
        <v>1852</v>
      </c>
      <c r="D227" s="22">
        <v>40000</v>
      </c>
      <c r="E227" s="21" t="s">
        <v>9</v>
      </c>
      <c r="F227" s="21" t="s">
        <v>18</v>
      </c>
      <c r="G227" s="21" t="s">
        <v>21</v>
      </c>
      <c r="H227" s="25">
        <v>39</v>
      </c>
      <c r="I227" s="6" t="s">
        <v>1856</v>
      </c>
      <c r="J227" s="25">
        <v>0</v>
      </c>
      <c r="K227" s="25">
        <v>0</v>
      </c>
      <c r="L227" s="6" t="str" cm="1">
        <f t="array" ref="L227">IF(Purchase_Data[[#This Row],[Children]]&gt;0,"Parent",IF(Purchase_Data[[#This Row],[Children]]=0,"Not Parent",Invalid))</f>
        <v>Not Parent</v>
      </c>
      <c r="M227" s="21" t="s">
        <v>32</v>
      </c>
      <c r="N227" s="21" t="s">
        <v>33</v>
      </c>
      <c r="O227" s="21" t="s">
        <v>32</v>
      </c>
      <c r="P227" s="21" t="s">
        <v>1877</v>
      </c>
    </row>
    <row r="228" spans="1:16" x14ac:dyDescent="0.2">
      <c r="A228" s="19">
        <v>14798</v>
      </c>
      <c r="B228" s="19" t="s">
        <v>1860</v>
      </c>
      <c r="C228" s="19" t="s">
        <v>1852</v>
      </c>
      <c r="D228" s="20">
        <v>10000</v>
      </c>
      <c r="E228" s="19" t="s">
        <v>24</v>
      </c>
      <c r="F228" s="19" t="s">
        <v>22</v>
      </c>
      <c r="G228" s="19" t="s">
        <v>21</v>
      </c>
      <c r="H228" s="24">
        <v>41</v>
      </c>
      <c r="I228" s="6" t="s">
        <v>1856</v>
      </c>
      <c r="J228" s="25">
        <v>2</v>
      </c>
      <c r="K228" s="25">
        <v>4</v>
      </c>
      <c r="L228" s="6" t="str" cm="1">
        <f t="array" ref="L228">IF(Purchase_Data[[#This Row],[Children]]&gt;0,"Parent",IF(Purchase_Data[[#This Row],[Children]]=0,"Not Parent",Invalid))</f>
        <v>Parent</v>
      </c>
      <c r="M228" s="21" t="s">
        <v>32</v>
      </c>
      <c r="N228" s="21" t="s">
        <v>33</v>
      </c>
      <c r="O228" s="21" t="s">
        <v>32</v>
      </c>
      <c r="P228" s="21" t="s">
        <v>1877</v>
      </c>
    </row>
    <row r="229" spans="1:16" x14ac:dyDescent="0.2">
      <c r="A229" s="21">
        <v>14804</v>
      </c>
      <c r="B229" s="21" t="s">
        <v>1860</v>
      </c>
      <c r="C229" s="21" t="s">
        <v>1852</v>
      </c>
      <c r="D229" s="22">
        <v>10000</v>
      </c>
      <c r="E229" s="21" t="s">
        <v>24</v>
      </c>
      <c r="F229" s="21" t="s">
        <v>22</v>
      </c>
      <c r="G229" s="21" t="s">
        <v>21</v>
      </c>
      <c r="H229" s="25">
        <v>43</v>
      </c>
      <c r="I229" s="6" t="s">
        <v>1856</v>
      </c>
      <c r="J229" s="25">
        <v>2</v>
      </c>
      <c r="K229" s="25">
        <v>3</v>
      </c>
      <c r="L229" s="6" t="str" cm="1">
        <f t="array" ref="L229">IF(Purchase_Data[[#This Row],[Children]]&gt;0,"Parent",IF(Purchase_Data[[#This Row],[Children]]=0,"Not Parent",Invalid))</f>
        <v>Parent</v>
      </c>
      <c r="M229" s="21" t="s">
        <v>32</v>
      </c>
      <c r="N229" s="21" t="s">
        <v>33</v>
      </c>
      <c r="O229" s="21" t="s">
        <v>34</v>
      </c>
      <c r="P229" s="21" t="s">
        <v>1878</v>
      </c>
    </row>
    <row r="230" spans="1:16" x14ac:dyDescent="0.2">
      <c r="A230" s="19">
        <v>14805</v>
      </c>
      <c r="B230" s="19" t="s">
        <v>1860</v>
      </c>
      <c r="C230" s="19" t="s">
        <v>1852</v>
      </c>
      <c r="D230" s="20">
        <v>10000</v>
      </c>
      <c r="E230" s="19" t="s">
        <v>24</v>
      </c>
      <c r="F230" s="19" t="s">
        <v>22</v>
      </c>
      <c r="G230" s="19" t="s">
        <v>21</v>
      </c>
      <c r="H230" s="24">
        <v>43</v>
      </c>
      <c r="I230" s="6" t="s">
        <v>1856</v>
      </c>
      <c r="J230" s="25">
        <v>2</v>
      </c>
      <c r="K230" s="25">
        <v>3</v>
      </c>
      <c r="L230" s="6" t="str" cm="1">
        <f t="array" ref="L230">IF(Purchase_Data[[#This Row],[Children]]&gt;0,"Parent",IF(Purchase_Data[[#This Row],[Children]]=0,"Not Parent",Invalid))</f>
        <v>Parent</v>
      </c>
      <c r="M230" s="21" t="s">
        <v>32</v>
      </c>
      <c r="N230" s="21" t="s">
        <v>33</v>
      </c>
      <c r="O230" s="21" t="s">
        <v>34</v>
      </c>
      <c r="P230" s="21" t="s">
        <v>1878</v>
      </c>
    </row>
    <row r="231" spans="1:16" x14ac:dyDescent="0.2">
      <c r="A231" s="21">
        <v>14813</v>
      </c>
      <c r="B231" s="21" t="s">
        <v>1860</v>
      </c>
      <c r="C231" s="21" t="s">
        <v>1852</v>
      </c>
      <c r="D231" s="22">
        <v>20000</v>
      </c>
      <c r="E231" s="21" t="s">
        <v>13</v>
      </c>
      <c r="F231" s="21" t="s">
        <v>22</v>
      </c>
      <c r="G231" s="21" t="s">
        <v>21</v>
      </c>
      <c r="H231" s="25">
        <v>43</v>
      </c>
      <c r="I231" s="6" t="s">
        <v>1856</v>
      </c>
      <c r="J231" s="25">
        <v>1</v>
      </c>
      <c r="K231" s="25">
        <v>4</v>
      </c>
      <c r="L231" s="6" t="str" cm="1">
        <f t="array" ref="L231">IF(Purchase_Data[[#This Row],[Children]]&gt;0,"Parent",IF(Purchase_Data[[#This Row],[Children]]=0,"Not Parent",Invalid))</f>
        <v>Parent</v>
      </c>
      <c r="M231" s="21" t="s">
        <v>32</v>
      </c>
      <c r="N231" s="21" t="s">
        <v>33</v>
      </c>
      <c r="O231" s="21" t="s">
        <v>32</v>
      </c>
      <c r="P231" s="21" t="s">
        <v>1877</v>
      </c>
    </row>
    <row r="232" spans="1:16" x14ac:dyDescent="0.2">
      <c r="A232" s="19">
        <v>14832</v>
      </c>
      <c r="B232" s="19" t="s">
        <v>1851</v>
      </c>
      <c r="C232" s="19" t="s">
        <v>1855</v>
      </c>
      <c r="D232" s="20">
        <v>40000</v>
      </c>
      <c r="E232" s="19" t="s">
        <v>9</v>
      </c>
      <c r="F232" s="19" t="s">
        <v>14</v>
      </c>
      <c r="G232" s="19" t="s">
        <v>21</v>
      </c>
      <c r="H232" s="24">
        <v>42</v>
      </c>
      <c r="I232" s="6" t="s">
        <v>1856</v>
      </c>
      <c r="J232" s="25">
        <v>0</v>
      </c>
      <c r="K232" s="25">
        <v>1</v>
      </c>
      <c r="L232" s="6" t="str" cm="1">
        <f t="array" ref="L232">IF(Purchase_Data[[#This Row],[Children]]&gt;0,"Parent",IF(Purchase_Data[[#This Row],[Children]]=0,"Not Parent",Invalid))</f>
        <v>Parent</v>
      </c>
      <c r="M232" s="21" t="s">
        <v>32</v>
      </c>
      <c r="N232" s="21" t="s">
        <v>33</v>
      </c>
      <c r="O232" s="21" t="s">
        <v>32</v>
      </c>
      <c r="P232" s="21" t="s">
        <v>1877</v>
      </c>
    </row>
    <row r="233" spans="1:16" x14ac:dyDescent="0.2">
      <c r="A233" s="21">
        <v>14865</v>
      </c>
      <c r="B233" s="21" t="s">
        <v>1860</v>
      </c>
      <c r="C233" s="21" t="s">
        <v>1855</v>
      </c>
      <c r="D233" s="22">
        <v>40000</v>
      </c>
      <c r="E233" s="21" t="s">
        <v>15</v>
      </c>
      <c r="F233" s="21" t="s">
        <v>18</v>
      </c>
      <c r="G233" s="21" t="s">
        <v>21</v>
      </c>
      <c r="H233" s="25">
        <v>36</v>
      </c>
      <c r="I233" s="6" t="s">
        <v>1856</v>
      </c>
      <c r="J233" s="25">
        <v>2</v>
      </c>
      <c r="K233" s="25">
        <v>2</v>
      </c>
      <c r="L233" s="6" t="str" cm="1">
        <f t="array" ref="L233">IF(Purchase_Data[[#This Row],[Children]]&gt;0,"Parent",IF(Purchase_Data[[#This Row],[Children]]=0,"Not Parent",Invalid))</f>
        <v>Parent</v>
      </c>
      <c r="M233" s="21" t="s">
        <v>32</v>
      </c>
      <c r="N233" s="21" t="s">
        <v>42</v>
      </c>
      <c r="O233" s="21" t="s">
        <v>34</v>
      </c>
      <c r="P233" s="21" t="s">
        <v>1878</v>
      </c>
    </row>
    <row r="234" spans="1:16" x14ac:dyDescent="0.2">
      <c r="A234" s="19">
        <v>14872</v>
      </c>
      <c r="B234" s="19" t="s">
        <v>1851</v>
      </c>
      <c r="C234" s="19" t="s">
        <v>1855</v>
      </c>
      <c r="D234" s="20">
        <v>30000</v>
      </c>
      <c r="E234" s="19" t="s">
        <v>19</v>
      </c>
      <c r="F234" s="19" t="s">
        <v>14</v>
      </c>
      <c r="G234" s="19" t="s">
        <v>17</v>
      </c>
      <c r="H234" s="24">
        <v>32</v>
      </c>
      <c r="I234" s="6" t="s">
        <v>1856</v>
      </c>
      <c r="J234" s="25">
        <v>0</v>
      </c>
      <c r="K234" s="25">
        <v>0</v>
      </c>
      <c r="L234" s="6" t="str" cm="1">
        <f t="array" ref="L234">IF(Purchase_Data[[#This Row],[Children]]&gt;0,"Parent",IF(Purchase_Data[[#This Row],[Children]]=0,"Not Parent",Invalid))</f>
        <v>Not Parent</v>
      </c>
      <c r="M234" s="21" t="s">
        <v>32</v>
      </c>
      <c r="N234" s="21" t="s">
        <v>33</v>
      </c>
      <c r="O234" s="21" t="s">
        <v>34</v>
      </c>
      <c r="P234" s="21" t="s">
        <v>1878</v>
      </c>
    </row>
    <row r="235" spans="1:16" x14ac:dyDescent="0.2">
      <c r="A235" s="21">
        <v>14883</v>
      </c>
      <c r="B235" s="21" t="s">
        <v>1851</v>
      </c>
      <c r="C235" s="21" t="s">
        <v>1852</v>
      </c>
      <c r="D235" s="22">
        <v>30000</v>
      </c>
      <c r="E235" s="21" t="s">
        <v>9</v>
      </c>
      <c r="F235" s="21" t="s">
        <v>14</v>
      </c>
      <c r="G235" s="21" t="s">
        <v>17</v>
      </c>
      <c r="H235" s="25">
        <v>53</v>
      </c>
      <c r="I235" s="6" t="s">
        <v>1856</v>
      </c>
      <c r="J235" s="25">
        <v>1</v>
      </c>
      <c r="K235" s="25">
        <v>1</v>
      </c>
      <c r="L235" s="6" t="str" cm="1">
        <f t="array" ref="L235">IF(Purchase_Data[[#This Row],[Children]]&gt;0,"Parent",IF(Purchase_Data[[#This Row],[Children]]=0,"Not Parent",Invalid))</f>
        <v>Parent</v>
      </c>
      <c r="M235" s="21" t="s">
        <v>32</v>
      </c>
      <c r="N235" s="21" t="s">
        <v>39</v>
      </c>
      <c r="O235" s="21" t="s">
        <v>32</v>
      </c>
      <c r="P235" s="21" t="s">
        <v>1877</v>
      </c>
    </row>
    <row r="236" spans="1:16" x14ac:dyDescent="0.2">
      <c r="A236" s="19">
        <v>14887</v>
      </c>
      <c r="B236" s="19" t="s">
        <v>1851</v>
      </c>
      <c r="C236" s="19" t="s">
        <v>1852</v>
      </c>
      <c r="D236" s="20">
        <v>30000</v>
      </c>
      <c r="E236" s="19" t="s">
        <v>13</v>
      </c>
      <c r="F236" s="19" t="s">
        <v>18</v>
      </c>
      <c r="G236" s="19" t="s">
        <v>17</v>
      </c>
      <c r="H236" s="24">
        <v>52</v>
      </c>
      <c r="I236" s="6" t="s">
        <v>1856</v>
      </c>
      <c r="J236" s="25">
        <v>1</v>
      </c>
      <c r="K236" s="25">
        <v>1</v>
      </c>
      <c r="L236" s="6" t="str" cm="1">
        <f t="array" ref="L236">IF(Purchase_Data[[#This Row],[Children]]&gt;0,"Parent",IF(Purchase_Data[[#This Row],[Children]]=0,"Not Parent",Invalid))</f>
        <v>Parent</v>
      </c>
      <c r="M236" s="21" t="s">
        <v>32</v>
      </c>
      <c r="N236" s="21" t="s">
        <v>39</v>
      </c>
      <c r="O236" s="21" t="s">
        <v>34</v>
      </c>
      <c r="P236" s="21" t="s">
        <v>1878</v>
      </c>
    </row>
    <row r="237" spans="1:16" x14ac:dyDescent="0.2">
      <c r="A237" s="21">
        <v>14900</v>
      </c>
      <c r="B237" s="21" t="s">
        <v>1851</v>
      </c>
      <c r="C237" s="21" t="s">
        <v>1852</v>
      </c>
      <c r="D237" s="22">
        <v>40000</v>
      </c>
      <c r="E237" s="21" t="s">
        <v>15</v>
      </c>
      <c r="F237" s="21" t="s">
        <v>18</v>
      </c>
      <c r="G237" s="21" t="s">
        <v>17</v>
      </c>
      <c r="H237" s="25">
        <v>49</v>
      </c>
      <c r="I237" s="6" t="s">
        <v>1856</v>
      </c>
      <c r="J237" s="25">
        <v>1</v>
      </c>
      <c r="K237" s="25">
        <v>1</v>
      </c>
      <c r="L237" s="6" t="str" cm="1">
        <f t="array" ref="L237">IF(Purchase_Data[[#This Row],[Children]]&gt;0,"Parent",IF(Purchase_Data[[#This Row],[Children]]=0,"Not Parent",Invalid))</f>
        <v>Parent</v>
      </c>
      <c r="M237" s="21" t="s">
        <v>32</v>
      </c>
      <c r="N237" s="21" t="s">
        <v>42</v>
      </c>
      <c r="O237" s="21" t="s">
        <v>32</v>
      </c>
      <c r="P237" s="21" t="s">
        <v>1877</v>
      </c>
    </row>
    <row r="238" spans="1:16" x14ac:dyDescent="0.2">
      <c r="A238" s="19">
        <v>14913</v>
      </c>
      <c r="B238" s="19" t="s">
        <v>1851</v>
      </c>
      <c r="C238" s="19" t="s">
        <v>1852</v>
      </c>
      <c r="D238" s="20">
        <v>40000</v>
      </c>
      <c r="E238" s="19" t="s">
        <v>15</v>
      </c>
      <c r="F238" s="19" t="s">
        <v>18</v>
      </c>
      <c r="G238" s="19" t="s">
        <v>17</v>
      </c>
      <c r="H238" s="24">
        <v>48</v>
      </c>
      <c r="I238" s="6" t="s">
        <v>1856</v>
      </c>
      <c r="J238" s="25">
        <v>1</v>
      </c>
      <c r="K238" s="25">
        <v>1</v>
      </c>
      <c r="L238" s="6" t="str" cm="1">
        <f t="array" ref="L238">IF(Purchase_Data[[#This Row],[Children]]&gt;0,"Parent",IF(Purchase_Data[[#This Row],[Children]]=0,"Not Parent",Invalid))</f>
        <v>Parent</v>
      </c>
      <c r="M238" s="21" t="s">
        <v>32</v>
      </c>
      <c r="N238" s="21" t="s">
        <v>42</v>
      </c>
      <c r="O238" s="21" t="s">
        <v>32</v>
      </c>
      <c r="P238" s="21" t="s">
        <v>1877</v>
      </c>
    </row>
    <row r="239" spans="1:16" x14ac:dyDescent="0.2">
      <c r="A239" s="21">
        <v>14914</v>
      </c>
      <c r="B239" s="21" t="s">
        <v>1851</v>
      </c>
      <c r="C239" s="21" t="s">
        <v>1852</v>
      </c>
      <c r="D239" s="22">
        <v>40000</v>
      </c>
      <c r="E239" s="21" t="s">
        <v>15</v>
      </c>
      <c r="F239" s="21" t="s">
        <v>18</v>
      </c>
      <c r="G239" s="21" t="s">
        <v>17</v>
      </c>
      <c r="H239" s="25">
        <v>49</v>
      </c>
      <c r="I239" s="6" t="s">
        <v>1856</v>
      </c>
      <c r="J239" s="25">
        <v>1</v>
      </c>
      <c r="K239" s="25">
        <v>1</v>
      </c>
      <c r="L239" s="6" t="str" cm="1">
        <f t="array" ref="L239">IF(Purchase_Data[[#This Row],[Children]]&gt;0,"Parent",IF(Purchase_Data[[#This Row],[Children]]=0,"Not Parent",Invalid))</f>
        <v>Parent</v>
      </c>
      <c r="M239" s="21" t="s">
        <v>32</v>
      </c>
      <c r="N239" s="21" t="s">
        <v>42</v>
      </c>
      <c r="O239" s="21" t="s">
        <v>32</v>
      </c>
      <c r="P239" s="21" t="s">
        <v>1877</v>
      </c>
    </row>
    <row r="240" spans="1:16" x14ac:dyDescent="0.2">
      <c r="A240" s="19">
        <v>14926</v>
      </c>
      <c r="B240" s="19" t="s">
        <v>1851</v>
      </c>
      <c r="C240" s="19" t="s">
        <v>1855</v>
      </c>
      <c r="D240" s="20">
        <v>30000</v>
      </c>
      <c r="E240" s="19" t="s">
        <v>9</v>
      </c>
      <c r="F240" s="19" t="s">
        <v>18</v>
      </c>
      <c r="G240" s="19" t="s">
        <v>21</v>
      </c>
      <c r="H240" s="24">
        <v>38</v>
      </c>
      <c r="I240" s="6" t="s">
        <v>1856</v>
      </c>
      <c r="J240" s="25">
        <v>0</v>
      </c>
      <c r="K240" s="25">
        <v>1</v>
      </c>
      <c r="L240" s="6" t="str" cm="1">
        <f t="array" ref="L240">IF(Purchase_Data[[#This Row],[Children]]&gt;0,"Parent",IF(Purchase_Data[[#This Row],[Children]]=0,"Not Parent",Invalid))</f>
        <v>Parent</v>
      </c>
      <c r="M240" s="21" t="s">
        <v>32</v>
      </c>
      <c r="N240" s="21" t="s">
        <v>33</v>
      </c>
      <c r="O240" s="21" t="s">
        <v>32</v>
      </c>
      <c r="P240" s="21" t="s">
        <v>1877</v>
      </c>
    </row>
    <row r="241" spans="1:16" x14ac:dyDescent="0.2">
      <c r="A241" s="21">
        <v>14927</v>
      </c>
      <c r="B241" s="21" t="s">
        <v>1851</v>
      </c>
      <c r="C241" s="21" t="s">
        <v>1852</v>
      </c>
      <c r="D241" s="22">
        <v>30000</v>
      </c>
      <c r="E241" s="21" t="s">
        <v>9</v>
      </c>
      <c r="F241" s="21" t="s">
        <v>18</v>
      </c>
      <c r="G241" s="21" t="s">
        <v>21</v>
      </c>
      <c r="H241" s="25">
        <v>37</v>
      </c>
      <c r="I241" s="6" t="s">
        <v>1856</v>
      </c>
      <c r="J241" s="25">
        <v>0</v>
      </c>
      <c r="K241" s="25">
        <v>1</v>
      </c>
      <c r="L241" s="6" t="str" cm="1">
        <f t="array" ref="L241">IF(Purchase_Data[[#This Row],[Children]]&gt;0,"Parent",IF(Purchase_Data[[#This Row],[Children]]=0,"Not Parent",Invalid))</f>
        <v>Parent</v>
      </c>
      <c r="M241" s="21" t="s">
        <v>32</v>
      </c>
      <c r="N241" s="21" t="s">
        <v>33</v>
      </c>
      <c r="O241" s="21" t="s">
        <v>32</v>
      </c>
      <c r="P241" s="21" t="s">
        <v>1877</v>
      </c>
    </row>
    <row r="242" spans="1:16" x14ac:dyDescent="0.2">
      <c r="A242" s="19">
        <v>14939</v>
      </c>
      <c r="B242" s="19" t="s">
        <v>1860</v>
      </c>
      <c r="C242" s="19" t="s">
        <v>1855</v>
      </c>
      <c r="D242" s="20">
        <v>40000</v>
      </c>
      <c r="E242" s="19" t="s">
        <v>9</v>
      </c>
      <c r="F242" s="19" t="s">
        <v>18</v>
      </c>
      <c r="G242" s="19" t="s">
        <v>21</v>
      </c>
      <c r="H242" s="24">
        <v>39</v>
      </c>
      <c r="I242" s="6" t="s">
        <v>1856</v>
      </c>
      <c r="J242" s="25">
        <v>0</v>
      </c>
      <c r="K242" s="25">
        <v>0</v>
      </c>
      <c r="L242" s="6" t="str" cm="1">
        <f t="array" ref="L242">IF(Purchase_Data[[#This Row],[Children]]&gt;0,"Parent",IF(Purchase_Data[[#This Row],[Children]]=0,"Not Parent",Invalid))</f>
        <v>Not Parent</v>
      </c>
      <c r="M242" s="21" t="s">
        <v>32</v>
      </c>
      <c r="N242" s="21" t="s">
        <v>33</v>
      </c>
      <c r="O242" s="21" t="s">
        <v>32</v>
      </c>
      <c r="P242" s="21" t="s">
        <v>1877</v>
      </c>
    </row>
    <row r="243" spans="1:16" x14ac:dyDescent="0.2">
      <c r="A243" s="21">
        <v>15019</v>
      </c>
      <c r="B243" s="21" t="s">
        <v>1860</v>
      </c>
      <c r="C243" s="21" t="s">
        <v>1852</v>
      </c>
      <c r="D243" s="22">
        <v>30000</v>
      </c>
      <c r="E243" s="21" t="s">
        <v>13</v>
      </c>
      <c r="F243" s="21" t="s">
        <v>14</v>
      </c>
      <c r="G243" s="21" t="s">
        <v>11</v>
      </c>
      <c r="H243" s="25">
        <v>55</v>
      </c>
      <c r="I243" s="6" t="s">
        <v>1856</v>
      </c>
      <c r="J243" s="25">
        <v>2</v>
      </c>
      <c r="K243" s="25">
        <v>3</v>
      </c>
      <c r="L243" s="6" t="str" cm="1">
        <f t="array" ref="L243">IF(Purchase_Data[[#This Row],[Children]]&gt;0,"Parent",IF(Purchase_Data[[#This Row],[Children]]=0,"Not Parent",Invalid))</f>
        <v>Parent</v>
      </c>
      <c r="M243" s="21" t="s">
        <v>32</v>
      </c>
      <c r="N243" s="21" t="s">
        <v>39</v>
      </c>
      <c r="O243" s="21" t="s">
        <v>34</v>
      </c>
      <c r="P243" s="21" t="s">
        <v>1878</v>
      </c>
    </row>
    <row r="244" spans="1:16" x14ac:dyDescent="0.2">
      <c r="A244" s="19">
        <v>15030</v>
      </c>
      <c r="B244" s="19" t="s">
        <v>1851</v>
      </c>
      <c r="C244" s="19" t="s">
        <v>1855</v>
      </c>
      <c r="D244" s="20">
        <v>20000</v>
      </c>
      <c r="E244" s="19" t="s">
        <v>9</v>
      </c>
      <c r="F244" s="19" t="s">
        <v>18</v>
      </c>
      <c r="G244" s="19" t="s">
        <v>11</v>
      </c>
      <c r="H244" s="24">
        <v>26</v>
      </c>
      <c r="I244" s="6" t="s">
        <v>1853</v>
      </c>
      <c r="J244" s="25">
        <v>0</v>
      </c>
      <c r="K244" s="25">
        <v>0</v>
      </c>
      <c r="L244" s="6" t="str" cm="1">
        <f t="array" ref="L244">IF(Purchase_Data[[#This Row],[Children]]&gt;0,"Parent",IF(Purchase_Data[[#This Row],[Children]]=0,"Not Parent",Invalid))</f>
        <v>Not Parent</v>
      </c>
      <c r="M244" s="21" t="s">
        <v>32</v>
      </c>
      <c r="N244" s="21" t="s">
        <v>33</v>
      </c>
      <c r="O244" s="21" t="s">
        <v>32</v>
      </c>
      <c r="P244" s="21" t="s">
        <v>1877</v>
      </c>
    </row>
    <row r="245" spans="1:16" x14ac:dyDescent="0.2">
      <c r="A245" s="21">
        <v>15194</v>
      </c>
      <c r="B245" s="21" t="s">
        <v>1860</v>
      </c>
      <c r="C245" s="21" t="s">
        <v>1855</v>
      </c>
      <c r="D245" s="22">
        <v>120000</v>
      </c>
      <c r="E245" s="21" t="s">
        <v>9</v>
      </c>
      <c r="F245" s="21" t="s">
        <v>20</v>
      </c>
      <c r="G245" s="21" t="s">
        <v>17</v>
      </c>
      <c r="H245" s="25">
        <v>39</v>
      </c>
      <c r="I245" s="6" t="s">
        <v>1856</v>
      </c>
      <c r="J245" s="25">
        <v>3</v>
      </c>
      <c r="K245" s="25">
        <v>2</v>
      </c>
      <c r="L245" s="6" t="str" cm="1">
        <f t="array" ref="L245">IF(Purchase_Data[[#This Row],[Children]]&gt;0,"Parent",IF(Purchase_Data[[#This Row],[Children]]=0,"Not Parent",Invalid))</f>
        <v>Parent</v>
      </c>
      <c r="M245" s="21" t="s">
        <v>34</v>
      </c>
      <c r="N245" s="21" t="s">
        <v>33</v>
      </c>
      <c r="O245" s="21" t="s">
        <v>32</v>
      </c>
      <c r="P245" s="21" t="s">
        <v>1877</v>
      </c>
    </row>
    <row r="246" spans="1:16" x14ac:dyDescent="0.2">
      <c r="A246" s="19">
        <v>15214</v>
      </c>
      <c r="B246" s="19" t="s">
        <v>1860</v>
      </c>
      <c r="C246" s="19" t="s">
        <v>1852</v>
      </c>
      <c r="D246" s="20">
        <v>100000</v>
      </c>
      <c r="E246" s="19" t="s">
        <v>19</v>
      </c>
      <c r="F246" s="19" t="s">
        <v>20</v>
      </c>
      <c r="G246" s="19" t="s">
        <v>11</v>
      </c>
      <c r="H246" s="24">
        <v>39</v>
      </c>
      <c r="I246" s="6" t="s">
        <v>1856</v>
      </c>
      <c r="J246" s="25">
        <v>1</v>
      </c>
      <c r="K246" s="25">
        <v>0</v>
      </c>
      <c r="L246" s="6" t="str" cm="1">
        <f t="array" ref="L246">IF(Purchase_Data[[#This Row],[Children]]&gt;0,"Parent",IF(Purchase_Data[[#This Row],[Children]]=0,"Not Parent",Invalid))</f>
        <v>Not Parent</v>
      </c>
      <c r="M246" s="21" t="s">
        <v>34</v>
      </c>
      <c r="N246" s="21" t="s">
        <v>42</v>
      </c>
      <c r="O246" s="21" t="s">
        <v>32</v>
      </c>
      <c r="P246" s="21" t="s">
        <v>1877</v>
      </c>
    </row>
    <row r="247" spans="1:16" x14ac:dyDescent="0.2">
      <c r="A247" s="21">
        <v>15255</v>
      </c>
      <c r="B247" s="21" t="s">
        <v>1851</v>
      </c>
      <c r="C247" s="21" t="s">
        <v>1855</v>
      </c>
      <c r="D247" s="22">
        <v>40000</v>
      </c>
      <c r="E247" s="21" t="s">
        <v>13</v>
      </c>
      <c r="F247" s="21" t="s">
        <v>14</v>
      </c>
      <c r="G247" s="21" t="s">
        <v>17</v>
      </c>
      <c r="H247" s="25">
        <v>28</v>
      </c>
      <c r="I247" s="6" t="s">
        <v>1853</v>
      </c>
      <c r="J247" s="25">
        <v>2</v>
      </c>
      <c r="K247" s="25">
        <v>0</v>
      </c>
      <c r="L247" s="6" t="str" cm="1">
        <f t="array" ref="L247">IF(Purchase_Data[[#This Row],[Children]]&gt;0,"Parent",IF(Purchase_Data[[#This Row],[Children]]=0,"Not Parent",Invalid))</f>
        <v>Not Parent</v>
      </c>
      <c r="M247" s="21" t="s">
        <v>32</v>
      </c>
      <c r="N247" s="21" t="s">
        <v>39</v>
      </c>
      <c r="O247" s="21" t="s">
        <v>32</v>
      </c>
      <c r="P247" s="21" t="s">
        <v>1877</v>
      </c>
    </row>
    <row r="248" spans="1:16" x14ac:dyDescent="0.2">
      <c r="A248" s="19">
        <v>15265</v>
      </c>
      <c r="B248" s="19" t="s">
        <v>1860</v>
      </c>
      <c r="C248" s="19" t="s">
        <v>1855</v>
      </c>
      <c r="D248" s="20">
        <v>40000</v>
      </c>
      <c r="E248" s="19" t="s">
        <v>9</v>
      </c>
      <c r="F248" s="19" t="s">
        <v>20</v>
      </c>
      <c r="G248" s="19" t="s">
        <v>11</v>
      </c>
      <c r="H248" s="24">
        <v>66</v>
      </c>
      <c r="I248" s="6" t="s">
        <v>1858</v>
      </c>
      <c r="J248" s="25">
        <v>2</v>
      </c>
      <c r="K248" s="25">
        <v>2</v>
      </c>
      <c r="L248" s="6" t="str" cm="1">
        <f t="array" ref="L248">IF(Purchase_Data[[#This Row],[Children]]&gt;0,"Parent",IF(Purchase_Data[[#This Row],[Children]]=0,"Not Parent",Invalid))</f>
        <v>Parent</v>
      </c>
      <c r="M248" s="21" t="s">
        <v>32</v>
      </c>
      <c r="N248" s="21" t="s">
        <v>39</v>
      </c>
      <c r="O248" s="21" t="s">
        <v>32</v>
      </c>
      <c r="P248" s="21" t="s">
        <v>1877</v>
      </c>
    </row>
    <row r="249" spans="1:16" x14ac:dyDescent="0.2">
      <c r="A249" s="21">
        <v>15272</v>
      </c>
      <c r="B249" s="21" t="s">
        <v>1860</v>
      </c>
      <c r="C249" s="21" t="s">
        <v>1855</v>
      </c>
      <c r="D249" s="22">
        <v>40000</v>
      </c>
      <c r="E249" s="21" t="s">
        <v>13</v>
      </c>
      <c r="F249" s="21" t="s">
        <v>14</v>
      </c>
      <c r="G249" s="21" t="s">
        <v>17</v>
      </c>
      <c r="H249" s="25">
        <v>30</v>
      </c>
      <c r="I249" s="6" t="s">
        <v>1853</v>
      </c>
      <c r="J249" s="25">
        <v>2</v>
      </c>
      <c r="K249" s="25">
        <v>0</v>
      </c>
      <c r="L249" s="6" t="str" cm="1">
        <f t="array" ref="L249">IF(Purchase_Data[[#This Row],[Children]]&gt;0,"Parent",IF(Purchase_Data[[#This Row],[Children]]=0,"Not Parent",Invalid))</f>
        <v>Not Parent</v>
      </c>
      <c r="M249" s="21" t="s">
        <v>34</v>
      </c>
      <c r="N249" s="21" t="s">
        <v>42</v>
      </c>
      <c r="O249" s="21" t="s">
        <v>34</v>
      </c>
      <c r="P249" s="21" t="s">
        <v>1878</v>
      </c>
    </row>
    <row r="250" spans="1:16" x14ac:dyDescent="0.2">
      <c r="A250" s="19">
        <v>15275</v>
      </c>
      <c r="B250" s="19" t="s">
        <v>1851</v>
      </c>
      <c r="C250" s="19" t="s">
        <v>1855</v>
      </c>
      <c r="D250" s="20">
        <v>40000</v>
      </c>
      <c r="E250" s="19" t="s">
        <v>15</v>
      </c>
      <c r="F250" s="19" t="s">
        <v>14</v>
      </c>
      <c r="G250" s="19" t="s">
        <v>17</v>
      </c>
      <c r="H250" s="24">
        <v>29</v>
      </c>
      <c r="I250" s="6" t="s">
        <v>1853</v>
      </c>
      <c r="J250" s="25">
        <v>1</v>
      </c>
      <c r="K250" s="25">
        <v>0</v>
      </c>
      <c r="L250" s="6" t="str" cm="1">
        <f t="array" ref="L250">IF(Purchase_Data[[#This Row],[Children]]&gt;0,"Parent",IF(Purchase_Data[[#This Row],[Children]]=0,"Not Parent",Invalid))</f>
        <v>Not Parent</v>
      </c>
      <c r="M250" s="21" t="s">
        <v>32</v>
      </c>
      <c r="N250" s="21" t="s">
        <v>39</v>
      </c>
      <c r="O250" s="21" t="s">
        <v>34</v>
      </c>
      <c r="P250" s="21" t="s">
        <v>1878</v>
      </c>
    </row>
    <row r="251" spans="1:16" x14ac:dyDescent="0.2">
      <c r="A251" s="21">
        <v>15287</v>
      </c>
      <c r="B251" s="21" t="s">
        <v>1860</v>
      </c>
      <c r="C251" s="21" t="s">
        <v>1852</v>
      </c>
      <c r="D251" s="22">
        <v>50000</v>
      </c>
      <c r="E251" s="21" t="s">
        <v>19</v>
      </c>
      <c r="F251" s="21" t="s">
        <v>14</v>
      </c>
      <c r="G251" s="21" t="s">
        <v>17</v>
      </c>
      <c r="H251" s="25">
        <v>33</v>
      </c>
      <c r="I251" s="6" t="s">
        <v>1856</v>
      </c>
      <c r="J251" s="25">
        <v>0</v>
      </c>
      <c r="K251" s="25">
        <v>1</v>
      </c>
      <c r="L251" s="6" t="str" cm="1">
        <f t="array" ref="L251">IF(Purchase_Data[[#This Row],[Children]]&gt;0,"Parent",IF(Purchase_Data[[#This Row],[Children]]=0,"Not Parent",Invalid))</f>
        <v>Parent</v>
      </c>
      <c r="M251" s="21" t="s">
        <v>32</v>
      </c>
      <c r="N251" s="21" t="s">
        <v>42</v>
      </c>
      <c r="O251" s="21" t="s">
        <v>32</v>
      </c>
      <c r="P251" s="21" t="s">
        <v>1877</v>
      </c>
    </row>
    <row r="252" spans="1:16" x14ac:dyDescent="0.2">
      <c r="A252" s="19">
        <v>15292</v>
      </c>
      <c r="B252" s="19" t="s">
        <v>1860</v>
      </c>
      <c r="C252" s="19" t="s">
        <v>1852</v>
      </c>
      <c r="D252" s="20">
        <v>60000</v>
      </c>
      <c r="E252" s="19" t="s">
        <v>19</v>
      </c>
      <c r="F252" s="19" t="s">
        <v>14</v>
      </c>
      <c r="G252" s="19" t="s">
        <v>17</v>
      </c>
      <c r="H252" s="24">
        <v>35</v>
      </c>
      <c r="I252" s="6" t="s">
        <v>1856</v>
      </c>
      <c r="J252" s="25">
        <v>0</v>
      </c>
      <c r="K252" s="25">
        <v>1</v>
      </c>
      <c r="L252" s="6" t="str" cm="1">
        <f t="array" ref="L252">IF(Purchase_Data[[#This Row],[Children]]&gt;0,"Parent",IF(Purchase_Data[[#This Row],[Children]]=0,"Not Parent",Invalid))</f>
        <v>Parent</v>
      </c>
      <c r="M252" s="21" t="s">
        <v>32</v>
      </c>
      <c r="N252" s="21" t="s">
        <v>42</v>
      </c>
      <c r="O252" s="21" t="s">
        <v>34</v>
      </c>
      <c r="P252" s="21" t="s">
        <v>1878</v>
      </c>
    </row>
    <row r="253" spans="1:16" x14ac:dyDescent="0.2">
      <c r="A253" s="21">
        <v>15302</v>
      </c>
      <c r="B253" s="21" t="s">
        <v>1860</v>
      </c>
      <c r="C253" s="21" t="s">
        <v>1852</v>
      </c>
      <c r="D253" s="22">
        <v>70000</v>
      </c>
      <c r="E253" s="21" t="s">
        <v>19</v>
      </c>
      <c r="F253" s="21" t="s">
        <v>10</v>
      </c>
      <c r="G253" s="21" t="s">
        <v>17</v>
      </c>
      <c r="H253" s="25">
        <v>34</v>
      </c>
      <c r="I253" s="6" t="s">
        <v>1856</v>
      </c>
      <c r="J253" s="25">
        <v>0</v>
      </c>
      <c r="K253" s="25">
        <v>1</v>
      </c>
      <c r="L253" s="6" t="str" cm="1">
        <f t="array" ref="L253">IF(Purchase_Data[[#This Row],[Children]]&gt;0,"Parent",IF(Purchase_Data[[#This Row],[Children]]=0,"Not Parent",Invalid))</f>
        <v>Parent</v>
      </c>
      <c r="M253" s="21" t="s">
        <v>32</v>
      </c>
      <c r="N253" s="21" t="s">
        <v>37</v>
      </c>
      <c r="O253" s="21" t="s">
        <v>32</v>
      </c>
      <c r="P253" s="21" t="s">
        <v>1877</v>
      </c>
    </row>
    <row r="254" spans="1:16" x14ac:dyDescent="0.2">
      <c r="A254" s="19">
        <v>15313</v>
      </c>
      <c r="B254" s="19" t="s">
        <v>1851</v>
      </c>
      <c r="C254" s="19" t="s">
        <v>1855</v>
      </c>
      <c r="D254" s="20">
        <v>60000</v>
      </c>
      <c r="E254" s="19" t="s">
        <v>9</v>
      </c>
      <c r="F254" s="19" t="s">
        <v>20</v>
      </c>
      <c r="G254" s="19" t="s">
        <v>17</v>
      </c>
      <c r="H254" s="24">
        <v>59</v>
      </c>
      <c r="I254" s="6" t="s">
        <v>1856</v>
      </c>
      <c r="J254" s="25">
        <v>2</v>
      </c>
      <c r="K254" s="25">
        <v>4</v>
      </c>
      <c r="L254" s="6" t="str" cm="1">
        <f t="array" ref="L254">IF(Purchase_Data[[#This Row],[Children]]&gt;0,"Parent",IF(Purchase_Data[[#This Row],[Children]]=0,"Not Parent",Invalid))</f>
        <v>Parent</v>
      </c>
      <c r="M254" s="21" t="s">
        <v>32</v>
      </c>
      <c r="N254" s="21" t="s">
        <v>37</v>
      </c>
      <c r="O254" s="21" t="s">
        <v>34</v>
      </c>
      <c r="P254" s="21" t="s">
        <v>1878</v>
      </c>
    </row>
    <row r="255" spans="1:16" x14ac:dyDescent="0.2">
      <c r="A255" s="21">
        <v>15319</v>
      </c>
      <c r="B255" s="21" t="s">
        <v>1851</v>
      </c>
      <c r="C255" s="21" t="s">
        <v>1852</v>
      </c>
      <c r="D255" s="22">
        <v>70000</v>
      </c>
      <c r="E255" s="21" t="s">
        <v>9</v>
      </c>
      <c r="F255" s="21" t="s">
        <v>20</v>
      </c>
      <c r="G255" s="21" t="s">
        <v>17</v>
      </c>
      <c r="H255" s="25">
        <v>59</v>
      </c>
      <c r="I255" s="6" t="s">
        <v>1856</v>
      </c>
      <c r="J255" s="25">
        <v>1</v>
      </c>
      <c r="K255" s="25">
        <v>4</v>
      </c>
      <c r="L255" s="6" t="str" cm="1">
        <f t="array" ref="L255">IF(Purchase_Data[[#This Row],[Children]]&gt;0,"Parent",IF(Purchase_Data[[#This Row],[Children]]=0,"Not Parent",Invalid))</f>
        <v>Parent</v>
      </c>
      <c r="M255" s="21" t="s">
        <v>34</v>
      </c>
      <c r="N255" s="21" t="s">
        <v>42</v>
      </c>
      <c r="O255" s="21" t="s">
        <v>34</v>
      </c>
      <c r="P255" s="21" t="s">
        <v>1878</v>
      </c>
    </row>
    <row r="256" spans="1:16" x14ac:dyDescent="0.2">
      <c r="A256" s="19">
        <v>15372</v>
      </c>
      <c r="B256" s="19" t="s">
        <v>1851</v>
      </c>
      <c r="C256" s="19" t="s">
        <v>1855</v>
      </c>
      <c r="D256" s="20">
        <v>80000</v>
      </c>
      <c r="E256" s="19" t="s">
        <v>15</v>
      </c>
      <c r="F256" s="19" t="s">
        <v>10</v>
      </c>
      <c r="G256" s="19" t="s">
        <v>17</v>
      </c>
      <c r="H256" s="24">
        <v>50</v>
      </c>
      <c r="I256" s="6" t="s">
        <v>1856</v>
      </c>
      <c r="J256" s="25">
        <v>2</v>
      </c>
      <c r="K256" s="25">
        <v>3</v>
      </c>
      <c r="L256" s="6" t="str" cm="1">
        <f t="array" ref="L256">IF(Purchase_Data[[#This Row],[Children]]&gt;0,"Parent",IF(Purchase_Data[[#This Row],[Children]]=0,"Not Parent",Invalid))</f>
        <v>Parent</v>
      </c>
      <c r="M256" s="21" t="s">
        <v>34</v>
      </c>
      <c r="N256" s="21" t="s">
        <v>37</v>
      </c>
      <c r="O256" s="21" t="s">
        <v>32</v>
      </c>
      <c r="P256" s="21" t="s">
        <v>1877</v>
      </c>
    </row>
    <row r="257" spans="1:16" x14ac:dyDescent="0.2">
      <c r="A257" s="21">
        <v>15382</v>
      </c>
      <c r="B257" s="21" t="s">
        <v>1851</v>
      </c>
      <c r="C257" s="21" t="s">
        <v>1852</v>
      </c>
      <c r="D257" s="22">
        <v>110000</v>
      </c>
      <c r="E257" s="21" t="s">
        <v>9</v>
      </c>
      <c r="F257" s="21" t="s">
        <v>20</v>
      </c>
      <c r="G257" s="21" t="s">
        <v>17</v>
      </c>
      <c r="H257" s="25">
        <v>44</v>
      </c>
      <c r="I257" s="6" t="s">
        <v>1856</v>
      </c>
      <c r="J257" s="25">
        <v>2</v>
      </c>
      <c r="K257" s="25">
        <v>1</v>
      </c>
      <c r="L257" s="6" t="str" cm="1">
        <f t="array" ref="L257">IF(Purchase_Data[[#This Row],[Children]]&gt;0,"Parent",IF(Purchase_Data[[#This Row],[Children]]=0,"Not Parent",Invalid))</f>
        <v>Parent</v>
      </c>
      <c r="M257" s="21" t="s">
        <v>32</v>
      </c>
      <c r="N257" s="21" t="s">
        <v>42</v>
      </c>
      <c r="O257" s="21" t="s">
        <v>34</v>
      </c>
      <c r="P257" s="21" t="s">
        <v>1878</v>
      </c>
    </row>
    <row r="258" spans="1:16" x14ac:dyDescent="0.2">
      <c r="A258" s="19">
        <v>15412</v>
      </c>
      <c r="B258" s="19" t="s">
        <v>1851</v>
      </c>
      <c r="C258" s="19" t="s">
        <v>1855</v>
      </c>
      <c r="D258" s="20">
        <v>130000</v>
      </c>
      <c r="E258" s="19" t="s">
        <v>19</v>
      </c>
      <c r="F258" s="19" t="s">
        <v>20</v>
      </c>
      <c r="G258" s="19" t="s">
        <v>17</v>
      </c>
      <c r="H258" s="24">
        <v>69</v>
      </c>
      <c r="I258" s="6" t="s">
        <v>1858</v>
      </c>
      <c r="J258" s="25">
        <v>3</v>
      </c>
      <c r="K258" s="25">
        <v>2</v>
      </c>
      <c r="L258" s="6" t="str" cm="1">
        <f t="array" ref="L258">IF(Purchase_Data[[#This Row],[Children]]&gt;0,"Parent",IF(Purchase_Data[[#This Row],[Children]]=0,"Not Parent",Invalid))</f>
        <v>Parent</v>
      </c>
      <c r="M258" s="21" t="s">
        <v>32</v>
      </c>
      <c r="N258" s="21" t="s">
        <v>37</v>
      </c>
      <c r="O258" s="21" t="s">
        <v>34</v>
      </c>
      <c r="P258" s="21" t="s">
        <v>1878</v>
      </c>
    </row>
    <row r="259" spans="1:16" x14ac:dyDescent="0.2">
      <c r="A259" s="21">
        <v>15450</v>
      </c>
      <c r="B259" s="21" t="s">
        <v>1851</v>
      </c>
      <c r="C259" s="21" t="s">
        <v>1855</v>
      </c>
      <c r="D259" s="22">
        <v>10000</v>
      </c>
      <c r="E259" s="21" t="s">
        <v>19</v>
      </c>
      <c r="F259" s="21" t="s">
        <v>18</v>
      </c>
      <c r="G259" s="21" t="s">
        <v>21</v>
      </c>
      <c r="H259" s="25">
        <v>70</v>
      </c>
      <c r="I259" s="6" t="s">
        <v>1858</v>
      </c>
      <c r="J259" s="25">
        <v>0</v>
      </c>
      <c r="K259" s="25">
        <v>1</v>
      </c>
      <c r="L259" s="6" t="str" cm="1">
        <f t="array" ref="L259">IF(Purchase_Data[[#This Row],[Children]]&gt;0,"Parent",IF(Purchase_Data[[#This Row],[Children]]=0,"Not Parent",Invalid))</f>
        <v>Parent</v>
      </c>
      <c r="M259" s="21" t="s">
        <v>32</v>
      </c>
      <c r="N259" s="21" t="s">
        <v>33</v>
      </c>
      <c r="O259" s="21" t="s">
        <v>34</v>
      </c>
      <c r="P259" s="21" t="s">
        <v>1878</v>
      </c>
    </row>
    <row r="260" spans="1:16" x14ac:dyDescent="0.2">
      <c r="A260" s="19">
        <v>15465</v>
      </c>
      <c r="B260" s="19" t="s">
        <v>1851</v>
      </c>
      <c r="C260" s="19" t="s">
        <v>1852</v>
      </c>
      <c r="D260" s="20">
        <v>10000</v>
      </c>
      <c r="E260" s="19" t="s">
        <v>15</v>
      </c>
      <c r="F260" s="19" t="s">
        <v>22</v>
      </c>
      <c r="G260" s="19" t="s">
        <v>11</v>
      </c>
      <c r="H260" s="24">
        <v>25</v>
      </c>
      <c r="I260" s="6" t="s">
        <v>1853</v>
      </c>
      <c r="J260" s="25">
        <v>1</v>
      </c>
      <c r="K260" s="25">
        <v>0</v>
      </c>
      <c r="L260" s="6" t="str" cm="1">
        <f t="array" ref="L260">IF(Purchase_Data[[#This Row],[Children]]&gt;0,"Parent",IF(Purchase_Data[[#This Row],[Children]]=0,"Not Parent",Invalid))</f>
        <v>Not Parent</v>
      </c>
      <c r="M260" s="21" t="s">
        <v>34</v>
      </c>
      <c r="N260" s="21" t="s">
        <v>33</v>
      </c>
      <c r="O260" s="21" t="s">
        <v>34</v>
      </c>
      <c r="P260" s="21" t="s">
        <v>1878</v>
      </c>
    </row>
    <row r="261" spans="1:16" x14ac:dyDescent="0.2">
      <c r="A261" s="21">
        <v>15468</v>
      </c>
      <c r="B261" s="21" t="s">
        <v>1851</v>
      </c>
      <c r="C261" s="21" t="s">
        <v>1852</v>
      </c>
      <c r="D261" s="22">
        <v>50000</v>
      </c>
      <c r="E261" s="21" t="s">
        <v>9</v>
      </c>
      <c r="F261" s="21" t="s">
        <v>14</v>
      </c>
      <c r="G261" s="21" t="s">
        <v>17</v>
      </c>
      <c r="H261" s="25">
        <v>35</v>
      </c>
      <c r="I261" s="6" t="s">
        <v>1856</v>
      </c>
      <c r="J261" s="25">
        <v>1</v>
      </c>
      <c r="K261" s="25">
        <v>1</v>
      </c>
      <c r="L261" s="6" t="str" cm="1">
        <f t="array" ref="L261">IF(Purchase_Data[[#This Row],[Children]]&gt;0,"Parent",IF(Purchase_Data[[#This Row],[Children]]=0,"Not Parent",Invalid))</f>
        <v>Parent</v>
      </c>
      <c r="M261" s="21" t="s">
        <v>32</v>
      </c>
      <c r="N261" s="21" t="s">
        <v>33</v>
      </c>
      <c r="O261" s="21" t="s">
        <v>34</v>
      </c>
      <c r="P261" s="21" t="s">
        <v>1878</v>
      </c>
    </row>
    <row r="262" spans="1:16" x14ac:dyDescent="0.2">
      <c r="A262" s="19">
        <v>15501</v>
      </c>
      <c r="B262" s="19" t="s">
        <v>1851</v>
      </c>
      <c r="C262" s="19" t="s">
        <v>1855</v>
      </c>
      <c r="D262" s="20">
        <v>70000</v>
      </c>
      <c r="E262" s="19" t="s">
        <v>19</v>
      </c>
      <c r="F262" s="19" t="s">
        <v>10</v>
      </c>
      <c r="G262" s="19" t="s">
        <v>17</v>
      </c>
      <c r="H262" s="24">
        <v>36</v>
      </c>
      <c r="I262" s="6" t="s">
        <v>1856</v>
      </c>
      <c r="J262" s="25">
        <v>0</v>
      </c>
      <c r="K262" s="25">
        <v>4</v>
      </c>
      <c r="L262" s="6" t="str" cm="1">
        <f t="array" ref="L262">IF(Purchase_Data[[#This Row],[Children]]&gt;0,"Parent",IF(Purchase_Data[[#This Row],[Children]]=0,"Not Parent",Invalid))</f>
        <v>Parent</v>
      </c>
      <c r="M262" s="21" t="s">
        <v>32</v>
      </c>
      <c r="N262" s="21" t="s">
        <v>37</v>
      </c>
      <c r="O262" s="21" t="s">
        <v>32</v>
      </c>
      <c r="P262" s="21" t="s">
        <v>1877</v>
      </c>
    </row>
    <row r="263" spans="1:16" x14ac:dyDescent="0.2">
      <c r="A263" s="21">
        <v>15529</v>
      </c>
      <c r="B263" s="21" t="s">
        <v>1851</v>
      </c>
      <c r="C263" s="21" t="s">
        <v>1855</v>
      </c>
      <c r="D263" s="22">
        <v>60000</v>
      </c>
      <c r="E263" s="21" t="s">
        <v>9</v>
      </c>
      <c r="F263" s="21" t="s">
        <v>10</v>
      </c>
      <c r="G263" s="21" t="s">
        <v>17</v>
      </c>
      <c r="H263" s="25">
        <v>43</v>
      </c>
      <c r="I263" s="6" t="s">
        <v>1856</v>
      </c>
      <c r="J263" s="25">
        <v>2</v>
      </c>
      <c r="K263" s="25">
        <v>4</v>
      </c>
      <c r="L263" s="6" t="str" cm="1">
        <f t="array" ref="L263">IF(Purchase_Data[[#This Row],[Children]]&gt;0,"Parent",IF(Purchase_Data[[#This Row],[Children]]=0,"Not Parent",Invalid))</f>
        <v>Parent</v>
      </c>
      <c r="M263" s="21" t="s">
        <v>32</v>
      </c>
      <c r="N263" s="21" t="s">
        <v>37</v>
      </c>
      <c r="O263" s="21" t="s">
        <v>32</v>
      </c>
      <c r="P263" s="21" t="s">
        <v>1877</v>
      </c>
    </row>
    <row r="264" spans="1:16" x14ac:dyDescent="0.2">
      <c r="A264" s="19">
        <v>15532</v>
      </c>
      <c r="B264" s="19" t="s">
        <v>1860</v>
      </c>
      <c r="C264" s="19" t="s">
        <v>1855</v>
      </c>
      <c r="D264" s="20">
        <v>60000</v>
      </c>
      <c r="E264" s="19" t="s">
        <v>9</v>
      </c>
      <c r="F264" s="19" t="s">
        <v>10</v>
      </c>
      <c r="G264" s="19" t="s">
        <v>17</v>
      </c>
      <c r="H264" s="24">
        <v>43</v>
      </c>
      <c r="I264" s="6" t="s">
        <v>1856</v>
      </c>
      <c r="J264" s="25">
        <v>2</v>
      </c>
      <c r="K264" s="25">
        <v>4</v>
      </c>
      <c r="L264" s="6" t="str" cm="1">
        <f t="array" ref="L264">IF(Purchase_Data[[#This Row],[Children]]&gt;0,"Parent",IF(Purchase_Data[[#This Row],[Children]]=0,"Not Parent",Invalid))</f>
        <v>Parent</v>
      </c>
      <c r="M264" s="21" t="s">
        <v>32</v>
      </c>
      <c r="N264" s="21" t="s">
        <v>37</v>
      </c>
      <c r="O264" s="21" t="s">
        <v>32</v>
      </c>
      <c r="P264" s="21" t="s">
        <v>1877</v>
      </c>
    </row>
    <row r="265" spans="1:16" x14ac:dyDescent="0.2">
      <c r="A265" s="21">
        <v>15555</v>
      </c>
      <c r="B265" s="21" t="s">
        <v>1851</v>
      </c>
      <c r="C265" s="21" t="s">
        <v>1852</v>
      </c>
      <c r="D265" s="22">
        <v>60000</v>
      </c>
      <c r="E265" s="21" t="s">
        <v>15</v>
      </c>
      <c r="F265" s="21" t="s">
        <v>14</v>
      </c>
      <c r="G265" s="21" t="s">
        <v>17</v>
      </c>
      <c r="H265" s="25">
        <v>45</v>
      </c>
      <c r="I265" s="6" t="s">
        <v>1856</v>
      </c>
      <c r="J265" s="25">
        <v>1</v>
      </c>
      <c r="K265" s="25">
        <v>1</v>
      </c>
      <c r="L265" s="6" t="str" cm="1">
        <f t="array" ref="L265">IF(Purchase_Data[[#This Row],[Children]]&gt;0,"Parent",IF(Purchase_Data[[#This Row],[Children]]=0,"Not Parent",Invalid))</f>
        <v>Parent</v>
      </c>
      <c r="M265" s="21" t="s">
        <v>32</v>
      </c>
      <c r="N265" s="21" t="s">
        <v>37</v>
      </c>
      <c r="O265" s="21" t="s">
        <v>32</v>
      </c>
      <c r="P265" s="21" t="s">
        <v>1877</v>
      </c>
    </row>
    <row r="266" spans="1:16" x14ac:dyDescent="0.2">
      <c r="A266" s="19">
        <v>15559</v>
      </c>
      <c r="B266" s="19" t="s">
        <v>1851</v>
      </c>
      <c r="C266" s="19" t="s">
        <v>1855</v>
      </c>
      <c r="D266" s="20">
        <v>60000</v>
      </c>
      <c r="E266" s="19" t="s">
        <v>9</v>
      </c>
      <c r="F266" s="19" t="s">
        <v>10</v>
      </c>
      <c r="G266" s="19" t="s">
        <v>17</v>
      </c>
      <c r="H266" s="24">
        <v>47</v>
      </c>
      <c r="I266" s="6" t="s">
        <v>1856</v>
      </c>
      <c r="J266" s="25">
        <v>1</v>
      </c>
      <c r="K266" s="25">
        <v>5</v>
      </c>
      <c r="L266" s="6" t="str" cm="1">
        <f t="array" ref="L266">IF(Purchase_Data[[#This Row],[Children]]&gt;0,"Parent",IF(Purchase_Data[[#This Row],[Children]]=0,"Not Parent",Invalid))</f>
        <v>Parent</v>
      </c>
      <c r="M266" s="21" t="s">
        <v>32</v>
      </c>
      <c r="N266" s="21" t="s">
        <v>37</v>
      </c>
      <c r="O266" s="21" t="s">
        <v>34</v>
      </c>
      <c r="P266" s="21" t="s">
        <v>1878</v>
      </c>
    </row>
    <row r="267" spans="1:16" x14ac:dyDescent="0.2">
      <c r="A267" s="21">
        <v>15580</v>
      </c>
      <c r="B267" s="21" t="s">
        <v>1851</v>
      </c>
      <c r="C267" s="21" t="s">
        <v>1855</v>
      </c>
      <c r="D267" s="22">
        <v>60000</v>
      </c>
      <c r="E267" s="21" t="s">
        <v>9</v>
      </c>
      <c r="F267" s="21" t="s">
        <v>10</v>
      </c>
      <c r="G267" s="21" t="s">
        <v>11</v>
      </c>
      <c r="H267" s="25">
        <v>38</v>
      </c>
      <c r="I267" s="6" t="s">
        <v>1856</v>
      </c>
      <c r="J267" s="25">
        <v>1</v>
      </c>
      <c r="K267" s="25">
        <v>2</v>
      </c>
      <c r="L267" s="6" t="str" cm="1">
        <f t="array" ref="L267">IF(Purchase_Data[[#This Row],[Children]]&gt;0,"Parent",IF(Purchase_Data[[#This Row],[Children]]=0,"Not Parent",Invalid))</f>
        <v>Parent</v>
      </c>
      <c r="M267" s="21" t="s">
        <v>32</v>
      </c>
      <c r="N267" s="21" t="s">
        <v>37</v>
      </c>
      <c r="O267" s="21" t="s">
        <v>32</v>
      </c>
      <c r="P267" s="21" t="s">
        <v>1877</v>
      </c>
    </row>
    <row r="268" spans="1:16" x14ac:dyDescent="0.2">
      <c r="A268" s="19">
        <v>15608</v>
      </c>
      <c r="B268" s="19" t="s">
        <v>1860</v>
      </c>
      <c r="C268" s="19" t="s">
        <v>1852</v>
      </c>
      <c r="D268" s="20">
        <v>30000</v>
      </c>
      <c r="E268" s="19" t="s">
        <v>15</v>
      </c>
      <c r="F268" s="19" t="s">
        <v>18</v>
      </c>
      <c r="G268" s="19" t="s">
        <v>21</v>
      </c>
      <c r="H268" s="24">
        <v>33</v>
      </c>
      <c r="I268" s="6" t="s">
        <v>1856</v>
      </c>
      <c r="J268" s="25">
        <v>1</v>
      </c>
      <c r="K268" s="25">
        <v>0</v>
      </c>
      <c r="L268" s="6" t="str" cm="1">
        <f t="array" ref="L268">IF(Purchase_Data[[#This Row],[Children]]&gt;0,"Parent",IF(Purchase_Data[[#This Row],[Children]]=0,"Not Parent",Invalid))</f>
        <v>Not Parent</v>
      </c>
      <c r="M268" s="21" t="s">
        <v>34</v>
      </c>
      <c r="N268" s="21" t="s">
        <v>37</v>
      </c>
      <c r="O268" s="21" t="s">
        <v>34</v>
      </c>
      <c r="P268" s="21" t="s">
        <v>1878</v>
      </c>
    </row>
    <row r="269" spans="1:16" x14ac:dyDescent="0.2">
      <c r="A269" s="21">
        <v>15612</v>
      </c>
      <c r="B269" s="21" t="s">
        <v>1860</v>
      </c>
      <c r="C269" s="21" t="s">
        <v>1855</v>
      </c>
      <c r="D269" s="22">
        <v>30000</v>
      </c>
      <c r="E269" s="21" t="s">
        <v>13</v>
      </c>
      <c r="F269" s="21" t="s">
        <v>22</v>
      </c>
      <c r="G269" s="21" t="s">
        <v>21</v>
      </c>
      <c r="H269" s="25">
        <v>28</v>
      </c>
      <c r="I269" s="6" t="s">
        <v>1853</v>
      </c>
      <c r="J269" s="25">
        <v>1</v>
      </c>
      <c r="K269" s="25">
        <v>0</v>
      </c>
      <c r="L269" s="6" t="str" cm="1">
        <f t="array" ref="L269">IF(Purchase_Data[[#This Row],[Children]]&gt;0,"Parent",IF(Purchase_Data[[#This Row],[Children]]=0,"Not Parent",Invalid))</f>
        <v>Not Parent</v>
      </c>
      <c r="M269" s="21" t="s">
        <v>34</v>
      </c>
      <c r="N269" s="21" t="s">
        <v>42</v>
      </c>
      <c r="O269" s="21" t="s">
        <v>34</v>
      </c>
      <c r="P269" s="21" t="s">
        <v>1878</v>
      </c>
    </row>
    <row r="270" spans="1:16" x14ac:dyDescent="0.2">
      <c r="A270" s="19">
        <v>15628</v>
      </c>
      <c r="B270" s="19" t="s">
        <v>1851</v>
      </c>
      <c r="C270" s="19" t="s">
        <v>1852</v>
      </c>
      <c r="D270" s="20">
        <v>40000</v>
      </c>
      <c r="E270" s="19" t="s">
        <v>9</v>
      </c>
      <c r="F270" s="19" t="s">
        <v>14</v>
      </c>
      <c r="G270" s="19" t="s">
        <v>21</v>
      </c>
      <c r="H270" s="24">
        <v>89</v>
      </c>
      <c r="I270" s="6" t="s">
        <v>1858</v>
      </c>
      <c r="J270" s="25">
        <v>1</v>
      </c>
      <c r="K270" s="25">
        <v>1</v>
      </c>
      <c r="L270" s="6" t="str" cm="1">
        <f t="array" ref="L270">IF(Purchase_Data[[#This Row],[Children]]&gt;0,"Parent",IF(Purchase_Data[[#This Row],[Children]]=0,"Not Parent",Invalid))</f>
        <v>Parent</v>
      </c>
      <c r="M270" s="21" t="s">
        <v>32</v>
      </c>
      <c r="N270" s="21" t="s">
        <v>33</v>
      </c>
      <c r="O270" s="21" t="s">
        <v>34</v>
      </c>
      <c r="P270" s="21" t="s">
        <v>1878</v>
      </c>
    </row>
    <row r="271" spans="1:16" x14ac:dyDescent="0.2">
      <c r="A271" s="21">
        <v>15629</v>
      </c>
      <c r="B271" s="21" t="s">
        <v>1860</v>
      </c>
      <c r="C271" s="21" t="s">
        <v>1852</v>
      </c>
      <c r="D271" s="22">
        <v>10000</v>
      </c>
      <c r="E271" s="21" t="s">
        <v>24</v>
      </c>
      <c r="F271" s="21" t="s">
        <v>22</v>
      </c>
      <c r="G271" s="21" t="s">
        <v>21</v>
      </c>
      <c r="H271" s="25">
        <v>34</v>
      </c>
      <c r="I271" s="6" t="s">
        <v>1856</v>
      </c>
      <c r="J271" s="25">
        <v>2</v>
      </c>
      <c r="K271" s="25">
        <v>0</v>
      </c>
      <c r="L271" s="6" t="str" cm="1">
        <f t="array" ref="L271">IF(Purchase_Data[[#This Row],[Children]]&gt;0,"Parent",IF(Purchase_Data[[#This Row],[Children]]=0,"Not Parent",Invalid))</f>
        <v>Not Parent</v>
      </c>
      <c r="M271" s="21" t="s">
        <v>32</v>
      </c>
      <c r="N271" s="21" t="s">
        <v>42</v>
      </c>
      <c r="O271" s="21" t="s">
        <v>34</v>
      </c>
      <c r="P271" s="21" t="s">
        <v>1878</v>
      </c>
    </row>
    <row r="272" spans="1:16" x14ac:dyDescent="0.2">
      <c r="A272" s="19">
        <v>15657</v>
      </c>
      <c r="B272" s="19" t="s">
        <v>1851</v>
      </c>
      <c r="C272" s="19" t="s">
        <v>1855</v>
      </c>
      <c r="D272" s="20">
        <v>30000</v>
      </c>
      <c r="E272" s="19" t="s">
        <v>19</v>
      </c>
      <c r="F272" s="19" t="s">
        <v>18</v>
      </c>
      <c r="G272" s="19" t="s">
        <v>21</v>
      </c>
      <c r="H272" s="24">
        <v>46</v>
      </c>
      <c r="I272" s="6" t="s">
        <v>1856</v>
      </c>
      <c r="J272" s="25">
        <v>0</v>
      </c>
      <c r="K272" s="25">
        <v>3</v>
      </c>
      <c r="L272" s="6" t="str" cm="1">
        <f t="array" ref="L272">IF(Purchase_Data[[#This Row],[Children]]&gt;0,"Parent",IF(Purchase_Data[[#This Row],[Children]]=0,"Not Parent",Invalid))</f>
        <v>Parent</v>
      </c>
      <c r="M272" s="21" t="s">
        <v>32</v>
      </c>
      <c r="N272" s="21" t="s">
        <v>33</v>
      </c>
      <c r="O272" s="21" t="s">
        <v>32</v>
      </c>
      <c r="P272" s="21" t="s">
        <v>1877</v>
      </c>
    </row>
    <row r="273" spans="1:16" x14ac:dyDescent="0.2">
      <c r="A273" s="21">
        <v>15665</v>
      </c>
      <c r="B273" s="21" t="s">
        <v>1851</v>
      </c>
      <c r="C273" s="21" t="s">
        <v>1852</v>
      </c>
      <c r="D273" s="22">
        <v>30000</v>
      </c>
      <c r="E273" s="21" t="s">
        <v>9</v>
      </c>
      <c r="F273" s="21" t="s">
        <v>18</v>
      </c>
      <c r="G273" s="21" t="s">
        <v>21</v>
      </c>
      <c r="H273" s="25">
        <v>47</v>
      </c>
      <c r="I273" s="6" t="s">
        <v>1856</v>
      </c>
      <c r="J273" s="25">
        <v>0</v>
      </c>
      <c r="K273" s="25">
        <v>0</v>
      </c>
      <c r="L273" s="6" t="str" cm="1">
        <f t="array" ref="L273">IF(Purchase_Data[[#This Row],[Children]]&gt;0,"Parent",IF(Purchase_Data[[#This Row],[Children]]=0,"Not Parent",Invalid))</f>
        <v>Not Parent</v>
      </c>
      <c r="M273" s="21" t="s">
        <v>32</v>
      </c>
      <c r="N273" s="21" t="s">
        <v>33</v>
      </c>
      <c r="O273" s="21" t="s">
        <v>32</v>
      </c>
      <c r="P273" s="21" t="s">
        <v>1877</v>
      </c>
    </row>
    <row r="274" spans="1:16" x14ac:dyDescent="0.2">
      <c r="A274" s="19">
        <v>15682</v>
      </c>
      <c r="B274" s="19" t="s">
        <v>1860</v>
      </c>
      <c r="C274" s="19" t="s">
        <v>1852</v>
      </c>
      <c r="D274" s="20">
        <v>80000</v>
      </c>
      <c r="E274" s="19" t="s">
        <v>9</v>
      </c>
      <c r="F274" s="19" t="s">
        <v>20</v>
      </c>
      <c r="G274" s="19" t="s">
        <v>21</v>
      </c>
      <c r="H274" s="24">
        <v>62</v>
      </c>
      <c r="I274" s="6" t="s">
        <v>1858</v>
      </c>
      <c r="J274" s="25">
        <v>2</v>
      </c>
      <c r="K274" s="25">
        <v>5</v>
      </c>
      <c r="L274" s="6" t="str" cm="1">
        <f t="array" ref="L274">IF(Purchase_Data[[#This Row],[Children]]&gt;0,"Parent",IF(Purchase_Data[[#This Row],[Children]]=0,"Not Parent",Invalid))</f>
        <v>Parent</v>
      </c>
      <c r="M274" s="21" t="s">
        <v>32</v>
      </c>
      <c r="N274" s="21" t="s">
        <v>50</v>
      </c>
      <c r="O274" s="21" t="s">
        <v>34</v>
      </c>
      <c r="P274" s="21" t="s">
        <v>1878</v>
      </c>
    </row>
    <row r="275" spans="1:16" x14ac:dyDescent="0.2">
      <c r="A275" s="21">
        <v>15740</v>
      </c>
      <c r="B275" s="21" t="s">
        <v>1851</v>
      </c>
      <c r="C275" s="21" t="s">
        <v>1855</v>
      </c>
      <c r="D275" s="22">
        <v>80000</v>
      </c>
      <c r="E275" s="21" t="s">
        <v>9</v>
      </c>
      <c r="F275" s="21" t="s">
        <v>20</v>
      </c>
      <c r="G275" s="21" t="s">
        <v>17</v>
      </c>
      <c r="H275" s="25">
        <v>64</v>
      </c>
      <c r="I275" s="6" t="s">
        <v>1858</v>
      </c>
      <c r="J275" s="25">
        <v>2</v>
      </c>
      <c r="K275" s="25">
        <v>5</v>
      </c>
      <c r="L275" s="6" t="str" cm="1">
        <f t="array" ref="L275">IF(Purchase_Data[[#This Row],[Children]]&gt;0,"Parent",IF(Purchase_Data[[#This Row],[Children]]=0,"Not Parent",Invalid))</f>
        <v>Parent</v>
      </c>
      <c r="M275" s="21" t="s">
        <v>32</v>
      </c>
      <c r="N275" s="21" t="s">
        <v>42</v>
      </c>
      <c r="O275" s="21" t="s">
        <v>34</v>
      </c>
      <c r="P275" s="21" t="s">
        <v>1878</v>
      </c>
    </row>
    <row r="276" spans="1:16" x14ac:dyDescent="0.2">
      <c r="A276" s="19">
        <v>15749</v>
      </c>
      <c r="B276" s="19" t="s">
        <v>1860</v>
      </c>
      <c r="C276" s="19" t="s">
        <v>1852</v>
      </c>
      <c r="D276" s="20">
        <v>70000</v>
      </c>
      <c r="E276" s="19" t="s">
        <v>9</v>
      </c>
      <c r="F276" s="19" t="s">
        <v>20</v>
      </c>
      <c r="G276" s="19" t="s">
        <v>17</v>
      </c>
      <c r="H276" s="24">
        <v>61</v>
      </c>
      <c r="I276" s="6" t="s">
        <v>1858</v>
      </c>
      <c r="J276" s="25">
        <v>2</v>
      </c>
      <c r="K276" s="25">
        <v>4</v>
      </c>
      <c r="L276" s="6" t="str" cm="1">
        <f t="array" ref="L276">IF(Purchase_Data[[#This Row],[Children]]&gt;0,"Parent",IF(Purchase_Data[[#This Row],[Children]]=0,"Not Parent",Invalid))</f>
        <v>Parent</v>
      </c>
      <c r="M276" s="21" t="s">
        <v>32</v>
      </c>
      <c r="N276" s="21" t="s">
        <v>50</v>
      </c>
      <c r="O276" s="21" t="s">
        <v>34</v>
      </c>
      <c r="P276" s="21" t="s">
        <v>1878</v>
      </c>
    </row>
    <row r="277" spans="1:16" x14ac:dyDescent="0.2">
      <c r="A277" s="21">
        <v>15752</v>
      </c>
      <c r="B277" s="21" t="s">
        <v>1851</v>
      </c>
      <c r="C277" s="21" t="s">
        <v>1855</v>
      </c>
      <c r="D277" s="22">
        <v>80000</v>
      </c>
      <c r="E277" s="21" t="s">
        <v>13</v>
      </c>
      <c r="F277" s="21" t="s">
        <v>14</v>
      </c>
      <c r="G277" s="21" t="s">
        <v>11</v>
      </c>
      <c r="H277" s="25">
        <v>50</v>
      </c>
      <c r="I277" s="6" t="s">
        <v>1856</v>
      </c>
      <c r="J277" s="25">
        <v>2</v>
      </c>
      <c r="K277" s="25">
        <v>2</v>
      </c>
      <c r="L277" s="6" t="str" cm="1">
        <f t="array" ref="L277">IF(Purchase_Data[[#This Row],[Children]]&gt;0,"Parent",IF(Purchase_Data[[#This Row],[Children]]=0,"Not Parent",Invalid))</f>
        <v>Parent</v>
      </c>
      <c r="M277" s="21" t="s">
        <v>34</v>
      </c>
      <c r="N277" s="21" t="s">
        <v>42</v>
      </c>
      <c r="O277" s="21" t="s">
        <v>32</v>
      </c>
      <c r="P277" s="21" t="s">
        <v>1877</v>
      </c>
    </row>
    <row r="278" spans="1:16" x14ac:dyDescent="0.2">
      <c r="A278" s="19">
        <v>15758</v>
      </c>
      <c r="B278" s="19" t="s">
        <v>1851</v>
      </c>
      <c r="C278" s="19" t="s">
        <v>1855</v>
      </c>
      <c r="D278" s="20">
        <v>130000</v>
      </c>
      <c r="E278" s="19" t="s">
        <v>19</v>
      </c>
      <c r="F278" s="19" t="s">
        <v>20</v>
      </c>
      <c r="G278" s="19" t="s">
        <v>11</v>
      </c>
      <c r="H278" s="24">
        <v>48</v>
      </c>
      <c r="I278" s="6" t="s">
        <v>1856</v>
      </c>
      <c r="J278" s="25">
        <v>0</v>
      </c>
      <c r="K278" s="25">
        <v>0</v>
      </c>
      <c r="L278" s="6" t="str" cm="1">
        <f t="array" ref="L278">IF(Purchase_Data[[#This Row],[Children]]&gt;0,"Parent",IF(Purchase_Data[[#This Row],[Children]]=0,"Not Parent",Invalid))</f>
        <v>Not Parent</v>
      </c>
      <c r="M278" s="21" t="s">
        <v>32</v>
      </c>
      <c r="N278" s="21" t="s">
        <v>39</v>
      </c>
      <c r="O278" s="21" t="s">
        <v>34</v>
      </c>
      <c r="P278" s="21" t="s">
        <v>1878</v>
      </c>
    </row>
    <row r="279" spans="1:16" x14ac:dyDescent="0.2">
      <c r="A279" s="21">
        <v>15799</v>
      </c>
      <c r="B279" s="21" t="s">
        <v>1851</v>
      </c>
      <c r="C279" s="21" t="s">
        <v>1852</v>
      </c>
      <c r="D279" s="22">
        <v>90000</v>
      </c>
      <c r="E279" s="21" t="s">
        <v>9</v>
      </c>
      <c r="F279" s="21" t="s">
        <v>10</v>
      </c>
      <c r="G279" s="21" t="s">
        <v>11</v>
      </c>
      <c r="H279" s="25">
        <v>47</v>
      </c>
      <c r="I279" s="6" t="s">
        <v>1856</v>
      </c>
      <c r="J279" s="25">
        <v>1</v>
      </c>
      <c r="K279" s="25">
        <v>1</v>
      </c>
      <c r="L279" s="6" t="str" cm="1">
        <f t="array" ref="L279">IF(Purchase_Data[[#This Row],[Children]]&gt;0,"Parent",IF(Purchase_Data[[#This Row],[Children]]=0,"Not Parent",Invalid))</f>
        <v>Parent</v>
      </c>
      <c r="M279" s="21" t="s">
        <v>32</v>
      </c>
      <c r="N279" s="21" t="s">
        <v>37</v>
      </c>
      <c r="O279" s="21" t="s">
        <v>32</v>
      </c>
      <c r="P279" s="21" t="s">
        <v>1877</v>
      </c>
    </row>
    <row r="280" spans="1:16" x14ac:dyDescent="0.2">
      <c r="A280" s="19">
        <v>15814</v>
      </c>
      <c r="B280" s="19" t="s">
        <v>1860</v>
      </c>
      <c r="C280" s="19" t="s">
        <v>1852</v>
      </c>
      <c r="D280" s="20">
        <v>40000</v>
      </c>
      <c r="E280" s="19" t="s">
        <v>13</v>
      </c>
      <c r="F280" s="19" t="s">
        <v>14</v>
      </c>
      <c r="G280" s="19" t="s">
        <v>17</v>
      </c>
      <c r="H280" s="24">
        <v>30</v>
      </c>
      <c r="I280" s="6" t="s">
        <v>1853</v>
      </c>
      <c r="J280" s="25">
        <v>1</v>
      </c>
      <c r="K280" s="25">
        <v>0</v>
      </c>
      <c r="L280" s="6" t="str" cm="1">
        <f t="array" ref="L280">IF(Purchase_Data[[#This Row],[Children]]&gt;0,"Parent",IF(Purchase_Data[[#This Row],[Children]]=0,"Not Parent",Invalid))</f>
        <v>Not Parent</v>
      </c>
      <c r="M280" s="21" t="s">
        <v>32</v>
      </c>
      <c r="N280" s="21" t="s">
        <v>39</v>
      </c>
      <c r="O280" s="21" t="s">
        <v>34</v>
      </c>
      <c r="P280" s="21" t="s">
        <v>1878</v>
      </c>
    </row>
    <row r="281" spans="1:16" x14ac:dyDescent="0.2">
      <c r="A281" s="21">
        <v>15822</v>
      </c>
      <c r="B281" s="21" t="s">
        <v>1851</v>
      </c>
      <c r="C281" s="21" t="s">
        <v>1855</v>
      </c>
      <c r="D281" s="22">
        <v>40000</v>
      </c>
      <c r="E281" s="21" t="s">
        <v>9</v>
      </c>
      <c r="F281" s="21" t="s">
        <v>20</v>
      </c>
      <c r="G281" s="21" t="s">
        <v>11</v>
      </c>
      <c r="H281" s="25">
        <v>67</v>
      </c>
      <c r="I281" s="6" t="s">
        <v>1858</v>
      </c>
      <c r="J281" s="25">
        <v>2</v>
      </c>
      <c r="K281" s="25">
        <v>2</v>
      </c>
      <c r="L281" s="6" t="str" cm="1">
        <f t="array" ref="L281">IF(Purchase_Data[[#This Row],[Children]]&gt;0,"Parent",IF(Purchase_Data[[#This Row],[Children]]=0,"Not Parent",Invalid))</f>
        <v>Parent</v>
      </c>
      <c r="M281" s="21" t="s">
        <v>32</v>
      </c>
      <c r="N281" s="21" t="s">
        <v>33</v>
      </c>
      <c r="O281" s="21" t="s">
        <v>34</v>
      </c>
      <c r="P281" s="21" t="s">
        <v>1878</v>
      </c>
    </row>
    <row r="282" spans="1:16" x14ac:dyDescent="0.2">
      <c r="A282" s="19">
        <v>15839</v>
      </c>
      <c r="B282" s="19" t="s">
        <v>1860</v>
      </c>
      <c r="C282" s="19" t="s">
        <v>1855</v>
      </c>
      <c r="D282" s="20">
        <v>30000</v>
      </c>
      <c r="E282" s="19" t="s">
        <v>15</v>
      </c>
      <c r="F282" s="19" t="s">
        <v>14</v>
      </c>
      <c r="G282" s="19" t="s">
        <v>17</v>
      </c>
      <c r="H282" s="24">
        <v>32</v>
      </c>
      <c r="I282" s="6" t="s">
        <v>1856</v>
      </c>
      <c r="J282" s="25">
        <v>1</v>
      </c>
      <c r="K282" s="25">
        <v>0</v>
      </c>
      <c r="L282" s="6" t="str" cm="1">
        <f t="array" ref="L282">IF(Purchase_Data[[#This Row],[Children]]&gt;0,"Parent",IF(Purchase_Data[[#This Row],[Children]]=0,"Not Parent",Invalid))</f>
        <v>Not Parent</v>
      </c>
      <c r="M282" s="21" t="s">
        <v>32</v>
      </c>
      <c r="N282" s="21" t="s">
        <v>39</v>
      </c>
      <c r="O282" s="21" t="s">
        <v>34</v>
      </c>
      <c r="P282" s="21" t="s">
        <v>1878</v>
      </c>
    </row>
    <row r="283" spans="1:16" x14ac:dyDescent="0.2">
      <c r="A283" s="21">
        <v>15862</v>
      </c>
      <c r="B283" s="21" t="s">
        <v>1860</v>
      </c>
      <c r="C283" s="21" t="s">
        <v>1852</v>
      </c>
      <c r="D283" s="22">
        <v>50000</v>
      </c>
      <c r="E283" s="21" t="s">
        <v>19</v>
      </c>
      <c r="F283" s="21" t="s">
        <v>14</v>
      </c>
      <c r="G283" s="21" t="s">
        <v>17</v>
      </c>
      <c r="H283" s="25">
        <v>33</v>
      </c>
      <c r="I283" s="6" t="s">
        <v>1856</v>
      </c>
      <c r="J283" s="25">
        <v>0</v>
      </c>
      <c r="K283" s="25">
        <v>0</v>
      </c>
      <c r="L283" s="6" t="str" cm="1">
        <f t="array" ref="L283">IF(Purchase_Data[[#This Row],[Children]]&gt;0,"Parent",IF(Purchase_Data[[#This Row],[Children]]=0,"Not Parent",Invalid))</f>
        <v>Not Parent</v>
      </c>
      <c r="M283" s="21" t="s">
        <v>32</v>
      </c>
      <c r="N283" s="21" t="s">
        <v>42</v>
      </c>
      <c r="O283" s="21" t="s">
        <v>32</v>
      </c>
      <c r="P283" s="21" t="s">
        <v>1877</v>
      </c>
    </row>
    <row r="284" spans="1:16" x14ac:dyDescent="0.2">
      <c r="A284" s="19">
        <v>15879</v>
      </c>
      <c r="B284" s="19" t="s">
        <v>1851</v>
      </c>
      <c r="C284" s="19" t="s">
        <v>1855</v>
      </c>
      <c r="D284" s="20">
        <v>70000</v>
      </c>
      <c r="E284" s="19" t="s">
        <v>9</v>
      </c>
      <c r="F284" s="19" t="s">
        <v>20</v>
      </c>
      <c r="G284" s="19" t="s">
        <v>17</v>
      </c>
      <c r="H284" s="24">
        <v>61</v>
      </c>
      <c r="I284" s="6" t="s">
        <v>1858</v>
      </c>
      <c r="J284" s="25">
        <v>2</v>
      </c>
      <c r="K284" s="25">
        <v>5</v>
      </c>
      <c r="L284" s="6" t="str" cm="1">
        <f t="array" ref="L284">IF(Purchase_Data[[#This Row],[Children]]&gt;0,"Parent",IF(Purchase_Data[[#This Row],[Children]]=0,"Not Parent",Invalid))</f>
        <v>Parent</v>
      </c>
      <c r="M284" s="21" t="s">
        <v>32</v>
      </c>
      <c r="N284" s="21" t="s">
        <v>37</v>
      </c>
      <c r="O284" s="21" t="s">
        <v>34</v>
      </c>
      <c r="P284" s="21" t="s">
        <v>1878</v>
      </c>
    </row>
    <row r="285" spans="1:16" x14ac:dyDescent="0.2">
      <c r="A285" s="21">
        <v>15895</v>
      </c>
      <c r="B285" s="21" t="s">
        <v>1860</v>
      </c>
      <c r="C285" s="21" t="s">
        <v>1852</v>
      </c>
      <c r="D285" s="22">
        <v>60000</v>
      </c>
      <c r="E285" s="21" t="s">
        <v>9</v>
      </c>
      <c r="F285" s="21" t="s">
        <v>20</v>
      </c>
      <c r="G285" s="21" t="s">
        <v>17</v>
      </c>
      <c r="H285" s="25">
        <v>58</v>
      </c>
      <c r="I285" s="6" t="s">
        <v>1856</v>
      </c>
      <c r="J285" s="25">
        <v>0</v>
      </c>
      <c r="K285" s="25">
        <v>2</v>
      </c>
      <c r="L285" s="6" t="str" cm="1">
        <f t="array" ref="L285">IF(Purchase_Data[[#This Row],[Children]]&gt;0,"Parent",IF(Purchase_Data[[#This Row],[Children]]=0,"Not Parent",Invalid))</f>
        <v>Parent</v>
      </c>
      <c r="M285" s="21" t="s">
        <v>32</v>
      </c>
      <c r="N285" s="21" t="s">
        <v>50</v>
      </c>
      <c r="O285" s="21" t="s">
        <v>34</v>
      </c>
      <c r="P285" s="21" t="s">
        <v>1878</v>
      </c>
    </row>
    <row r="286" spans="1:16" x14ac:dyDescent="0.2">
      <c r="A286" s="19">
        <v>15922</v>
      </c>
      <c r="B286" s="19" t="s">
        <v>1851</v>
      </c>
      <c r="C286" s="19" t="s">
        <v>1855</v>
      </c>
      <c r="D286" s="20">
        <v>150000</v>
      </c>
      <c r="E286" s="19" t="s">
        <v>13</v>
      </c>
      <c r="F286" s="19" t="s">
        <v>10</v>
      </c>
      <c r="G286" s="19" t="s">
        <v>21</v>
      </c>
      <c r="H286" s="24">
        <v>48</v>
      </c>
      <c r="I286" s="6" t="s">
        <v>1856</v>
      </c>
      <c r="J286" s="25">
        <v>4</v>
      </c>
      <c r="K286" s="25">
        <v>2</v>
      </c>
      <c r="L286" s="6" t="str" cm="1">
        <f t="array" ref="L286">IF(Purchase_Data[[#This Row],[Children]]&gt;0,"Parent",IF(Purchase_Data[[#This Row],[Children]]=0,"Not Parent",Invalid))</f>
        <v>Parent</v>
      </c>
      <c r="M286" s="21" t="s">
        <v>32</v>
      </c>
      <c r="N286" s="21" t="s">
        <v>33</v>
      </c>
      <c r="O286" s="21" t="s">
        <v>34</v>
      </c>
      <c r="P286" s="21" t="s">
        <v>1878</v>
      </c>
    </row>
    <row r="287" spans="1:16" x14ac:dyDescent="0.2">
      <c r="A287" s="21">
        <v>15926</v>
      </c>
      <c r="B287" s="21" t="s">
        <v>1860</v>
      </c>
      <c r="C287" s="21" t="s">
        <v>1852</v>
      </c>
      <c r="D287" s="22">
        <v>120000</v>
      </c>
      <c r="E287" s="21" t="s">
        <v>13</v>
      </c>
      <c r="F287" s="21" t="s">
        <v>10</v>
      </c>
      <c r="G287" s="21" t="s">
        <v>21</v>
      </c>
      <c r="H287" s="25">
        <v>50</v>
      </c>
      <c r="I287" s="6" t="s">
        <v>1856</v>
      </c>
      <c r="J287" s="25">
        <v>4</v>
      </c>
      <c r="K287" s="25">
        <v>3</v>
      </c>
      <c r="L287" s="6" t="str" cm="1">
        <f t="array" ref="L287">IF(Purchase_Data[[#This Row],[Children]]&gt;0,"Parent",IF(Purchase_Data[[#This Row],[Children]]=0,"Not Parent",Invalid))</f>
        <v>Parent</v>
      </c>
      <c r="M287" s="21" t="s">
        <v>32</v>
      </c>
      <c r="N287" s="21" t="s">
        <v>39</v>
      </c>
      <c r="O287" s="21" t="s">
        <v>32</v>
      </c>
      <c r="P287" s="21" t="s">
        <v>1877</v>
      </c>
    </row>
    <row r="288" spans="1:16" x14ac:dyDescent="0.2">
      <c r="A288" s="19">
        <v>15940</v>
      </c>
      <c r="B288" s="19" t="s">
        <v>1851</v>
      </c>
      <c r="C288" s="19" t="s">
        <v>1855</v>
      </c>
      <c r="D288" s="20">
        <v>100000</v>
      </c>
      <c r="E288" s="19" t="s">
        <v>15</v>
      </c>
      <c r="F288" s="19" t="s">
        <v>10</v>
      </c>
      <c r="G288" s="19" t="s">
        <v>17</v>
      </c>
      <c r="H288" s="24">
        <v>40</v>
      </c>
      <c r="I288" s="6" t="s">
        <v>1856</v>
      </c>
      <c r="J288" s="25">
        <v>4</v>
      </c>
      <c r="K288" s="25">
        <v>4</v>
      </c>
      <c r="L288" s="6" t="str" cm="1">
        <f t="array" ref="L288">IF(Purchase_Data[[#This Row],[Children]]&gt;0,"Parent",IF(Purchase_Data[[#This Row],[Children]]=0,"Not Parent",Invalid))</f>
        <v>Parent</v>
      </c>
      <c r="M288" s="21" t="s">
        <v>32</v>
      </c>
      <c r="N288" s="21" t="s">
        <v>33</v>
      </c>
      <c r="O288" s="21" t="s">
        <v>34</v>
      </c>
      <c r="P288" s="21" t="s">
        <v>1878</v>
      </c>
    </row>
    <row r="289" spans="1:16" x14ac:dyDescent="0.2">
      <c r="A289" s="21">
        <v>15982</v>
      </c>
      <c r="B289" s="21" t="s">
        <v>1851</v>
      </c>
      <c r="C289" s="21" t="s">
        <v>1855</v>
      </c>
      <c r="D289" s="22">
        <v>110000</v>
      </c>
      <c r="E289" s="21" t="s">
        <v>15</v>
      </c>
      <c r="F289" s="21" t="s">
        <v>10</v>
      </c>
      <c r="G289" s="21" t="s">
        <v>17</v>
      </c>
      <c r="H289" s="25">
        <v>46</v>
      </c>
      <c r="I289" s="6" t="s">
        <v>1856</v>
      </c>
      <c r="J289" s="25">
        <v>4</v>
      </c>
      <c r="K289" s="25">
        <v>5</v>
      </c>
      <c r="L289" s="6" t="str" cm="1">
        <f t="array" ref="L289">IF(Purchase_Data[[#This Row],[Children]]&gt;0,"Parent",IF(Purchase_Data[[#This Row],[Children]]=0,"Not Parent",Invalid))</f>
        <v>Parent</v>
      </c>
      <c r="M289" s="21" t="s">
        <v>32</v>
      </c>
      <c r="N289" s="21" t="s">
        <v>37</v>
      </c>
      <c r="O289" s="21" t="s">
        <v>34</v>
      </c>
      <c r="P289" s="21" t="s">
        <v>1878</v>
      </c>
    </row>
    <row r="290" spans="1:16" x14ac:dyDescent="0.2">
      <c r="A290" s="19">
        <v>16007</v>
      </c>
      <c r="B290" s="19" t="s">
        <v>1851</v>
      </c>
      <c r="C290" s="19" t="s">
        <v>1852</v>
      </c>
      <c r="D290" s="20">
        <v>90000</v>
      </c>
      <c r="E290" s="19" t="s">
        <v>9</v>
      </c>
      <c r="F290" s="19" t="s">
        <v>20</v>
      </c>
      <c r="G290" s="19" t="s">
        <v>17</v>
      </c>
      <c r="H290" s="24">
        <v>66</v>
      </c>
      <c r="I290" s="6" t="s">
        <v>1858</v>
      </c>
      <c r="J290" s="25">
        <v>2</v>
      </c>
      <c r="K290" s="25">
        <v>5</v>
      </c>
      <c r="L290" s="6" t="str" cm="1">
        <f t="array" ref="L290">IF(Purchase_Data[[#This Row],[Children]]&gt;0,"Parent",IF(Purchase_Data[[#This Row],[Children]]=0,"Not Parent",Invalid))</f>
        <v>Parent</v>
      </c>
      <c r="M290" s="21" t="s">
        <v>32</v>
      </c>
      <c r="N290" s="21" t="s">
        <v>42</v>
      </c>
      <c r="O290" s="21" t="s">
        <v>32</v>
      </c>
      <c r="P290" s="21" t="s">
        <v>1877</v>
      </c>
    </row>
    <row r="291" spans="1:16" x14ac:dyDescent="0.2">
      <c r="A291" s="21">
        <v>16009</v>
      </c>
      <c r="B291" s="21" t="s">
        <v>1860</v>
      </c>
      <c r="C291" s="21" t="s">
        <v>1855</v>
      </c>
      <c r="D291" s="22">
        <v>170000</v>
      </c>
      <c r="E291" s="21" t="s">
        <v>19</v>
      </c>
      <c r="F291" s="21" t="s">
        <v>20</v>
      </c>
      <c r="G291" s="21" t="s">
        <v>17</v>
      </c>
      <c r="H291" s="25">
        <v>66</v>
      </c>
      <c r="I291" s="6" t="s">
        <v>1858</v>
      </c>
      <c r="J291" s="25">
        <v>4</v>
      </c>
      <c r="K291" s="25">
        <v>1</v>
      </c>
      <c r="L291" s="6" t="str" cm="1">
        <f t="array" ref="L291">IF(Purchase_Data[[#This Row],[Children]]&gt;0,"Parent",IF(Purchase_Data[[#This Row],[Children]]=0,"Not Parent",Invalid))</f>
        <v>Parent</v>
      </c>
      <c r="M291" s="21" t="s">
        <v>34</v>
      </c>
      <c r="N291" s="21" t="s">
        <v>33</v>
      </c>
      <c r="O291" s="21" t="s">
        <v>34</v>
      </c>
      <c r="P291" s="21" t="s">
        <v>1878</v>
      </c>
    </row>
    <row r="292" spans="1:16" x14ac:dyDescent="0.2">
      <c r="A292" s="19">
        <v>16020</v>
      </c>
      <c r="B292" s="19" t="s">
        <v>1851</v>
      </c>
      <c r="C292" s="19" t="s">
        <v>1855</v>
      </c>
      <c r="D292" s="20">
        <v>40000</v>
      </c>
      <c r="E292" s="19" t="s">
        <v>13</v>
      </c>
      <c r="F292" s="19" t="s">
        <v>14</v>
      </c>
      <c r="G292" s="19" t="s">
        <v>17</v>
      </c>
      <c r="H292" s="24">
        <v>28</v>
      </c>
      <c r="I292" s="6" t="s">
        <v>1853</v>
      </c>
      <c r="J292" s="25">
        <v>2</v>
      </c>
      <c r="K292" s="25">
        <v>0</v>
      </c>
      <c r="L292" s="6" t="str" cm="1">
        <f t="array" ref="L292">IF(Purchase_Data[[#This Row],[Children]]&gt;0,"Parent",IF(Purchase_Data[[#This Row],[Children]]=0,"Not Parent",Invalid))</f>
        <v>Not Parent</v>
      </c>
      <c r="M292" s="21" t="s">
        <v>32</v>
      </c>
      <c r="N292" s="21" t="s">
        <v>39</v>
      </c>
      <c r="O292" s="21" t="s">
        <v>32</v>
      </c>
      <c r="P292" s="21" t="s">
        <v>1877</v>
      </c>
    </row>
    <row r="293" spans="1:16" x14ac:dyDescent="0.2">
      <c r="A293" s="21">
        <v>16043</v>
      </c>
      <c r="B293" s="21" t="s">
        <v>1860</v>
      </c>
      <c r="C293" s="21" t="s">
        <v>1855</v>
      </c>
      <c r="D293" s="22">
        <v>10000</v>
      </c>
      <c r="E293" s="21" t="s">
        <v>9</v>
      </c>
      <c r="F293" s="21" t="s">
        <v>22</v>
      </c>
      <c r="G293" s="21" t="s">
        <v>21</v>
      </c>
      <c r="H293" s="25">
        <v>48</v>
      </c>
      <c r="I293" s="6" t="s">
        <v>1856</v>
      </c>
      <c r="J293" s="25">
        <v>0</v>
      </c>
      <c r="K293" s="25">
        <v>1</v>
      </c>
      <c r="L293" s="6" t="str" cm="1">
        <f t="array" ref="L293">IF(Purchase_Data[[#This Row],[Children]]&gt;0,"Parent",IF(Purchase_Data[[#This Row],[Children]]=0,"Not Parent",Invalid))</f>
        <v>Parent</v>
      </c>
      <c r="M293" s="21" t="s">
        <v>32</v>
      </c>
      <c r="N293" s="21" t="s">
        <v>33</v>
      </c>
      <c r="O293" s="21" t="s">
        <v>34</v>
      </c>
      <c r="P293" s="21" t="s">
        <v>1878</v>
      </c>
    </row>
    <row r="294" spans="1:16" x14ac:dyDescent="0.2">
      <c r="A294" s="19">
        <v>16112</v>
      </c>
      <c r="B294" s="19" t="s">
        <v>1860</v>
      </c>
      <c r="C294" s="19" t="s">
        <v>1855</v>
      </c>
      <c r="D294" s="20">
        <v>70000</v>
      </c>
      <c r="E294" s="19" t="s">
        <v>9</v>
      </c>
      <c r="F294" s="19" t="s">
        <v>10</v>
      </c>
      <c r="G294" s="19" t="s">
        <v>17</v>
      </c>
      <c r="H294" s="24">
        <v>43</v>
      </c>
      <c r="I294" s="6" t="s">
        <v>1856</v>
      </c>
      <c r="J294" s="25">
        <v>2</v>
      </c>
      <c r="K294" s="25">
        <v>4</v>
      </c>
      <c r="L294" s="6" t="str" cm="1">
        <f t="array" ref="L294">IF(Purchase_Data[[#This Row],[Children]]&gt;0,"Parent",IF(Purchase_Data[[#This Row],[Children]]=0,"Not Parent",Invalid))</f>
        <v>Parent</v>
      </c>
      <c r="M294" s="21" t="s">
        <v>32</v>
      </c>
      <c r="N294" s="21" t="s">
        <v>37</v>
      </c>
      <c r="O294" s="21" t="s">
        <v>32</v>
      </c>
      <c r="P294" s="21" t="s">
        <v>1877</v>
      </c>
    </row>
    <row r="295" spans="1:16" x14ac:dyDescent="0.2">
      <c r="A295" s="21">
        <v>16122</v>
      </c>
      <c r="B295" s="21" t="s">
        <v>1851</v>
      </c>
      <c r="C295" s="21" t="s">
        <v>1855</v>
      </c>
      <c r="D295" s="22">
        <v>40000</v>
      </c>
      <c r="E295" s="21" t="s">
        <v>13</v>
      </c>
      <c r="F295" s="21" t="s">
        <v>14</v>
      </c>
      <c r="G295" s="21" t="s">
        <v>17</v>
      </c>
      <c r="H295" s="25">
        <v>44</v>
      </c>
      <c r="I295" s="6" t="s">
        <v>1856</v>
      </c>
      <c r="J295" s="25">
        <v>2</v>
      </c>
      <c r="K295" s="25">
        <v>4</v>
      </c>
      <c r="L295" s="6" t="str" cm="1">
        <f t="array" ref="L295">IF(Purchase_Data[[#This Row],[Children]]&gt;0,"Parent",IF(Purchase_Data[[#This Row],[Children]]=0,"Not Parent",Invalid))</f>
        <v>Parent</v>
      </c>
      <c r="M295" s="21" t="s">
        <v>32</v>
      </c>
      <c r="N295" s="21" t="s">
        <v>33</v>
      </c>
      <c r="O295" s="21" t="s">
        <v>32</v>
      </c>
      <c r="P295" s="21" t="s">
        <v>1877</v>
      </c>
    </row>
    <row r="296" spans="1:16" x14ac:dyDescent="0.2">
      <c r="A296" s="19">
        <v>16144</v>
      </c>
      <c r="B296" s="19" t="s">
        <v>1851</v>
      </c>
      <c r="C296" s="19" t="s">
        <v>1855</v>
      </c>
      <c r="D296" s="20">
        <v>70000</v>
      </c>
      <c r="E296" s="19" t="s">
        <v>19</v>
      </c>
      <c r="F296" s="19" t="s">
        <v>10</v>
      </c>
      <c r="G296" s="19" t="s">
        <v>17</v>
      </c>
      <c r="H296" s="24">
        <v>46</v>
      </c>
      <c r="I296" s="6" t="s">
        <v>1856</v>
      </c>
      <c r="J296" s="25">
        <v>1</v>
      </c>
      <c r="K296" s="25">
        <v>1</v>
      </c>
      <c r="L296" s="6" t="str" cm="1">
        <f t="array" ref="L296">IF(Purchase_Data[[#This Row],[Children]]&gt;0,"Parent",IF(Purchase_Data[[#This Row],[Children]]=0,"Not Parent",Invalid))</f>
        <v>Parent</v>
      </c>
      <c r="M296" s="21" t="s">
        <v>32</v>
      </c>
      <c r="N296" s="21" t="s">
        <v>33</v>
      </c>
      <c r="O296" s="21" t="s">
        <v>32</v>
      </c>
      <c r="P296" s="21" t="s">
        <v>1877</v>
      </c>
    </row>
    <row r="297" spans="1:16" x14ac:dyDescent="0.2">
      <c r="A297" s="21">
        <v>16145</v>
      </c>
      <c r="B297" s="21" t="s">
        <v>1860</v>
      </c>
      <c r="C297" s="21" t="s">
        <v>1852</v>
      </c>
      <c r="D297" s="22">
        <v>70000</v>
      </c>
      <c r="E297" s="21" t="s">
        <v>19</v>
      </c>
      <c r="F297" s="21" t="s">
        <v>10</v>
      </c>
      <c r="G297" s="21" t="s">
        <v>17</v>
      </c>
      <c r="H297" s="25">
        <v>46</v>
      </c>
      <c r="I297" s="6" t="s">
        <v>1856</v>
      </c>
      <c r="J297" s="25">
        <v>3</v>
      </c>
      <c r="K297" s="25">
        <v>5</v>
      </c>
      <c r="L297" s="6" t="str" cm="1">
        <f t="array" ref="L297">IF(Purchase_Data[[#This Row],[Children]]&gt;0,"Parent",IF(Purchase_Data[[#This Row],[Children]]=0,"Not Parent",Invalid))</f>
        <v>Parent</v>
      </c>
      <c r="M297" s="21" t="s">
        <v>32</v>
      </c>
      <c r="N297" s="21" t="s">
        <v>50</v>
      </c>
      <c r="O297" s="21" t="s">
        <v>32</v>
      </c>
      <c r="P297" s="21" t="s">
        <v>1877</v>
      </c>
    </row>
    <row r="298" spans="1:16" x14ac:dyDescent="0.2">
      <c r="A298" s="19">
        <v>16151</v>
      </c>
      <c r="B298" s="19" t="s">
        <v>1851</v>
      </c>
      <c r="C298" s="19" t="s">
        <v>1852</v>
      </c>
      <c r="D298" s="20">
        <v>60000</v>
      </c>
      <c r="E298" s="19" t="s">
        <v>9</v>
      </c>
      <c r="F298" s="19" t="s">
        <v>10</v>
      </c>
      <c r="G298" s="19" t="s">
        <v>17</v>
      </c>
      <c r="H298" s="24">
        <v>48</v>
      </c>
      <c r="I298" s="6" t="s">
        <v>1856</v>
      </c>
      <c r="J298" s="25">
        <v>1</v>
      </c>
      <c r="K298" s="25">
        <v>1</v>
      </c>
      <c r="L298" s="6" t="str" cm="1">
        <f t="array" ref="L298">IF(Purchase_Data[[#This Row],[Children]]&gt;0,"Parent",IF(Purchase_Data[[#This Row],[Children]]=0,"Not Parent",Invalid))</f>
        <v>Parent</v>
      </c>
      <c r="M298" s="21" t="s">
        <v>32</v>
      </c>
      <c r="N298" s="21" t="s">
        <v>37</v>
      </c>
      <c r="O298" s="21" t="s">
        <v>32</v>
      </c>
      <c r="P298" s="21" t="s">
        <v>1877</v>
      </c>
    </row>
    <row r="299" spans="1:16" x14ac:dyDescent="0.2">
      <c r="A299" s="21">
        <v>16154</v>
      </c>
      <c r="B299" s="21" t="s">
        <v>1851</v>
      </c>
      <c r="C299" s="21" t="s">
        <v>1852</v>
      </c>
      <c r="D299" s="22">
        <v>70000</v>
      </c>
      <c r="E299" s="21" t="s">
        <v>9</v>
      </c>
      <c r="F299" s="21" t="s">
        <v>10</v>
      </c>
      <c r="G299" s="21" t="s">
        <v>17</v>
      </c>
      <c r="H299" s="25">
        <v>47</v>
      </c>
      <c r="I299" s="6" t="s">
        <v>1856</v>
      </c>
      <c r="J299" s="25">
        <v>2</v>
      </c>
      <c r="K299" s="25">
        <v>5</v>
      </c>
      <c r="L299" s="6" t="str" cm="1">
        <f t="array" ref="L299">IF(Purchase_Data[[#This Row],[Children]]&gt;0,"Parent",IF(Purchase_Data[[#This Row],[Children]]=0,"Not Parent",Invalid))</f>
        <v>Parent</v>
      </c>
      <c r="M299" s="21" t="s">
        <v>32</v>
      </c>
      <c r="N299" s="21" t="s">
        <v>37</v>
      </c>
      <c r="O299" s="21" t="s">
        <v>34</v>
      </c>
      <c r="P299" s="21" t="s">
        <v>1878</v>
      </c>
    </row>
    <row r="300" spans="1:16" x14ac:dyDescent="0.2">
      <c r="A300" s="19">
        <v>16163</v>
      </c>
      <c r="B300" s="19" t="s">
        <v>1860</v>
      </c>
      <c r="C300" s="19" t="s">
        <v>1855</v>
      </c>
      <c r="D300" s="20">
        <v>60000</v>
      </c>
      <c r="E300" s="19" t="s">
        <v>9</v>
      </c>
      <c r="F300" s="19" t="s">
        <v>10</v>
      </c>
      <c r="G300" s="19" t="s">
        <v>11</v>
      </c>
      <c r="H300" s="24">
        <v>38</v>
      </c>
      <c r="I300" s="6" t="s">
        <v>1856</v>
      </c>
      <c r="J300" s="25">
        <v>1</v>
      </c>
      <c r="K300" s="25">
        <v>2</v>
      </c>
      <c r="L300" s="6" t="str" cm="1">
        <f t="array" ref="L300">IF(Purchase_Data[[#This Row],[Children]]&gt;0,"Parent",IF(Purchase_Data[[#This Row],[Children]]=0,"Not Parent",Invalid))</f>
        <v>Parent</v>
      </c>
      <c r="M300" s="21" t="s">
        <v>32</v>
      </c>
      <c r="N300" s="21" t="s">
        <v>37</v>
      </c>
      <c r="O300" s="21" t="s">
        <v>32</v>
      </c>
      <c r="P300" s="21" t="s">
        <v>1877</v>
      </c>
    </row>
    <row r="301" spans="1:16" x14ac:dyDescent="0.2">
      <c r="A301" s="21">
        <v>16179</v>
      </c>
      <c r="B301" s="21" t="s">
        <v>1860</v>
      </c>
      <c r="C301" s="21" t="s">
        <v>1852</v>
      </c>
      <c r="D301" s="22">
        <v>80000</v>
      </c>
      <c r="E301" s="21" t="s">
        <v>9</v>
      </c>
      <c r="F301" s="21" t="s">
        <v>10</v>
      </c>
      <c r="G301" s="21" t="s">
        <v>11</v>
      </c>
      <c r="H301" s="25">
        <v>38</v>
      </c>
      <c r="I301" s="6" t="s">
        <v>1856</v>
      </c>
      <c r="J301" s="25">
        <v>4</v>
      </c>
      <c r="K301" s="25">
        <v>5</v>
      </c>
      <c r="L301" s="6" t="str" cm="1">
        <f t="array" ref="L301">IF(Purchase_Data[[#This Row],[Children]]&gt;0,"Parent",IF(Purchase_Data[[#This Row],[Children]]=0,"Not Parent",Invalid))</f>
        <v>Parent</v>
      </c>
      <c r="M301" s="21" t="s">
        <v>32</v>
      </c>
      <c r="N301" s="21" t="s">
        <v>42</v>
      </c>
      <c r="O301" s="21" t="s">
        <v>34</v>
      </c>
      <c r="P301" s="21" t="s">
        <v>1878</v>
      </c>
    </row>
    <row r="302" spans="1:16" x14ac:dyDescent="0.2">
      <c r="A302" s="19">
        <v>16185</v>
      </c>
      <c r="B302" s="19" t="s">
        <v>1860</v>
      </c>
      <c r="C302" s="19" t="s">
        <v>1855</v>
      </c>
      <c r="D302" s="20">
        <v>60000</v>
      </c>
      <c r="E302" s="19" t="s">
        <v>9</v>
      </c>
      <c r="F302" s="19" t="s">
        <v>10</v>
      </c>
      <c r="G302" s="19" t="s">
        <v>11</v>
      </c>
      <c r="H302" s="24">
        <v>41</v>
      </c>
      <c r="I302" s="6" t="s">
        <v>1856</v>
      </c>
      <c r="J302" s="25">
        <v>3</v>
      </c>
      <c r="K302" s="25">
        <v>4</v>
      </c>
      <c r="L302" s="6" t="str" cm="1">
        <f t="array" ref="L302">IF(Purchase_Data[[#This Row],[Children]]&gt;0,"Parent",IF(Purchase_Data[[#This Row],[Children]]=0,"Not Parent",Invalid))</f>
        <v>Parent</v>
      </c>
      <c r="M302" s="21" t="s">
        <v>32</v>
      </c>
      <c r="N302" s="21" t="s">
        <v>50</v>
      </c>
      <c r="O302" s="21" t="s">
        <v>34</v>
      </c>
      <c r="P302" s="21" t="s">
        <v>1878</v>
      </c>
    </row>
    <row r="303" spans="1:16" x14ac:dyDescent="0.2">
      <c r="A303" s="21">
        <v>16188</v>
      </c>
      <c r="B303" s="21" t="s">
        <v>1860</v>
      </c>
      <c r="C303" s="21" t="s">
        <v>1852</v>
      </c>
      <c r="D303" s="22">
        <v>20000</v>
      </c>
      <c r="E303" s="21" t="s">
        <v>24</v>
      </c>
      <c r="F303" s="21" t="s">
        <v>22</v>
      </c>
      <c r="G303" s="21" t="s">
        <v>21</v>
      </c>
      <c r="H303" s="25">
        <v>26</v>
      </c>
      <c r="I303" s="6" t="s">
        <v>1853</v>
      </c>
      <c r="J303" s="25">
        <v>2</v>
      </c>
      <c r="K303" s="25">
        <v>0</v>
      </c>
      <c r="L303" s="6" t="str" cm="1">
        <f t="array" ref="L303">IF(Purchase_Data[[#This Row],[Children]]&gt;0,"Parent",IF(Purchase_Data[[#This Row],[Children]]=0,"Not Parent",Invalid))</f>
        <v>Not Parent</v>
      </c>
      <c r="M303" s="21" t="s">
        <v>34</v>
      </c>
      <c r="N303" s="21" t="s">
        <v>42</v>
      </c>
      <c r="O303" s="21" t="s">
        <v>34</v>
      </c>
      <c r="P303" s="21" t="s">
        <v>1878</v>
      </c>
    </row>
    <row r="304" spans="1:16" x14ac:dyDescent="0.2">
      <c r="A304" s="19">
        <v>16200</v>
      </c>
      <c r="B304" s="19" t="s">
        <v>1860</v>
      </c>
      <c r="C304" s="19" t="s">
        <v>1852</v>
      </c>
      <c r="D304" s="20">
        <v>10000</v>
      </c>
      <c r="E304" s="19" t="s">
        <v>24</v>
      </c>
      <c r="F304" s="19" t="s">
        <v>22</v>
      </c>
      <c r="G304" s="19" t="s">
        <v>21</v>
      </c>
      <c r="H304" s="24">
        <v>35</v>
      </c>
      <c r="I304" s="6" t="s">
        <v>1856</v>
      </c>
      <c r="J304" s="25">
        <v>2</v>
      </c>
      <c r="K304" s="25">
        <v>0</v>
      </c>
      <c r="L304" s="6" t="str" cm="1">
        <f t="array" ref="L304">IF(Purchase_Data[[#This Row],[Children]]&gt;0,"Parent",IF(Purchase_Data[[#This Row],[Children]]=0,"Not Parent",Invalid))</f>
        <v>Not Parent</v>
      </c>
      <c r="M304" s="21" t="s">
        <v>34</v>
      </c>
      <c r="N304" s="21" t="s">
        <v>33</v>
      </c>
      <c r="O304" s="21" t="s">
        <v>34</v>
      </c>
      <c r="P304" s="21" t="s">
        <v>1878</v>
      </c>
    </row>
    <row r="305" spans="1:16" x14ac:dyDescent="0.2">
      <c r="A305" s="21">
        <v>16209</v>
      </c>
      <c r="B305" s="21" t="s">
        <v>1860</v>
      </c>
      <c r="C305" s="21" t="s">
        <v>1852</v>
      </c>
      <c r="D305" s="22">
        <v>50000</v>
      </c>
      <c r="E305" s="21" t="s">
        <v>19</v>
      </c>
      <c r="F305" s="21" t="s">
        <v>14</v>
      </c>
      <c r="G305" s="21" t="s">
        <v>21</v>
      </c>
      <c r="H305" s="25">
        <v>36</v>
      </c>
      <c r="I305" s="6" t="s">
        <v>1856</v>
      </c>
      <c r="J305" s="25">
        <v>0</v>
      </c>
      <c r="K305" s="25">
        <v>0</v>
      </c>
      <c r="L305" s="6" t="str" cm="1">
        <f t="array" ref="L305">IF(Purchase_Data[[#This Row],[Children]]&gt;0,"Parent",IF(Purchase_Data[[#This Row],[Children]]=0,"Not Parent",Invalid))</f>
        <v>Not Parent</v>
      </c>
      <c r="M305" s="21" t="s">
        <v>32</v>
      </c>
      <c r="N305" s="21" t="s">
        <v>42</v>
      </c>
      <c r="O305" s="21" t="s">
        <v>34</v>
      </c>
      <c r="P305" s="21" t="s">
        <v>1878</v>
      </c>
    </row>
    <row r="306" spans="1:16" x14ac:dyDescent="0.2">
      <c r="A306" s="19">
        <v>16217</v>
      </c>
      <c r="B306" s="19" t="s">
        <v>1860</v>
      </c>
      <c r="C306" s="19" t="s">
        <v>1852</v>
      </c>
      <c r="D306" s="20">
        <v>60000</v>
      </c>
      <c r="E306" s="19" t="s">
        <v>19</v>
      </c>
      <c r="F306" s="19" t="s">
        <v>14</v>
      </c>
      <c r="G306" s="19" t="s">
        <v>17</v>
      </c>
      <c r="H306" s="24">
        <v>39</v>
      </c>
      <c r="I306" s="6" t="s">
        <v>1856</v>
      </c>
      <c r="J306" s="25">
        <v>0</v>
      </c>
      <c r="K306" s="25">
        <v>0</v>
      </c>
      <c r="L306" s="6" t="str" cm="1">
        <f t="array" ref="L306">IF(Purchase_Data[[#This Row],[Children]]&gt;0,"Parent",IF(Purchase_Data[[#This Row],[Children]]=0,"Not Parent",Invalid))</f>
        <v>Not Parent</v>
      </c>
      <c r="M306" s="21" t="s">
        <v>32</v>
      </c>
      <c r="N306" s="21" t="s">
        <v>33</v>
      </c>
      <c r="O306" s="21" t="s">
        <v>34</v>
      </c>
      <c r="P306" s="21" t="s">
        <v>1878</v>
      </c>
    </row>
    <row r="307" spans="1:16" x14ac:dyDescent="0.2">
      <c r="A307" s="21">
        <v>16245</v>
      </c>
      <c r="B307" s="21" t="s">
        <v>1860</v>
      </c>
      <c r="C307" s="21" t="s">
        <v>1852</v>
      </c>
      <c r="D307" s="22">
        <v>80000</v>
      </c>
      <c r="E307" s="21" t="s">
        <v>19</v>
      </c>
      <c r="F307" s="21" t="s">
        <v>14</v>
      </c>
      <c r="G307" s="21" t="s">
        <v>17</v>
      </c>
      <c r="H307" s="25">
        <v>47</v>
      </c>
      <c r="I307" s="6" t="s">
        <v>1856</v>
      </c>
      <c r="J307" s="25">
        <v>0</v>
      </c>
      <c r="K307" s="25">
        <v>4</v>
      </c>
      <c r="L307" s="6" t="str" cm="1">
        <f t="array" ref="L307">IF(Purchase_Data[[#This Row],[Children]]&gt;0,"Parent",IF(Purchase_Data[[#This Row],[Children]]=0,"Not Parent",Invalid))</f>
        <v>Parent</v>
      </c>
      <c r="M307" s="21" t="s">
        <v>32</v>
      </c>
      <c r="N307" s="21" t="s">
        <v>42</v>
      </c>
      <c r="O307" s="21" t="s">
        <v>34</v>
      </c>
      <c r="P307" s="21" t="s">
        <v>1878</v>
      </c>
    </row>
    <row r="308" spans="1:16" x14ac:dyDescent="0.2">
      <c r="A308" s="19">
        <v>16247</v>
      </c>
      <c r="B308" s="19" t="s">
        <v>1860</v>
      </c>
      <c r="C308" s="19" t="s">
        <v>1852</v>
      </c>
      <c r="D308" s="20">
        <v>60000</v>
      </c>
      <c r="E308" s="19" t="s">
        <v>19</v>
      </c>
      <c r="F308" s="19" t="s">
        <v>14</v>
      </c>
      <c r="G308" s="19" t="s">
        <v>17</v>
      </c>
      <c r="H308" s="24">
        <v>47</v>
      </c>
      <c r="I308" s="6" t="s">
        <v>1856</v>
      </c>
      <c r="J308" s="25">
        <v>0</v>
      </c>
      <c r="K308" s="25">
        <v>4</v>
      </c>
      <c r="L308" s="6" t="str" cm="1">
        <f t="array" ref="L308">IF(Purchase_Data[[#This Row],[Children]]&gt;0,"Parent",IF(Purchase_Data[[#This Row],[Children]]=0,"Not Parent",Invalid))</f>
        <v>Parent</v>
      </c>
      <c r="M308" s="21" t="s">
        <v>34</v>
      </c>
      <c r="N308" s="21" t="s">
        <v>42</v>
      </c>
      <c r="O308" s="21" t="s">
        <v>34</v>
      </c>
      <c r="P308" s="21" t="s">
        <v>1878</v>
      </c>
    </row>
    <row r="309" spans="1:16" x14ac:dyDescent="0.2">
      <c r="A309" s="21">
        <v>16259</v>
      </c>
      <c r="B309" s="21" t="s">
        <v>1860</v>
      </c>
      <c r="C309" s="21" t="s">
        <v>1852</v>
      </c>
      <c r="D309" s="22">
        <v>10000</v>
      </c>
      <c r="E309" s="21" t="s">
        <v>24</v>
      </c>
      <c r="F309" s="21" t="s">
        <v>22</v>
      </c>
      <c r="G309" s="21" t="s">
        <v>21</v>
      </c>
      <c r="H309" s="25">
        <v>40</v>
      </c>
      <c r="I309" s="6" t="s">
        <v>1856</v>
      </c>
      <c r="J309" s="25">
        <v>2</v>
      </c>
      <c r="K309" s="25">
        <v>4</v>
      </c>
      <c r="L309" s="6" t="str" cm="1">
        <f t="array" ref="L309">IF(Purchase_Data[[#This Row],[Children]]&gt;0,"Parent",IF(Purchase_Data[[#This Row],[Children]]=0,"Not Parent",Invalid))</f>
        <v>Parent</v>
      </c>
      <c r="M309" s="21" t="s">
        <v>32</v>
      </c>
      <c r="N309" s="21" t="s">
        <v>33</v>
      </c>
      <c r="O309" s="21" t="s">
        <v>32</v>
      </c>
      <c r="P309" s="21" t="s">
        <v>1877</v>
      </c>
    </row>
    <row r="310" spans="1:16" x14ac:dyDescent="0.2">
      <c r="A310" s="19">
        <v>16337</v>
      </c>
      <c r="B310" s="19" t="s">
        <v>1851</v>
      </c>
      <c r="C310" s="19" t="s">
        <v>1855</v>
      </c>
      <c r="D310" s="20">
        <v>60000</v>
      </c>
      <c r="E310" s="19" t="s">
        <v>15</v>
      </c>
      <c r="F310" s="19" t="s">
        <v>14</v>
      </c>
      <c r="G310" s="19" t="s">
        <v>17</v>
      </c>
      <c r="H310" s="24">
        <v>29</v>
      </c>
      <c r="I310" s="6" t="s">
        <v>1853</v>
      </c>
      <c r="J310" s="25">
        <v>2</v>
      </c>
      <c r="K310" s="25">
        <v>0</v>
      </c>
      <c r="L310" s="6" t="str" cm="1">
        <f t="array" ref="L310">IF(Purchase_Data[[#This Row],[Children]]&gt;0,"Parent",IF(Purchase_Data[[#This Row],[Children]]=0,"Not Parent",Invalid))</f>
        <v>Not Parent</v>
      </c>
      <c r="M310" s="21" t="s">
        <v>34</v>
      </c>
      <c r="N310" s="21" t="s">
        <v>42</v>
      </c>
      <c r="O310" s="21" t="s">
        <v>34</v>
      </c>
      <c r="P310" s="21" t="s">
        <v>1878</v>
      </c>
    </row>
    <row r="311" spans="1:16" x14ac:dyDescent="0.2">
      <c r="A311" s="21">
        <v>16377</v>
      </c>
      <c r="B311" s="21" t="s">
        <v>1860</v>
      </c>
      <c r="C311" s="21" t="s">
        <v>1852</v>
      </c>
      <c r="D311" s="22">
        <v>80000</v>
      </c>
      <c r="E311" s="21" t="s">
        <v>19</v>
      </c>
      <c r="F311" s="21" t="s">
        <v>14</v>
      </c>
      <c r="G311" s="21" t="s">
        <v>17</v>
      </c>
      <c r="H311" s="25">
        <v>47</v>
      </c>
      <c r="I311" s="6" t="s">
        <v>1856</v>
      </c>
      <c r="J311" s="25">
        <v>0</v>
      </c>
      <c r="K311" s="25">
        <v>4</v>
      </c>
      <c r="L311" s="6" t="str" cm="1">
        <f t="array" ref="L311">IF(Purchase_Data[[#This Row],[Children]]&gt;0,"Parent",IF(Purchase_Data[[#This Row],[Children]]=0,"Not Parent",Invalid))</f>
        <v>Parent</v>
      </c>
      <c r="M311" s="21" t="s">
        <v>34</v>
      </c>
      <c r="N311" s="21" t="s">
        <v>33</v>
      </c>
      <c r="O311" s="21" t="s">
        <v>34</v>
      </c>
      <c r="P311" s="21" t="s">
        <v>1878</v>
      </c>
    </row>
    <row r="312" spans="1:16" x14ac:dyDescent="0.2">
      <c r="A312" s="19">
        <v>16390</v>
      </c>
      <c r="B312" s="19" t="s">
        <v>1860</v>
      </c>
      <c r="C312" s="19" t="s">
        <v>1855</v>
      </c>
      <c r="D312" s="20">
        <v>30000</v>
      </c>
      <c r="E312" s="19" t="s">
        <v>9</v>
      </c>
      <c r="F312" s="19" t="s">
        <v>18</v>
      </c>
      <c r="G312" s="19" t="s">
        <v>21</v>
      </c>
      <c r="H312" s="24">
        <v>38</v>
      </c>
      <c r="I312" s="6" t="s">
        <v>1856</v>
      </c>
      <c r="J312" s="25">
        <v>0</v>
      </c>
      <c r="K312" s="25">
        <v>1</v>
      </c>
      <c r="L312" s="6" t="str" cm="1">
        <f t="array" ref="L312">IF(Purchase_Data[[#This Row],[Children]]&gt;0,"Parent",IF(Purchase_Data[[#This Row],[Children]]=0,"Not Parent",Invalid))</f>
        <v>Parent</v>
      </c>
      <c r="M312" s="21" t="s">
        <v>34</v>
      </c>
      <c r="N312" s="21" t="s">
        <v>33</v>
      </c>
      <c r="O312" s="21" t="s">
        <v>32</v>
      </c>
      <c r="P312" s="21" t="s">
        <v>1877</v>
      </c>
    </row>
    <row r="313" spans="1:16" x14ac:dyDescent="0.2">
      <c r="A313" s="21">
        <v>16406</v>
      </c>
      <c r="B313" s="21" t="s">
        <v>1851</v>
      </c>
      <c r="C313" s="21" t="s">
        <v>1855</v>
      </c>
      <c r="D313" s="22">
        <v>40000</v>
      </c>
      <c r="E313" s="21" t="s">
        <v>9</v>
      </c>
      <c r="F313" s="21" t="s">
        <v>18</v>
      </c>
      <c r="G313" s="21" t="s">
        <v>21</v>
      </c>
      <c r="H313" s="25">
        <v>38</v>
      </c>
      <c r="I313" s="6" t="s">
        <v>1856</v>
      </c>
      <c r="J313" s="25">
        <v>0</v>
      </c>
      <c r="K313" s="25">
        <v>0</v>
      </c>
      <c r="L313" s="6" t="str" cm="1">
        <f t="array" ref="L313">IF(Purchase_Data[[#This Row],[Children]]&gt;0,"Parent",IF(Purchase_Data[[#This Row],[Children]]=0,"Not Parent",Invalid))</f>
        <v>Not Parent</v>
      </c>
      <c r="M313" s="21" t="s">
        <v>34</v>
      </c>
      <c r="N313" s="21" t="s">
        <v>33</v>
      </c>
      <c r="O313" s="21" t="s">
        <v>32</v>
      </c>
      <c r="P313" s="21" t="s">
        <v>1877</v>
      </c>
    </row>
    <row r="314" spans="1:16" x14ac:dyDescent="0.2">
      <c r="A314" s="19">
        <v>16410</v>
      </c>
      <c r="B314" s="19" t="s">
        <v>1860</v>
      </c>
      <c r="C314" s="19" t="s">
        <v>1852</v>
      </c>
      <c r="D314" s="20">
        <v>10000</v>
      </c>
      <c r="E314" s="19" t="s">
        <v>24</v>
      </c>
      <c r="F314" s="19" t="s">
        <v>22</v>
      </c>
      <c r="G314" s="19" t="s">
        <v>21</v>
      </c>
      <c r="H314" s="24">
        <v>41</v>
      </c>
      <c r="I314" s="6" t="s">
        <v>1856</v>
      </c>
      <c r="J314" s="25">
        <v>2</v>
      </c>
      <c r="K314" s="25">
        <v>4</v>
      </c>
      <c r="L314" s="6" t="str" cm="1">
        <f t="array" ref="L314">IF(Purchase_Data[[#This Row],[Children]]&gt;0,"Parent",IF(Purchase_Data[[#This Row],[Children]]=0,"Not Parent",Invalid))</f>
        <v>Parent</v>
      </c>
      <c r="M314" s="21" t="s">
        <v>32</v>
      </c>
      <c r="N314" s="21" t="s">
        <v>33</v>
      </c>
      <c r="O314" s="21" t="s">
        <v>32</v>
      </c>
      <c r="P314" s="21" t="s">
        <v>1877</v>
      </c>
    </row>
    <row r="315" spans="1:16" x14ac:dyDescent="0.2">
      <c r="A315" s="21">
        <v>16438</v>
      </c>
      <c r="B315" s="21" t="s">
        <v>1851</v>
      </c>
      <c r="C315" s="21" t="s">
        <v>1852</v>
      </c>
      <c r="D315" s="22">
        <v>10000</v>
      </c>
      <c r="E315" s="21" t="s">
        <v>24</v>
      </c>
      <c r="F315" s="21" t="s">
        <v>22</v>
      </c>
      <c r="G315" s="21" t="s">
        <v>21</v>
      </c>
      <c r="H315" s="25">
        <v>30</v>
      </c>
      <c r="I315" s="6" t="s">
        <v>1853</v>
      </c>
      <c r="J315" s="25">
        <v>2</v>
      </c>
      <c r="K315" s="25">
        <v>0</v>
      </c>
      <c r="L315" s="6" t="str" cm="1">
        <f t="array" ref="L315">IF(Purchase_Data[[#This Row],[Children]]&gt;0,"Parent",IF(Purchase_Data[[#This Row],[Children]]=0,"Not Parent",Invalid))</f>
        <v>Not Parent</v>
      </c>
      <c r="M315" s="21" t="s">
        <v>34</v>
      </c>
      <c r="N315" s="21" t="s">
        <v>33</v>
      </c>
      <c r="O315" s="21" t="s">
        <v>34</v>
      </c>
      <c r="P315" s="21" t="s">
        <v>1878</v>
      </c>
    </row>
    <row r="316" spans="1:16" x14ac:dyDescent="0.2">
      <c r="A316" s="19">
        <v>16466</v>
      </c>
      <c r="B316" s="19" t="s">
        <v>1860</v>
      </c>
      <c r="C316" s="19" t="s">
        <v>1852</v>
      </c>
      <c r="D316" s="20">
        <v>20000</v>
      </c>
      <c r="E316" s="19" t="s">
        <v>24</v>
      </c>
      <c r="F316" s="19" t="s">
        <v>22</v>
      </c>
      <c r="G316" s="19" t="s">
        <v>21</v>
      </c>
      <c r="H316" s="24">
        <v>32</v>
      </c>
      <c r="I316" s="6" t="s">
        <v>1856</v>
      </c>
      <c r="J316" s="25">
        <v>2</v>
      </c>
      <c r="K316" s="25">
        <v>0</v>
      </c>
      <c r="L316" s="6" t="str" cm="1">
        <f t="array" ref="L316">IF(Purchase_Data[[#This Row],[Children]]&gt;0,"Parent",IF(Purchase_Data[[#This Row],[Children]]=0,"Not Parent",Invalid))</f>
        <v>Not Parent</v>
      </c>
      <c r="M316" s="21" t="s">
        <v>34</v>
      </c>
      <c r="N316" s="21" t="s">
        <v>33</v>
      </c>
      <c r="O316" s="21" t="s">
        <v>32</v>
      </c>
      <c r="P316" s="21" t="s">
        <v>1877</v>
      </c>
    </row>
    <row r="317" spans="1:16" x14ac:dyDescent="0.2">
      <c r="A317" s="21">
        <v>16468</v>
      </c>
      <c r="B317" s="21" t="s">
        <v>1860</v>
      </c>
      <c r="C317" s="21" t="s">
        <v>1855</v>
      </c>
      <c r="D317" s="22">
        <v>30000</v>
      </c>
      <c r="E317" s="21" t="s">
        <v>15</v>
      </c>
      <c r="F317" s="21" t="s">
        <v>18</v>
      </c>
      <c r="G317" s="21" t="s">
        <v>21</v>
      </c>
      <c r="H317" s="25">
        <v>30</v>
      </c>
      <c r="I317" s="6" t="s">
        <v>1853</v>
      </c>
      <c r="J317" s="25">
        <v>1</v>
      </c>
      <c r="K317" s="25">
        <v>0</v>
      </c>
      <c r="L317" s="6" t="str" cm="1">
        <f t="array" ref="L317">IF(Purchase_Data[[#This Row],[Children]]&gt;0,"Parent",IF(Purchase_Data[[#This Row],[Children]]=0,"Not Parent",Invalid))</f>
        <v>Not Parent</v>
      </c>
      <c r="M317" s="21" t="s">
        <v>32</v>
      </c>
      <c r="N317" s="21" t="s">
        <v>37</v>
      </c>
      <c r="O317" s="21" t="s">
        <v>34</v>
      </c>
      <c r="P317" s="21" t="s">
        <v>1878</v>
      </c>
    </row>
    <row r="318" spans="1:16" x14ac:dyDescent="0.2">
      <c r="A318" s="19">
        <v>16487</v>
      </c>
      <c r="B318" s="19" t="s">
        <v>1860</v>
      </c>
      <c r="C318" s="19" t="s">
        <v>1852</v>
      </c>
      <c r="D318" s="20">
        <v>30000</v>
      </c>
      <c r="E318" s="19" t="s">
        <v>13</v>
      </c>
      <c r="F318" s="19" t="s">
        <v>14</v>
      </c>
      <c r="G318" s="19" t="s">
        <v>11</v>
      </c>
      <c r="H318" s="24">
        <v>55</v>
      </c>
      <c r="I318" s="6" t="s">
        <v>1856</v>
      </c>
      <c r="J318" s="25">
        <v>2</v>
      </c>
      <c r="K318" s="25">
        <v>3</v>
      </c>
      <c r="L318" s="6" t="str" cm="1">
        <f t="array" ref="L318">IF(Purchase_Data[[#This Row],[Children]]&gt;0,"Parent",IF(Purchase_Data[[#This Row],[Children]]=0,"Not Parent",Invalid))</f>
        <v>Parent</v>
      </c>
      <c r="M318" s="21" t="s">
        <v>32</v>
      </c>
      <c r="N318" s="21" t="s">
        <v>39</v>
      </c>
      <c r="O318" s="21" t="s">
        <v>34</v>
      </c>
      <c r="P318" s="21" t="s">
        <v>1878</v>
      </c>
    </row>
    <row r="319" spans="1:16" x14ac:dyDescent="0.2">
      <c r="A319" s="21">
        <v>16489</v>
      </c>
      <c r="B319" s="21" t="s">
        <v>1851</v>
      </c>
      <c r="C319" s="21" t="s">
        <v>1855</v>
      </c>
      <c r="D319" s="22">
        <v>30000</v>
      </c>
      <c r="E319" s="21" t="s">
        <v>13</v>
      </c>
      <c r="F319" s="21" t="s">
        <v>14</v>
      </c>
      <c r="G319" s="21" t="s">
        <v>11</v>
      </c>
      <c r="H319" s="25">
        <v>55</v>
      </c>
      <c r="I319" s="6" t="s">
        <v>1856</v>
      </c>
      <c r="J319" s="25">
        <v>2</v>
      </c>
      <c r="K319" s="25">
        <v>3</v>
      </c>
      <c r="L319" s="6" t="str" cm="1">
        <f t="array" ref="L319">IF(Purchase_Data[[#This Row],[Children]]&gt;0,"Parent",IF(Purchase_Data[[#This Row],[Children]]=0,"Not Parent",Invalid))</f>
        <v>Parent</v>
      </c>
      <c r="M319" s="21" t="s">
        <v>32</v>
      </c>
      <c r="N319" s="21" t="s">
        <v>39</v>
      </c>
      <c r="O319" s="21" t="s">
        <v>34</v>
      </c>
      <c r="P319" s="21" t="s">
        <v>1878</v>
      </c>
    </row>
    <row r="320" spans="1:16" x14ac:dyDescent="0.2">
      <c r="A320" s="19">
        <v>16514</v>
      </c>
      <c r="B320" s="19" t="s">
        <v>1860</v>
      </c>
      <c r="C320" s="19" t="s">
        <v>1855</v>
      </c>
      <c r="D320" s="20">
        <v>10000</v>
      </c>
      <c r="E320" s="19" t="s">
        <v>15</v>
      </c>
      <c r="F320" s="19" t="s">
        <v>22</v>
      </c>
      <c r="G320" s="19" t="s">
        <v>11</v>
      </c>
      <c r="H320" s="24">
        <v>26</v>
      </c>
      <c r="I320" s="6" t="s">
        <v>1853</v>
      </c>
      <c r="J320" s="25">
        <v>1</v>
      </c>
      <c r="K320" s="25">
        <v>0</v>
      </c>
      <c r="L320" s="6" t="str" cm="1">
        <f t="array" ref="L320">IF(Purchase_Data[[#This Row],[Children]]&gt;0,"Parent",IF(Purchase_Data[[#This Row],[Children]]=0,"Not Parent",Invalid))</f>
        <v>Not Parent</v>
      </c>
      <c r="M320" s="21" t="s">
        <v>32</v>
      </c>
      <c r="N320" s="21" t="s">
        <v>42</v>
      </c>
      <c r="O320" s="21" t="s">
        <v>32</v>
      </c>
      <c r="P320" s="21" t="s">
        <v>1877</v>
      </c>
    </row>
    <row r="321" spans="1:16" x14ac:dyDescent="0.2">
      <c r="A321" s="21">
        <v>16549</v>
      </c>
      <c r="B321" s="21" t="s">
        <v>1860</v>
      </c>
      <c r="C321" s="21" t="s">
        <v>1852</v>
      </c>
      <c r="D321" s="22">
        <v>30000</v>
      </c>
      <c r="E321" s="21" t="s">
        <v>9</v>
      </c>
      <c r="F321" s="21" t="s">
        <v>18</v>
      </c>
      <c r="G321" s="21" t="s">
        <v>21</v>
      </c>
      <c r="H321" s="25">
        <v>47</v>
      </c>
      <c r="I321" s="6" t="s">
        <v>1856</v>
      </c>
      <c r="J321" s="25">
        <v>0</v>
      </c>
      <c r="K321" s="25">
        <v>3</v>
      </c>
      <c r="L321" s="6" t="str" cm="1">
        <f t="array" ref="L321">IF(Purchase_Data[[#This Row],[Children]]&gt;0,"Parent",IF(Purchase_Data[[#This Row],[Children]]=0,"Not Parent",Invalid))</f>
        <v>Parent</v>
      </c>
      <c r="M321" s="21" t="s">
        <v>32</v>
      </c>
      <c r="N321" s="21" t="s">
        <v>33</v>
      </c>
      <c r="O321" s="21" t="s">
        <v>32</v>
      </c>
      <c r="P321" s="21" t="s">
        <v>1877</v>
      </c>
    </row>
    <row r="322" spans="1:16" x14ac:dyDescent="0.2">
      <c r="A322" s="19">
        <v>16559</v>
      </c>
      <c r="B322" s="19" t="s">
        <v>1860</v>
      </c>
      <c r="C322" s="19" t="s">
        <v>1852</v>
      </c>
      <c r="D322" s="20">
        <v>10000</v>
      </c>
      <c r="E322" s="19" t="s">
        <v>13</v>
      </c>
      <c r="F322" s="19" t="s">
        <v>22</v>
      </c>
      <c r="G322" s="19" t="s">
        <v>21</v>
      </c>
      <c r="H322" s="24">
        <v>36</v>
      </c>
      <c r="I322" s="6" t="s">
        <v>1856</v>
      </c>
      <c r="J322" s="25">
        <v>0</v>
      </c>
      <c r="K322" s="25">
        <v>2</v>
      </c>
      <c r="L322" s="6" t="str" cm="1">
        <f t="array" ref="L322">IF(Purchase_Data[[#This Row],[Children]]&gt;0,"Parent",IF(Purchase_Data[[#This Row],[Children]]=0,"Not Parent",Invalid))</f>
        <v>Parent</v>
      </c>
      <c r="M322" s="21" t="s">
        <v>32</v>
      </c>
      <c r="N322" s="21" t="s">
        <v>33</v>
      </c>
      <c r="O322" s="21" t="s">
        <v>32</v>
      </c>
      <c r="P322" s="21" t="s">
        <v>1877</v>
      </c>
    </row>
    <row r="323" spans="1:16" x14ac:dyDescent="0.2">
      <c r="A323" s="21">
        <v>16614</v>
      </c>
      <c r="B323" s="21" t="s">
        <v>1851</v>
      </c>
      <c r="C323" s="21" t="s">
        <v>1852</v>
      </c>
      <c r="D323" s="22">
        <v>80000</v>
      </c>
      <c r="E323" s="21" t="s">
        <v>9</v>
      </c>
      <c r="F323" s="21" t="s">
        <v>10</v>
      </c>
      <c r="G323" s="21" t="s">
        <v>11</v>
      </c>
      <c r="H323" s="25">
        <v>32</v>
      </c>
      <c r="I323" s="6" t="s">
        <v>1856</v>
      </c>
      <c r="J323" s="25">
        <v>3</v>
      </c>
      <c r="K323" s="25">
        <v>0</v>
      </c>
      <c r="L323" s="6" t="str" cm="1">
        <f t="array" ref="L323">IF(Purchase_Data[[#This Row],[Children]]&gt;0,"Parent",IF(Purchase_Data[[#This Row],[Children]]=0,"Not Parent",Invalid))</f>
        <v>Not Parent</v>
      </c>
      <c r="M323" s="21" t="s">
        <v>32</v>
      </c>
      <c r="N323" s="21" t="s">
        <v>50</v>
      </c>
      <c r="O323" s="21" t="s">
        <v>34</v>
      </c>
      <c r="P323" s="21" t="s">
        <v>1878</v>
      </c>
    </row>
    <row r="324" spans="1:16" x14ac:dyDescent="0.2">
      <c r="A324" s="19">
        <v>16651</v>
      </c>
      <c r="B324" s="19" t="s">
        <v>1851</v>
      </c>
      <c r="C324" s="19" t="s">
        <v>1852</v>
      </c>
      <c r="D324" s="20">
        <v>120000</v>
      </c>
      <c r="E324" s="19" t="s">
        <v>9</v>
      </c>
      <c r="F324" s="19" t="s">
        <v>20</v>
      </c>
      <c r="G324" s="19" t="s">
        <v>17</v>
      </c>
      <c r="H324" s="24">
        <v>62</v>
      </c>
      <c r="I324" s="6" t="s">
        <v>1858</v>
      </c>
      <c r="J324" s="25">
        <v>3</v>
      </c>
      <c r="K324" s="25">
        <v>2</v>
      </c>
      <c r="L324" s="6" t="str" cm="1">
        <f t="array" ref="L324">IF(Purchase_Data[[#This Row],[Children]]&gt;0,"Parent",IF(Purchase_Data[[#This Row],[Children]]=0,"Not Parent",Invalid))</f>
        <v>Parent</v>
      </c>
      <c r="M324" s="21" t="s">
        <v>32</v>
      </c>
      <c r="N324" s="21" t="s">
        <v>39</v>
      </c>
      <c r="O324" s="21" t="s">
        <v>34</v>
      </c>
      <c r="P324" s="21" t="s">
        <v>1878</v>
      </c>
    </row>
    <row r="325" spans="1:16" x14ac:dyDescent="0.2">
      <c r="A325" s="21">
        <v>16675</v>
      </c>
      <c r="B325" s="21" t="s">
        <v>1860</v>
      </c>
      <c r="C325" s="21" t="s">
        <v>1852</v>
      </c>
      <c r="D325" s="22">
        <v>160000</v>
      </c>
      <c r="E325" s="21" t="s">
        <v>19</v>
      </c>
      <c r="F325" s="21" t="s">
        <v>20</v>
      </c>
      <c r="G325" s="21" t="s">
        <v>11</v>
      </c>
      <c r="H325" s="25">
        <v>47</v>
      </c>
      <c r="I325" s="6" t="s">
        <v>1856</v>
      </c>
      <c r="J325" s="25">
        <v>3</v>
      </c>
      <c r="K325" s="25">
        <v>0</v>
      </c>
      <c r="L325" s="6" t="str" cm="1">
        <f t="array" ref="L325">IF(Purchase_Data[[#This Row],[Children]]&gt;0,"Parent",IF(Purchase_Data[[#This Row],[Children]]=0,"Not Parent",Invalid))</f>
        <v>Not Parent</v>
      </c>
      <c r="M325" s="21" t="s">
        <v>34</v>
      </c>
      <c r="N325" s="21" t="s">
        <v>33</v>
      </c>
      <c r="O325" s="21" t="s">
        <v>32</v>
      </c>
      <c r="P325" s="21" t="s">
        <v>1877</v>
      </c>
    </row>
    <row r="326" spans="1:16" x14ac:dyDescent="0.2">
      <c r="A326" s="19">
        <v>16713</v>
      </c>
      <c r="B326" s="19" t="s">
        <v>1851</v>
      </c>
      <c r="C326" s="19" t="s">
        <v>1855</v>
      </c>
      <c r="D326" s="20">
        <v>40000</v>
      </c>
      <c r="E326" s="19" t="s">
        <v>9</v>
      </c>
      <c r="F326" s="19" t="s">
        <v>20</v>
      </c>
      <c r="G326" s="19" t="s">
        <v>11</v>
      </c>
      <c r="H326" s="24">
        <v>52</v>
      </c>
      <c r="I326" s="6" t="s">
        <v>1856</v>
      </c>
      <c r="J326" s="25">
        <v>1</v>
      </c>
      <c r="K326" s="25">
        <v>2</v>
      </c>
      <c r="L326" s="6" t="str" cm="1">
        <f t="array" ref="L326">IF(Purchase_Data[[#This Row],[Children]]&gt;0,"Parent",IF(Purchase_Data[[#This Row],[Children]]=0,"Not Parent",Invalid))</f>
        <v>Parent</v>
      </c>
      <c r="M326" s="21" t="s">
        <v>32</v>
      </c>
      <c r="N326" s="21" t="s">
        <v>33</v>
      </c>
      <c r="O326" s="21" t="s">
        <v>32</v>
      </c>
      <c r="P326" s="21" t="s">
        <v>1877</v>
      </c>
    </row>
    <row r="327" spans="1:16" x14ac:dyDescent="0.2">
      <c r="A327" s="21">
        <v>16725</v>
      </c>
      <c r="B327" s="21" t="s">
        <v>1851</v>
      </c>
      <c r="C327" s="21" t="s">
        <v>1855</v>
      </c>
      <c r="D327" s="22">
        <v>30000</v>
      </c>
      <c r="E327" s="21" t="s">
        <v>13</v>
      </c>
      <c r="F327" s="21" t="s">
        <v>14</v>
      </c>
      <c r="G327" s="21" t="s">
        <v>17</v>
      </c>
      <c r="H327" s="25">
        <v>26</v>
      </c>
      <c r="I327" s="6" t="s">
        <v>1853</v>
      </c>
      <c r="J327" s="25">
        <v>2</v>
      </c>
      <c r="K327" s="25">
        <v>0</v>
      </c>
      <c r="L327" s="6" t="str" cm="1">
        <f t="array" ref="L327">IF(Purchase_Data[[#This Row],[Children]]&gt;0,"Parent",IF(Purchase_Data[[#This Row],[Children]]=0,"Not Parent",Invalid))</f>
        <v>Not Parent</v>
      </c>
      <c r="M327" s="21" t="s">
        <v>32</v>
      </c>
      <c r="N327" s="21" t="s">
        <v>39</v>
      </c>
      <c r="O327" s="21" t="s">
        <v>34</v>
      </c>
      <c r="P327" s="21" t="s">
        <v>1878</v>
      </c>
    </row>
    <row r="328" spans="1:16" x14ac:dyDescent="0.2">
      <c r="A328" s="19">
        <v>16751</v>
      </c>
      <c r="B328" s="19" t="s">
        <v>1851</v>
      </c>
      <c r="C328" s="19" t="s">
        <v>1855</v>
      </c>
      <c r="D328" s="20">
        <v>60000</v>
      </c>
      <c r="E328" s="19" t="s">
        <v>15</v>
      </c>
      <c r="F328" s="19" t="s">
        <v>14</v>
      </c>
      <c r="G328" s="19" t="s">
        <v>17</v>
      </c>
      <c r="H328" s="24">
        <v>32</v>
      </c>
      <c r="I328" s="6" t="s">
        <v>1856</v>
      </c>
      <c r="J328" s="25">
        <v>1</v>
      </c>
      <c r="K328" s="25">
        <v>0</v>
      </c>
      <c r="L328" s="6" t="str" cm="1">
        <f t="array" ref="L328">IF(Purchase_Data[[#This Row],[Children]]&gt;0,"Parent",IF(Purchase_Data[[#This Row],[Children]]=0,"Not Parent",Invalid))</f>
        <v>Not Parent</v>
      </c>
      <c r="M328" s="21" t="s">
        <v>32</v>
      </c>
      <c r="N328" s="21" t="s">
        <v>39</v>
      </c>
      <c r="O328" s="21" t="s">
        <v>32</v>
      </c>
      <c r="P328" s="21" t="s">
        <v>1877</v>
      </c>
    </row>
    <row r="329" spans="1:16" x14ac:dyDescent="0.2">
      <c r="A329" s="21">
        <v>16753</v>
      </c>
      <c r="B329" s="21" t="s">
        <v>1860</v>
      </c>
      <c r="C329" s="21" t="s">
        <v>1852</v>
      </c>
      <c r="D329" s="22">
        <v>70000</v>
      </c>
      <c r="E329" s="21" t="s">
        <v>15</v>
      </c>
      <c r="F329" s="21" t="s">
        <v>14</v>
      </c>
      <c r="G329" s="21" t="s">
        <v>17</v>
      </c>
      <c r="H329" s="25">
        <v>34</v>
      </c>
      <c r="I329" s="6" t="s">
        <v>1856</v>
      </c>
      <c r="J329" s="25">
        <v>2</v>
      </c>
      <c r="K329" s="25">
        <v>0</v>
      </c>
      <c r="L329" s="6" t="str" cm="1">
        <f t="array" ref="L329">IF(Purchase_Data[[#This Row],[Children]]&gt;0,"Parent",IF(Purchase_Data[[#This Row],[Children]]=0,"Not Parent",Invalid))</f>
        <v>Not Parent</v>
      </c>
      <c r="M329" s="21" t="s">
        <v>32</v>
      </c>
      <c r="N329" s="21" t="s">
        <v>39</v>
      </c>
      <c r="O329" s="21" t="s">
        <v>32</v>
      </c>
      <c r="P329" s="21" t="s">
        <v>1877</v>
      </c>
    </row>
    <row r="330" spans="1:16" x14ac:dyDescent="0.2">
      <c r="A330" s="19">
        <v>16773</v>
      </c>
      <c r="B330" s="19" t="s">
        <v>1851</v>
      </c>
      <c r="C330" s="19" t="s">
        <v>1855</v>
      </c>
      <c r="D330" s="20">
        <v>60000</v>
      </c>
      <c r="E330" s="19" t="s">
        <v>19</v>
      </c>
      <c r="F330" s="19" t="s">
        <v>14</v>
      </c>
      <c r="G330" s="19" t="s">
        <v>17</v>
      </c>
      <c r="H330" s="24">
        <v>33</v>
      </c>
      <c r="I330" s="6" t="s">
        <v>1856</v>
      </c>
      <c r="J330" s="25">
        <v>0</v>
      </c>
      <c r="K330" s="25">
        <v>1</v>
      </c>
      <c r="L330" s="6" t="str" cm="1">
        <f t="array" ref="L330">IF(Purchase_Data[[#This Row],[Children]]&gt;0,"Parent",IF(Purchase_Data[[#This Row],[Children]]=0,"Not Parent",Invalid))</f>
        <v>Parent</v>
      </c>
      <c r="M330" s="21" t="s">
        <v>32</v>
      </c>
      <c r="N330" s="21" t="s">
        <v>33</v>
      </c>
      <c r="O330" s="21" t="s">
        <v>34</v>
      </c>
      <c r="P330" s="21" t="s">
        <v>1878</v>
      </c>
    </row>
    <row r="331" spans="1:16" x14ac:dyDescent="0.2">
      <c r="A331" s="21">
        <v>16791</v>
      </c>
      <c r="B331" s="21" t="s">
        <v>1860</v>
      </c>
      <c r="C331" s="21" t="s">
        <v>1855</v>
      </c>
      <c r="D331" s="22">
        <v>60000</v>
      </c>
      <c r="E331" s="21" t="s">
        <v>9</v>
      </c>
      <c r="F331" s="21" t="s">
        <v>20</v>
      </c>
      <c r="G331" s="21" t="s">
        <v>17</v>
      </c>
      <c r="H331" s="25">
        <v>59</v>
      </c>
      <c r="I331" s="6" t="s">
        <v>1856</v>
      </c>
      <c r="J331" s="25">
        <v>3</v>
      </c>
      <c r="K331" s="25">
        <v>5</v>
      </c>
      <c r="L331" s="6" t="str" cm="1">
        <f t="array" ref="L331">IF(Purchase_Data[[#This Row],[Children]]&gt;0,"Parent",IF(Purchase_Data[[#This Row],[Children]]=0,"Not Parent",Invalid))</f>
        <v>Parent</v>
      </c>
      <c r="M331" s="21" t="s">
        <v>32</v>
      </c>
      <c r="N331" s="21" t="s">
        <v>50</v>
      </c>
      <c r="O331" s="21" t="s">
        <v>32</v>
      </c>
      <c r="P331" s="21" t="s">
        <v>1877</v>
      </c>
    </row>
    <row r="332" spans="1:16" x14ac:dyDescent="0.2">
      <c r="A332" s="19">
        <v>16795</v>
      </c>
      <c r="B332" s="19" t="s">
        <v>1851</v>
      </c>
      <c r="C332" s="19" t="s">
        <v>1852</v>
      </c>
      <c r="D332" s="20">
        <v>70000</v>
      </c>
      <c r="E332" s="19" t="s">
        <v>9</v>
      </c>
      <c r="F332" s="19" t="s">
        <v>20</v>
      </c>
      <c r="G332" s="19" t="s">
        <v>17</v>
      </c>
      <c r="H332" s="24">
        <v>59</v>
      </c>
      <c r="I332" s="6" t="s">
        <v>1856</v>
      </c>
      <c r="J332" s="25">
        <v>1</v>
      </c>
      <c r="K332" s="25">
        <v>4</v>
      </c>
      <c r="L332" s="6" t="str" cm="1">
        <f t="array" ref="L332">IF(Purchase_Data[[#This Row],[Children]]&gt;0,"Parent",IF(Purchase_Data[[#This Row],[Children]]=0,"Not Parent",Invalid))</f>
        <v>Parent</v>
      </c>
      <c r="M332" s="21" t="s">
        <v>32</v>
      </c>
      <c r="N332" s="21" t="s">
        <v>42</v>
      </c>
      <c r="O332" s="21" t="s">
        <v>34</v>
      </c>
      <c r="P332" s="21" t="s">
        <v>1878</v>
      </c>
    </row>
    <row r="333" spans="1:16" x14ac:dyDescent="0.2">
      <c r="A333" s="21">
        <v>16813</v>
      </c>
      <c r="B333" s="21" t="s">
        <v>1851</v>
      </c>
      <c r="C333" s="21" t="s">
        <v>1855</v>
      </c>
      <c r="D333" s="22">
        <v>60000</v>
      </c>
      <c r="E333" s="21" t="s">
        <v>15</v>
      </c>
      <c r="F333" s="21" t="s">
        <v>10</v>
      </c>
      <c r="G333" s="21" t="s">
        <v>17</v>
      </c>
      <c r="H333" s="25">
        <v>55</v>
      </c>
      <c r="I333" s="6" t="s">
        <v>1856</v>
      </c>
      <c r="J333" s="25">
        <v>2</v>
      </c>
      <c r="K333" s="25">
        <v>2</v>
      </c>
      <c r="L333" s="6" t="str" cm="1">
        <f t="array" ref="L333">IF(Purchase_Data[[#This Row],[Children]]&gt;0,"Parent",IF(Purchase_Data[[#This Row],[Children]]=0,"Not Parent",Invalid))</f>
        <v>Parent</v>
      </c>
      <c r="M333" s="21" t="s">
        <v>32</v>
      </c>
      <c r="N333" s="21" t="s">
        <v>50</v>
      </c>
      <c r="O333" s="21" t="s">
        <v>34</v>
      </c>
      <c r="P333" s="21" t="s">
        <v>1878</v>
      </c>
    </row>
    <row r="334" spans="1:16" x14ac:dyDescent="0.2">
      <c r="A334" s="19">
        <v>16867</v>
      </c>
      <c r="B334" s="19" t="s">
        <v>1860</v>
      </c>
      <c r="C334" s="19" t="s">
        <v>1852</v>
      </c>
      <c r="D334" s="20">
        <v>130000</v>
      </c>
      <c r="E334" s="19" t="s">
        <v>9</v>
      </c>
      <c r="F334" s="19" t="s">
        <v>20</v>
      </c>
      <c r="G334" s="19" t="s">
        <v>17</v>
      </c>
      <c r="H334" s="24">
        <v>45</v>
      </c>
      <c r="I334" s="6" t="s">
        <v>1856</v>
      </c>
      <c r="J334" s="25">
        <v>3</v>
      </c>
      <c r="K334" s="25">
        <v>1</v>
      </c>
      <c r="L334" s="6" t="str" cm="1">
        <f t="array" ref="L334">IF(Purchase_Data[[#This Row],[Children]]&gt;0,"Parent",IF(Purchase_Data[[#This Row],[Children]]=0,"Not Parent",Invalid))</f>
        <v>Parent</v>
      </c>
      <c r="M334" s="21" t="s">
        <v>34</v>
      </c>
      <c r="N334" s="21" t="s">
        <v>33</v>
      </c>
      <c r="O334" s="21" t="s">
        <v>32</v>
      </c>
      <c r="P334" s="21" t="s">
        <v>1877</v>
      </c>
    </row>
    <row r="335" spans="1:16" x14ac:dyDescent="0.2">
      <c r="A335" s="21">
        <v>16871</v>
      </c>
      <c r="B335" s="21" t="s">
        <v>1851</v>
      </c>
      <c r="C335" s="21" t="s">
        <v>1852</v>
      </c>
      <c r="D335" s="22">
        <v>90000</v>
      </c>
      <c r="E335" s="21" t="s">
        <v>13</v>
      </c>
      <c r="F335" s="21" t="s">
        <v>10</v>
      </c>
      <c r="G335" s="21" t="s">
        <v>17</v>
      </c>
      <c r="H335" s="25">
        <v>51</v>
      </c>
      <c r="I335" s="6" t="s">
        <v>1856</v>
      </c>
      <c r="J335" s="25">
        <v>1</v>
      </c>
      <c r="K335" s="25">
        <v>2</v>
      </c>
      <c r="L335" s="6" t="str" cm="1">
        <f t="array" ref="L335">IF(Purchase_Data[[#This Row],[Children]]&gt;0,"Parent",IF(Purchase_Data[[#This Row],[Children]]=0,"Not Parent",Invalid))</f>
        <v>Parent</v>
      </c>
      <c r="M335" s="21" t="s">
        <v>32</v>
      </c>
      <c r="N335" s="21" t="s">
        <v>50</v>
      </c>
      <c r="O335" s="21" t="s">
        <v>32</v>
      </c>
      <c r="P335" s="21" t="s">
        <v>1877</v>
      </c>
    </row>
    <row r="336" spans="1:16" x14ac:dyDescent="0.2">
      <c r="A336" s="19">
        <v>16890</v>
      </c>
      <c r="B336" s="19" t="s">
        <v>1851</v>
      </c>
      <c r="C336" s="19" t="s">
        <v>1855</v>
      </c>
      <c r="D336" s="20">
        <v>60000</v>
      </c>
      <c r="E336" s="19" t="s">
        <v>24</v>
      </c>
      <c r="F336" s="19" t="s">
        <v>14</v>
      </c>
      <c r="G336" s="19" t="s">
        <v>17</v>
      </c>
      <c r="H336" s="24">
        <v>52</v>
      </c>
      <c r="I336" s="6" t="s">
        <v>1856</v>
      </c>
      <c r="J336" s="25">
        <v>2</v>
      </c>
      <c r="K336" s="25">
        <v>3</v>
      </c>
      <c r="L336" s="6" t="str" cm="1">
        <f t="array" ref="L336">IF(Purchase_Data[[#This Row],[Children]]&gt;0,"Parent",IF(Purchase_Data[[#This Row],[Children]]=0,"Not Parent",Invalid))</f>
        <v>Parent</v>
      </c>
      <c r="M336" s="21" t="s">
        <v>32</v>
      </c>
      <c r="N336" s="21" t="s">
        <v>39</v>
      </c>
      <c r="O336" s="21" t="s">
        <v>32</v>
      </c>
      <c r="P336" s="21" t="s">
        <v>1877</v>
      </c>
    </row>
    <row r="337" spans="1:16" x14ac:dyDescent="0.2">
      <c r="A337" s="21">
        <v>16895</v>
      </c>
      <c r="B337" s="21" t="s">
        <v>1851</v>
      </c>
      <c r="C337" s="21" t="s">
        <v>1852</v>
      </c>
      <c r="D337" s="22">
        <v>40000</v>
      </c>
      <c r="E337" s="21" t="s">
        <v>15</v>
      </c>
      <c r="F337" s="21" t="s">
        <v>10</v>
      </c>
      <c r="G337" s="21" t="s">
        <v>17</v>
      </c>
      <c r="H337" s="25">
        <v>54</v>
      </c>
      <c r="I337" s="6" t="s">
        <v>1856</v>
      </c>
      <c r="J337" s="25">
        <v>2</v>
      </c>
      <c r="K337" s="25">
        <v>3</v>
      </c>
      <c r="L337" s="6" t="str" cm="1">
        <f t="array" ref="L337">IF(Purchase_Data[[#This Row],[Children]]&gt;0,"Parent",IF(Purchase_Data[[#This Row],[Children]]=0,"Not Parent",Invalid))</f>
        <v>Parent</v>
      </c>
      <c r="M337" s="21" t="s">
        <v>34</v>
      </c>
      <c r="N337" s="21" t="s">
        <v>42</v>
      </c>
      <c r="O337" s="21" t="s">
        <v>32</v>
      </c>
      <c r="P337" s="21" t="s">
        <v>1877</v>
      </c>
    </row>
    <row r="338" spans="1:16" x14ac:dyDescent="0.2">
      <c r="A338" s="19">
        <v>16917</v>
      </c>
      <c r="B338" s="19" t="s">
        <v>1851</v>
      </c>
      <c r="C338" s="19" t="s">
        <v>1855</v>
      </c>
      <c r="D338" s="20">
        <v>120000</v>
      </c>
      <c r="E338" s="19" t="s">
        <v>9</v>
      </c>
      <c r="F338" s="19" t="s">
        <v>20</v>
      </c>
      <c r="G338" s="19" t="s">
        <v>17</v>
      </c>
      <c r="H338" s="24">
        <v>38</v>
      </c>
      <c r="I338" s="6" t="s">
        <v>1856</v>
      </c>
      <c r="J338" s="25">
        <v>4</v>
      </c>
      <c r="K338" s="25">
        <v>1</v>
      </c>
      <c r="L338" s="6" t="str" cm="1">
        <f t="array" ref="L338">IF(Purchase_Data[[#This Row],[Children]]&gt;0,"Parent",IF(Purchase_Data[[#This Row],[Children]]=0,"Not Parent",Invalid))</f>
        <v>Parent</v>
      </c>
      <c r="M338" s="21" t="s">
        <v>32</v>
      </c>
      <c r="N338" s="21" t="s">
        <v>33</v>
      </c>
      <c r="O338" s="21" t="s">
        <v>34</v>
      </c>
      <c r="P338" s="21" t="s">
        <v>1878</v>
      </c>
    </row>
    <row r="339" spans="1:16" x14ac:dyDescent="0.2">
      <c r="A339" s="21">
        <v>17000</v>
      </c>
      <c r="B339" s="21" t="s">
        <v>1860</v>
      </c>
      <c r="C339" s="21" t="s">
        <v>1852</v>
      </c>
      <c r="D339" s="22">
        <v>70000</v>
      </c>
      <c r="E339" s="21" t="s">
        <v>9</v>
      </c>
      <c r="F339" s="21" t="s">
        <v>14</v>
      </c>
      <c r="G339" s="21" t="s">
        <v>17</v>
      </c>
      <c r="H339" s="25">
        <v>43</v>
      </c>
      <c r="I339" s="6" t="s">
        <v>1856</v>
      </c>
      <c r="J339" s="25">
        <v>2</v>
      </c>
      <c r="K339" s="25">
        <v>4</v>
      </c>
      <c r="L339" s="6" t="str" cm="1">
        <f t="array" ref="L339">IF(Purchase_Data[[#This Row],[Children]]&gt;0,"Parent",IF(Purchase_Data[[#This Row],[Children]]=0,"Not Parent",Invalid))</f>
        <v>Parent</v>
      </c>
      <c r="M339" s="21" t="s">
        <v>32</v>
      </c>
      <c r="N339" s="21" t="s">
        <v>37</v>
      </c>
      <c r="O339" s="21" t="s">
        <v>32</v>
      </c>
      <c r="P339" s="21" t="s">
        <v>1877</v>
      </c>
    </row>
    <row r="340" spans="1:16" x14ac:dyDescent="0.2">
      <c r="A340" s="19">
        <v>17012</v>
      </c>
      <c r="B340" s="19" t="s">
        <v>1851</v>
      </c>
      <c r="C340" s="19" t="s">
        <v>1852</v>
      </c>
      <c r="D340" s="20">
        <v>60000</v>
      </c>
      <c r="E340" s="19" t="s">
        <v>19</v>
      </c>
      <c r="F340" s="19" t="s">
        <v>10</v>
      </c>
      <c r="G340" s="19" t="s">
        <v>17</v>
      </c>
      <c r="H340" s="24">
        <v>42</v>
      </c>
      <c r="I340" s="6" t="s">
        <v>1856</v>
      </c>
      <c r="J340" s="25">
        <v>0</v>
      </c>
      <c r="K340" s="25">
        <v>3</v>
      </c>
      <c r="L340" s="6" t="str" cm="1">
        <f t="array" ref="L340">IF(Purchase_Data[[#This Row],[Children]]&gt;0,"Parent",IF(Purchase_Data[[#This Row],[Children]]=0,"Not Parent",Invalid))</f>
        <v>Parent</v>
      </c>
      <c r="M340" s="21" t="s">
        <v>32</v>
      </c>
      <c r="N340" s="21" t="s">
        <v>37</v>
      </c>
      <c r="O340" s="21" t="s">
        <v>32</v>
      </c>
      <c r="P340" s="21" t="s">
        <v>1877</v>
      </c>
    </row>
    <row r="341" spans="1:16" x14ac:dyDescent="0.2">
      <c r="A341" s="21">
        <v>17025</v>
      </c>
      <c r="B341" s="21" t="s">
        <v>1860</v>
      </c>
      <c r="C341" s="21" t="s">
        <v>1855</v>
      </c>
      <c r="D341" s="22">
        <v>50000</v>
      </c>
      <c r="E341" s="21" t="s">
        <v>15</v>
      </c>
      <c r="F341" s="21" t="s">
        <v>14</v>
      </c>
      <c r="G341" s="21" t="s">
        <v>17</v>
      </c>
      <c r="H341" s="25">
        <v>39</v>
      </c>
      <c r="I341" s="6" t="s">
        <v>1856</v>
      </c>
      <c r="J341" s="25">
        <v>1</v>
      </c>
      <c r="K341" s="25">
        <v>0</v>
      </c>
      <c r="L341" s="6" t="str" cm="1">
        <f t="array" ref="L341">IF(Purchase_Data[[#This Row],[Children]]&gt;0,"Parent",IF(Purchase_Data[[#This Row],[Children]]=0,"Not Parent",Invalid))</f>
        <v>Not Parent</v>
      </c>
      <c r="M341" s="21" t="s">
        <v>34</v>
      </c>
      <c r="N341" s="21" t="s">
        <v>37</v>
      </c>
      <c r="O341" s="21" t="s">
        <v>32</v>
      </c>
      <c r="P341" s="21" t="s">
        <v>1877</v>
      </c>
    </row>
    <row r="342" spans="1:16" x14ac:dyDescent="0.2">
      <c r="A342" s="19">
        <v>17048</v>
      </c>
      <c r="B342" s="19" t="s">
        <v>1860</v>
      </c>
      <c r="C342" s="19" t="s">
        <v>1852</v>
      </c>
      <c r="D342" s="20">
        <v>90000</v>
      </c>
      <c r="E342" s="19" t="s">
        <v>19</v>
      </c>
      <c r="F342" s="19" t="s">
        <v>20</v>
      </c>
      <c r="G342" s="19" t="s">
        <v>11</v>
      </c>
      <c r="H342" s="24">
        <v>36</v>
      </c>
      <c r="I342" s="6" t="s">
        <v>1856</v>
      </c>
      <c r="J342" s="25">
        <v>0</v>
      </c>
      <c r="K342" s="25">
        <v>1</v>
      </c>
      <c r="L342" s="6" t="str" cm="1">
        <f t="array" ref="L342">IF(Purchase_Data[[#This Row],[Children]]&gt;0,"Parent",IF(Purchase_Data[[#This Row],[Children]]=0,"Not Parent",Invalid))</f>
        <v>Parent</v>
      </c>
      <c r="M342" s="21" t="s">
        <v>32</v>
      </c>
      <c r="N342" s="21" t="s">
        <v>33</v>
      </c>
      <c r="O342" s="21" t="s">
        <v>32</v>
      </c>
      <c r="P342" s="21" t="s">
        <v>1877</v>
      </c>
    </row>
    <row r="343" spans="1:16" x14ac:dyDescent="0.2">
      <c r="A343" s="21">
        <v>17185</v>
      </c>
      <c r="B343" s="21" t="s">
        <v>1851</v>
      </c>
      <c r="C343" s="21" t="s">
        <v>1852</v>
      </c>
      <c r="D343" s="22">
        <v>170000</v>
      </c>
      <c r="E343" s="21" t="s">
        <v>15</v>
      </c>
      <c r="F343" s="21" t="s">
        <v>10</v>
      </c>
      <c r="G343" s="21" t="s">
        <v>21</v>
      </c>
      <c r="H343" s="25">
        <v>48</v>
      </c>
      <c r="I343" s="6" t="s">
        <v>1856</v>
      </c>
      <c r="J343" s="25">
        <v>3</v>
      </c>
      <c r="K343" s="25">
        <v>4</v>
      </c>
      <c r="L343" s="6" t="str" cm="1">
        <f t="array" ref="L343">IF(Purchase_Data[[#This Row],[Children]]&gt;0,"Parent",IF(Purchase_Data[[#This Row],[Children]]=0,"Not Parent",Invalid))</f>
        <v>Parent</v>
      </c>
      <c r="M343" s="21" t="s">
        <v>34</v>
      </c>
      <c r="N343" s="21" t="s">
        <v>39</v>
      </c>
      <c r="O343" s="21" t="s">
        <v>32</v>
      </c>
      <c r="P343" s="21" t="s">
        <v>1877</v>
      </c>
    </row>
    <row r="344" spans="1:16" x14ac:dyDescent="0.2">
      <c r="A344" s="19">
        <v>17191</v>
      </c>
      <c r="B344" s="19" t="s">
        <v>1860</v>
      </c>
      <c r="C344" s="19" t="s">
        <v>1855</v>
      </c>
      <c r="D344" s="20">
        <v>130000</v>
      </c>
      <c r="E344" s="19" t="s">
        <v>15</v>
      </c>
      <c r="F344" s="19" t="s">
        <v>10</v>
      </c>
      <c r="G344" s="19" t="s">
        <v>21</v>
      </c>
      <c r="H344" s="24">
        <v>51</v>
      </c>
      <c r="I344" s="6" t="s">
        <v>1856</v>
      </c>
      <c r="J344" s="25">
        <v>3</v>
      </c>
      <c r="K344" s="25">
        <v>3</v>
      </c>
      <c r="L344" s="6" t="str" cm="1">
        <f t="array" ref="L344">IF(Purchase_Data[[#This Row],[Children]]&gt;0,"Parent",IF(Purchase_Data[[#This Row],[Children]]=0,"Not Parent",Invalid))</f>
        <v>Parent</v>
      </c>
      <c r="M344" s="21" t="s">
        <v>34</v>
      </c>
      <c r="N344" s="21" t="s">
        <v>33</v>
      </c>
      <c r="O344" s="21" t="s">
        <v>32</v>
      </c>
      <c r="P344" s="21" t="s">
        <v>1877</v>
      </c>
    </row>
    <row r="345" spans="1:16" x14ac:dyDescent="0.2">
      <c r="A345" s="21">
        <v>17197</v>
      </c>
      <c r="B345" s="21" t="s">
        <v>1860</v>
      </c>
      <c r="C345" s="21" t="s">
        <v>1852</v>
      </c>
      <c r="D345" s="22">
        <v>90000</v>
      </c>
      <c r="E345" s="21" t="s">
        <v>15</v>
      </c>
      <c r="F345" s="21" t="s">
        <v>10</v>
      </c>
      <c r="G345" s="21" t="s">
        <v>21</v>
      </c>
      <c r="H345" s="25">
        <v>62</v>
      </c>
      <c r="I345" s="6" t="s">
        <v>1858</v>
      </c>
      <c r="J345" s="25">
        <v>2</v>
      </c>
      <c r="K345" s="25">
        <v>5</v>
      </c>
      <c r="L345" s="6" t="str" cm="1">
        <f t="array" ref="L345">IF(Purchase_Data[[#This Row],[Children]]&gt;0,"Parent",IF(Purchase_Data[[#This Row],[Children]]=0,"Not Parent",Invalid))</f>
        <v>Parent</v>
      </c>
      <c r="M345" s="21" t="s">
        <v>32</v>
      </c>
      <c r="N345" s="21" t="s">
        <v>50</v>
      </c>
      <c r="O345" s="21" t="s">
        <v>34</v>
      </c>
      <c r="P345" s="21" t="s">
        <v>1878</v>
      </c>
    </row>
    <row r="346" spans="1:16" x14ac:dyDescent="0.2">
      <c r="A346" s="19">
        <v>17203</v>
      </c>
      <c r="B346" s="19" t="s">
        <v>1851</v>
      </c>
      <c r="C346" s="19" t="s">
        <v>1852</v>
      </c>
      <c r="D346" s="20">
        <v>130000</v>
      </c>
      <c r="E346" s="19" t="s">
        <v>15</v>
      </c>
      <c r="F346" s="19" t="s">
        <v>10</v>
      </c>
      <c r="G346" s="19" t="s">
        <v>21</v>
      </c>
      <c r="H346" s="24">
        <v>61</v>
      </c>
      <c r="I346" s="6" t="s">
        <v>1858</v>
      </c>
      <c r="J346" s="25">
        <v>4</v>
      </c>
      <c r="K346" s="25">
        <v>4</v>
      </c>
      <c r="L346" s="6" t="str" cm="1">
        <f t="array" ref="L346">IF(Purchase_Data[[#This Row],[Children]]&gt;0,"Parent",IF(Purchase_Data[[#This Row],[Children]]=0,"Not Parent",Invalid))</f>
        <v>Parent</v>
      </c>
      <c r="M346" s="21" t="s">
        <v>32</v>
      </c>
      <c r="N346" s="21" t="s">
        <v>39</v>
      </c>
      <c r="O346" s="21" t="s">
        <v>32</v>
      </c>
      <c r="P346" s="21" t="s">
        <v>1877</v>
      </c>
    </row>
    <row r="347" spans="1:16" x14ac:dyDescent="0.2">
      <c r="A347" s="21">
        <v>17230</v>
      </c>
      <c r="B347" s="21" t="s">
        <v>1851</v>
      </c>
      <c r="C347" s="21" t="s">
        <v>1855</v>
      </c>
      <c r="D347" s="22">
        <v>80000</v>
      </c>
      <c r="E347" s="21" t="s">
        <v>9</v>
      </c>
      <c r="F347" s="21" t="s">
        <v>10</v>
      </c>
      <c r="G347" s="21" t="s">
        <v>11</v>
      </c>
      <c r="H347" s="25">
        <v>30</v>
      </c>
      <c r="I347" s="6" t="s">
        <v>1853</v>
      </c>
      <c r="J347" s="25">
        <v>3</v>
      </c>
      <c r="K347" s="25">
        <v>0</v>
      </c>
      <c r="L347" s="6" t="str" cm="1">
        <f t="array" ref="L347">IF(Purchase_Data[[#This Row],[Children]]&gt;0,"Parent",IF(Purchase_Data[[#This Row],[Children]]=0,"Not Parent",Invalid))</f>
        <v>Not Parent</v>
      </c>
      <c r="M347" s="21" t="s">
        <v>32</v>
      </c>
      <c r="N347" s="21" t="s">
        <v>50</v>
      </c>
      <c r="O347" s="21" t="s">
        <v>34</v>
      </c>
      <c r="P347" s="21" t="s">
        <v>1878</v>
      </c>
    </row>
    <row r="348" spans="1:16" x14ac:dyDescent="0.2">
      <c r="A348" s="19">
        <v>17238</v>
      </c>
      <c r="B348" s="19" t="s">
        <v>1860</v>
      </c>
      <c r="C348" s="19" t="s">
        <v>1855</v>
      </c>
      <c r="D348" s="20">
        <v>80000</v>
      </c>
      <c r="E348" s="19" t="s">
        <v>9</v>
      </c>
      <c r="F348" s="19" t="s">
        <v>10</v>
      </c>
      <c r="G348" s="19" t="s">
        <v>11</v>
      </c>
      <c r="H348" s="24">
        <v>32</v>
      </c>
      <c r="I348" s="6" t="s">
        <v>1856</v>
      </c>
      <c r="J348" s="25">
        <v>3</v>
      </c>
      <c r="K348" s="25">
        <v>0</v>
      </c>
      <c r="L348" s="6" t="str" cm="1">
        <f t="array" ref="L348">IF(Purchase_Data[[#This Row],[Children]]&gt;0,"Parent",IF(Purchase_Data[[#This Row],[Children]]=0,"Not Parent",Invalid))</f>
        <v>Not Parent</v>
      </c>
      <c r="M348" s="21" t="s">
        <v>32</v>
      </c>
      <c r="N348" s="21" t="s">
        <v>50</v>
      </c>
      <c r="O348" s="21" t="s">
        <v>34</v>
      </c>
      <c r="P348" s="21" t="s">
        <v>1878</v>
      </c>
    </row>
    <row r="349" spans="1:16" x14ac:dyDescent="0.2">
      <c r="A349" s="21">
        <v>17260</v>
      </c>
      <c r="B349" s="21" t="s">
        <v>1851</v>
      </c>
      <c r="C349" s="21" t="s">
        <v>1855</v>
      </c>
      <c r="D349" s="22">
        <v>90000</v>
      </c>
      <c r="E349" s="21" t="s">
        <v>15</v>
      </c>
      <c r="F349" s="21" t="s">
        <v>10</v>
      </c>
      <c r="G349" s="21" t="s">
        <v>17</v>
      </c>
      <c r="H349" s="25">
        <v>41</v>
      </c>
      <c r="I349" s="6" t="s">
        <v>1856</v>
      </c>
      <c r="J349" s="25">
        <v>3</v>
      </c>
      <c r="K349" s="25">
        <v>5</v>
      </c>
      <c r="L349" s="6" t="str" cm="1">
        <f t="array" ref="L349">IF(Purchase_Data[[#This Row],[Children]]&gt;0,"Parent",IF(Purchase_Data[[#This Row],[Children]]=0,"Not Parent",Invalid))</f>
        <v>Parent</v>
      </c>
      <c r="M349" s="21" t="s">
        <v>32</v>
      </c>
      <c r="N349" s="21" t="s">
        <v>33</v>
      </c>
      <c r="O349" s="21" t="s">
        <v>34</v>
      </c>
      <c r="P349" s="21" t="s">
        <v>1878</v>
      </c>
    </row>
    <row r="350" spans="1:16" x14ac:dyDescent="0.2">
      <c r="A350" s="19">
        <v>17269</v>
      </c>
      <c r="B350" s="19" t="s">
        <v>1860</v>
      </c>
      <c r="C350" s="19" t="s">
        <v>1855</v>
      </c>
      <c r="D350" s="20">
        <v>60000</v>
      </c>
      <c r="E350" s="19" t="s">
        <v>9</v>
      </c>
      <c r="F350" s="19" t="s">
        <v>10</v>
      </c>
      <c r="G350" s="19" t="s">
        <v>17</v>
      </c>
      <c r="H350" s="24">
        <v>47</v>
      </c>
      <c r="I350" s="6" t="s">
        <v>1856</v>
      </c>
      <c r="J350" s="25">
        <v>0</v>
      </c>
      <c r="K350" s="25">
        <v>3</v>
      </c>
      <c r="L350" s="6" t="str" cm="1">
        <f t="array" ref="L350">IF(Purchase_Data[[#This Row],[Children]]&gt;0,"Parent",IF(Purchase_Data[[#This Row],[Children]]=0,"Not Parent",Invalid))</f>
        <v>Parent</v>
      </c>
      <c r="M350" s="21" t="s">
        <v>34</v>
      </c>
      <c r="N350" s="21" t="s">
        <v>33</v>
      </c>
      <c r="O350" s="21" t="s">
        <v>32</v>
      </c>
      <c r="P350" s="21" t="s">
        <v>1877</v>
      </c>
    </row>
    <row r="351" spans="1:16" x14ac:dyDescent="0.2">
      <c r="A351" s="21">
        <v>17310</v>
      </c>
      <c r="B351" s="21" t="s">
        <v>1851</v>
      </c>
      <c r="C351" s="21" t="s">
        <v>1855</v>
      </c>
      <c r="D351" s="22">
        <v>60000</v>
      </c>
      <c r="E351" s="21" t="s">
        <v>15</v>
      </c>
      <c r="F351" s="21" t="s">
        <v>14</v>
      </c>
      <c r="G351" s="21" t="s">
        <v>11</v>
      </c>
      <c r="H351" s="25">
        <v>45</v>
      </c>
      <c r="I351" s="6" t="s">
        <v>1856</v>
      </c>
      <c r="J351" s="25">
        <v>1</v>
      </c>
      <c r="K351" s="25">
        <v>1</v>
      </c>
      <c r="L351" s="6" t="str" cm="1">
        <f t="array" ref="L351">IF(Purchase_Data[[#This Row],[Children]]&gt;0,"Parent",IF(Purchase_Data[[#This Row],[Children]]=0,"Not Parent",Invalid))</f>
        <v>Parent</v>
      </c>
      <c r="M351" s="21" t="s">
        <v>32</v>
      </c>
      <c r="N351" s="21" t="s">
        <v>33</v>
      </c>
      <c r="O351" s="21" t="s">
        <v>32</v>
      </c>
      <c r="P351" s="21" t="s">
        <v>1877</v>
      </c>
    </row>
    <row r="352" spans="1:16" x14ac:dyDescent="0.2">
      <c r="A352" s="19">
        <v>17319</v>
      </c>
      <c r="B352" s="19" t="s">
        <v>1860</v>
      </c>
      <c r="C352" s="19" t="s">
        <v>1852</v>
      </c>
      <c r="D352" s="20">
        <v>70000</v>
      </c>
      <c r="E352" s="19" t="s">
        <v>9</v>
      </c>
      <c r="F352" s="19" t="s">
        <v>10</v>
      </c>
      <c r="G352" s="19" t="s">
        <v>11</v>
      </c>
      <c r="H352" s="24">
        <v>42</v>
      </c>
      <c r="I352" s="6" t="s">
        <v>1856</v>
      </c>
      <c r="J352" s="25">
        <v>1</v>
      </c>
      <c r="K352" s="25">
        <v>0</v>
      </c>
      <c r="L352" s="6" t="str" cm="1">
        <f t="array" ref="L352">IF(Purchase_Data[[#This Row],[Children]]&gt;0,"Parent",IF(Purchase_Data[[#This Row],[Children]]=0,"Not Parent",Invalid))</f>
        <v>Not Parent</v>
      </c>
      <c r="M352" s="21" t="s">
        <v>34</v>
      </c>
      <c r="N352" s="21" t="s">
        <v>39</v>
      </c>
      <c r="O352" s="21" t="s">
        <v>34</v>
      </c>
      <c r="P352" s="21" t="s">
        <v>1878</v>
      </c>
    </row>
    <row r="353" spans="1:16" x14ac:dyDescent="0.2">
      <c r="A353" s="21">
        <v>17324</v>
      </c>
      <c r="B353" s="21" t="s">
        <v>1851</v>
      </c>
      <c r="C353" s="21" t="s">
        <v>1852</v>
      </c>
      <c r="D353" s="22">
        <v>100000</v>
      </c>
      <c r="E353" s="21" t="s">
        <v>9</v>
      </c>
      <c r="F353" s="21" t="s">
        <v>10</v>
      </c>
      <c r="G353" s="21" t="s">
        <v>11</v>
      </c>
      <c r="H353" s="25">
        <v>46</v>
      </c>
      <c r="I353" s="6" t="s">
        <v>1856</v>
      </c>
      <c r="J353" s="25">
        <v>1</v>
      </c>
      <c r="K353" s="25">
        <v>4</v>
      </c>
      <c r="L353" s="6" t="str" cm="1">
        <f t="array" ref="L353">IF(Purchase_Data[[#This Row],[Children]]&gt;0,"Parent",IF(Purchase_Data[[#This Row],[Children]]=0,"Not Parent",Invalid))</f>
        <v>Parent</v>
      </c>
      <c r="M353" s="21" t="s">
        <v>32</v>
      </c>
      <c r="N353" s="21" t="s">
        <v>50</v>
      </c>
      <c r="O353" s="21" t="s">
        <v>34</v>
      </c>
      <c r="P353" s="21" t="s">
        <v>1878</v>
      </c>
    </row>
    <row r="354" spans="1:16" x14ac:dyDescent="0.2">
      <c r="A354" s="19">
        <v>17337</v>
      </c>
      <c r="B354" s="19" t="s">
        <v>1860</v>
      </c>
      <c r="C354" s="19" t="s">
        <v>1855</v>
      </c>
      <c r="D354" s="20">
        <v>40000</v>
      </c>
      <c r="E354" s="19" t="s">
        <v>13</v>
      </c>
      <c r="F354" s="19" t="s">
        <v>14</v>
      </c>
      <c r="G354" s="19" t="s">
        <v>17</v>
      </c>
      <c r="H354" s="24">
        <v>31</v>
      </c>
      <c r="I354" s="6" t="s">
        <v>1856</v>
      </c>
      <c r="J354" s="25">
        <v>1</v>
      </c>
      <c r="K354" s="25">
        <v>0</v>
      </c>
      <c r="L354" s="6" t="str" cm="1">
        <f t="array" ref="L354">IF(Purchase_Data[[#This Row],[Children]]&gt;0,"Parent",IF(Purchase_Data[[#This Row],[Children]]=0,"Not Parent",Invalid))</f>
        <v>Not Parent</v>
      </c>
      <c r="M354" s="21" t="s">
        <v>32</v>
      </c>
      <c r="N354" s="21" t="s">
        <v>39</v>
      </c>
      <c r="O354" s="21" t="s">
        <v>34</v>
      </c>
      <c r="P354" s="21" t="s">
        <v>1878</v>
      </c>
    </row>
    <row r="355" spans="1:16" x14ac:dyDescent="0.2">
      <c r="A355" s="21">
        <v>17352</v>
      </c>
      <c r="B355" s="21" t="s">
        <v>1851</v>
      </c>
      <c r="C355" s="21" t="s">
        <v>1855</v>
      </c>
      <c r="D355" s="22">
        <v>50000</v>
      </c>
      <c r="E355" s="21" t="s">
        <v>19</v>
      </c>
      <c r="F355" s="21" t="s">
        <v>20</v>
      </c>
      <c r="G355" s="21" t="s">
        <v>11</v>
      </c>
      <c r="H355" s="25">
        <v>64</v>
      </c>
      <c r="I355" s="6" t="s">
        <v>1858</v>
      </c>
      <c r="J355" s="25">
        <v>1</v>
      </c>
      <c r="K355" s="25">
        <v>2</v>
      </c>
      <c r="L355" s="6" t="str" cm="1">
        <f t="array" ref="L355">IF(Purchase_Data[[#This Row],[Children]]&gt;0,"Parent",IF(Purchase_Data[[#This Row],[Children]]=0,"Not Parent",Invalid))</f>
        <v>Parent</v>
      </c>
      <c r="M355" s="21" t="s">
        <v>32</v>
      </c>
      <c r="N355" s="21" t="s">
        <v>39</v>
      </c>
      <c r="O355" s="21" t="s">
        <v>32</v>
      </c>
      <c r="P355" s="21" t="s">
        <v>1877</v>
      </c>
    </row>
    <row r="356" spans="1:16" x14ac:dyDescent="0.2">
      <c r="A356" s="19">
        <v>17369</v>
      </c>
      <c r="B356" s="19" t="s">
        <v>1860</v>
      </c>
      <c r="C356" s="19" t="s">
        <v>1855</v>
      </c>
      <c r="D356" s="20">
        <v>30000</v>
      </c>
      <c r="E356" s="19" t="s">
        <v>15</v>
      </c>
      <c r="F356" s="19" t="s">
        <v>14</v>
      </c>
      <c r="G356" s="19" t="s">
        <v>17</v>
      </c>
      <c r="H356" s="24">
        <v>27</v>
      </c>
      <c r="I356" s="6" t="s">
        <v>1853</v>
      </c>
      <c r="J356" s="25">
        <v>1</v>
      </c>
      <c r="K356" s="25">
        <v>0</v>
      </c>
      <c r="L356" s="6" t="str" cm="1">
        <f t="array" ref="L356">IF(Purchase_Data[[#This Row],[Children]]&gt;0,"Parent",IF(Purchase_Data[[#This Row],[Children]]=0,"Not Parent",Invalid))</f>
        <v>Not Parent</v>
      </c>
      <c r="M356" s="21" t="s">
        <v>32</v>
      </c>
      <c r="N356" s="21" t="s">
        <v>39</v>
      </c>
      <c r="O356" s="21" t="s">
        <v>34</v>
      </c>
      <c r="P356" s="21" t="s">
        <v>1878</v>
      </c>
    </row>
    <row r="357" spans="1:16" x14ac:dyDescent="0.2">
      <c r="A357" s="21">
        <v>17436</v>
      </c>
      <c r="B357" s="21" t="s">
        <v>1851</v>
      </c>
      <c r="C357" s="21" t="s">
        <v>1855</v>
      </c>
      <c r="D357" s="22">
        <v>60000</v>
      </c>
      <c r="E357" s="21" t="s">
        <v>13</v>
      </c>
      <c r="F357" s="21" t="s">
        <v>10</v>
      </c>
      <c r="G357" s="21" t="s">
        <v>17</v>
      </c>
      <c r="H357" s="25">
        <v>51</v>
      </c>
      <c r="I357" s="6" t="s">
        <v>1856</v>
      </c>
      <c r="J357" s="25">
        <v>2</v>
      </c>
      <c r="K357" s="25">
        <v>2</v>
      </c>
      <c r="L357" s="6" t="str" cm="1">
        <f t="array" ref="L357">IF(Purchase_Data[[#This Row],[Children]]&gt;0,"Parent",IF(Purchase_Data[[#This Row],[Children]]=0,"Not Parent",Invalid))</f>
        <v>Parent</v>
      </c>
      <c r="M357" s="21" t="s">
        <v>34</v>
      </c>
      <c r="N357" s="21" t="s">
        <v>42</v>
      </c>
      <c r="O357" s="21" t="s">
        <v>34</v>
      </c>
      <c r="P357" s="21" t="s">
        <v>1878</v>
      </c>
    </row>
    <row r="358" spans="1:16" x14ac:dyDescent="0.2">
      <c r="A358" s="19">
        <v>17450</v>
      </c>
      <c r="B358" s="19" t="s">
        <v>1851</v>
      </c>
      <c r="C358" s="19" t="s">
        <v>1855</v>
      </c>
      <c r="D358" s="20">
        <v>80000</v>
      </c>
      <c r="E358" s="19" t="s">
        <v>15</v>
      </c>
      <c r="F358" s="19" t="s">
        <v>10</v>
      </c>
      <c r="G358" s="19" t="s">
        <v>17</v>
      </c>
      <c r="H358" s="24">
        <v>45</v>
      </c>
      <c r="I358" s="6" t="s">
        <v>1856</v>
      </c>
      <c r="J358" s="25">
        <v>3</v>
      </c>
      <c r="K358" s="25">
        <v>5</v>
      </c>
      <c r="L358" s="6" t="str" cm="1">
        <f t="array" ref="L358">IF(Purchase_Data[[#This Row],[Children]]&gt;0,"Parent",IF(Purchase_Data[[#This Row],[Children]]=0,"Not Parent",Invalid))</f>
        <v>Parent</v>
      </c>
      <c r="M358" s="21" t="s">
        <v>32</v>
      </c>
      <c r="N358" s="21" t="s">
        <v>39</v>
      </c>
      <c r="O358" s="21" t="s">
        <v>34</v>
      </c>
      <c r="P358" s="21" t="s">
        <v>1878</v>
      </c>
    </row>
    <row r="359" spans="1:16" x14ac:dyDescent="0.2">
      <c r="A359" s="21">
        <v>17458</v>
      </c>
      <c r="B359" s="21" t="s">
        <v>1860</v>
      </c>
      <c r="C359" s="21" t="s">
        <v>1855</v>
      </c>
      <c r="D359" s="22">
        <v>70000</v>
      </c>
      <c r="E359" s="21" t="s">
        <v>13</v>
      </c>
      <c r="F359" s="21" t="s">
        <v>10</v>
      </c>
      <c r="G359" s="21" t="s">
        <v>17</v>
      </c>
      <c r="H359" s="25">
        <v>52</v>
      </c>
      <c r="I359" s="6" t="s">
        <v>1856</v>
      </c>
      <c r="J359" s="25">
        <v>0</v>
      </c>
      <c r="K359" s="25">
        <v>3</v>
      </c>
      <c r="L359" s="6" t="str" cm="1">
        <f t="array" ref="L359">IF(Purchase_Data[[#This Row],[Children]]&gt;0,"Parent",IF(Purchase_Data[[#This Row],[Children]]=0,"Not Parent",Invalid))</f>
        <v>Parent</v>
      </c>
      <c r="M359" s="21" t="s">
        <v>32</v>
      </c>
      <c r="N359" s="21" t="s">
        <v>39</v>
      </c>
      <c r="O359" s="21" t="s">
        <v>32</v>
      </c>
      <c r="P359" s="21" t="s">
        <v>1877</v>
      </c>
    </row>
    <row r="360" spans="1:16" x14ac:dyDescent="0.2">
      <c r="A360" s="19">
        <v>17462</v>
      </c>
      <c r="B360" s="19" t="s">
        <v>1851</v>
      </c>
      <c r="C360" s="19" t="s">
        <v>1855</v>
      </c>
      <c r="D360" s="20">
        <v>70000</v>
      </c>
      <c r="E360" s="19" t="s">
        <v>19</v>
      </c>
      <c r="F360" s="19" t="s">
        <v>20</v>
      </c>
      <c r="G360" s="19" t="s">
        <v>17</v>
      </c>
      <c r="H360" s="24">
        <v>53</v>
      </c>
      <c r="I360" s="6" t="s">
        <v>1856</v>
      </c>
      <c r="J360" s="25">
        <v>2</v>
      </c>
      <c r="K360" s="25">
        <v>3</v>
      </c>
      <c r="L360" s="6" t="str" cm="1">
        <f t="array" ref="L360">IF(Purchase_Data[[#This Row],[Children]]&gt;0,"Parent",IF(Purchase_Data[[#This Row],[Children]]=0,"Not Parent",Invalid))</f>
        <v>Parent</v>
      </c>
      <c r="M360" s="21" t="s">
        <v>32</v>
      </c>
      <c r="N360" s="21" t="s">
        <v>39</v>
      </c>
      <c r="O360" s="21" t="s">
        <v>32</v>
      </c>
      <c r="P360" s="21" t="s">
        <v>1877</v>
      </c>
    </row>
    <row r="361" spans="1:16" x14ac:dyDescent="0.2">
      <c r="A361" s="21">
        <v>17471</v>
      </c>
      <c r="B361" s="21" t="s">
        <v>1860</v>
      </c>
      <c r="C361" s="21" t="s">
        <v>1852</v>
      </c>
      <c r="D361" s="22">
        <v>80000</v>
      </c>
      <c r="E361" s="21" t="s">
        <v>19</v>
      </c>
      <c r="F361" s="21" t="s">
        <v>20</v>
      </c>
      <c r="G361" s="21" t="s">
        <v>17</v>
      </c>
      <c r="H361" s="25">
        <v>67</v>
      </c>
      <c r="I361" s="6" t="s">
        <v>1858</v>
      </c>
      <c r="J361" s="25">
        <v>2</v>
      </c>
      <c r="K361" s="25">
        <v>4</v>
      </c>
      <c r="L361" s="6" t="str" cm="1">
        <f t="array" ref="L361">IF(Purchase_Data[[#This Row],[Children]]&gt;0,"Parent",IF(Purchase_Data[[#This Row],[Children]]=0,"Not Parent",Invalid))</f>
        <v>Parent</v>
      </c>
      <c r="M361" s="21" t="s">
        <v>32</v>
      </c>
      <c r="N361" s="21" t="s">
        <v>39</v>
      </c>
      <c r="O361" s="21" t="s">
        <v>34</v>
      </c>
      <c r="P361" s="21" t="s">
        <v>1878</v>
      </c>
    </row>
    <row r="362" spans="1:16" x14ac:dyDescent="0.2">
      <c r="A362" s="19">
        <v>17482</v>
      </c>
      <c r="B362" s="19" t="s">
        <v>1860</v>
      </c>
      <c r="C362" s="19" t="s">
        <v>1852</v>
      </c>
      <c r="D362" s="20">
        <v>40000</v>
      </c>
      <c r="E362" s="19" t="s">
        <v>24</v>
      </c>
      <c r="F362" s="19" t="s">
        <v>18</v>
      </c>
      <c r="G362" s="19" t="s">
        <v>17</v>
      </c>
      <c r="H362" s="24">
        <v>29</v>
      </c>
      <c r="I362" s="6" t="s">
        <v>1853</v>
      </c>
      <c r="J362" s="25">
        <v>2</v>
      </c>
      <c r="K362" s="25">
        <v>0</v>
      </c>
      <c r="L362" s="6" t="str" cm="1">
        <f t="array" ref="L362">IF(Purchase_Data[[#This Row],[Children]]&gt;0,"Parent",IF(Purchase_Data[[#This Row],[Children]]=0,"Not Parent",Invalid))</f>
        <v>Not Parent</v>
      </c>
      <c r="M362" s="21" t="s">
        <v>32</v>
      </c>
      <c r="N362" s="21" t="s">
        <v>39</v>
      </c>
      <c r="O362" s="21" t="s">
        <v>34</v>
      </c>
      <c r="P362" s="21" t="s">
        <v>1878</v>
      </c>
    </row>
    <row r="363" spans="1:16" x14ac:dyDescent="0.2">
      <c r="A363" s="21">
        <v>17504</v>
      </c>
      <c r="B363" s="21" t="s">
        <v>1860</v>
      </c>
      <c r="C363" s="21" t="s">
        <v>1852</v>
      </c>
      <c r="D363" s="22">
        <v>80000</v>
      </c>
      <c r="E363" s="21" t="s">
        <v>15</v>
      </c>
      <c r="F363" s="21" t="s">
        <v>14</v>
      </c>
      <c r="G363" s="21" t="s">
        <v>11</v>
      </c>
      <c r="H363" s="25">
        <v>52</v>
      </c>
      <c r="I363" s="6" t="s">
        <v>1856</v>
      </c>
      <c r="J363" s="25">
        <v>2</v>
      </c>
      <c r="K363" s="25">
        <v>2</v>
      </c>
      <c r="L363" s="6" t="str" cm="1">
        <f t="array" ref="L363">IF(Purchase_Data[[#This Row],[Children]]&gt;0,"Parent",IF(Purchase_Data[[#This Row],[Children]]=0,"Not Parent",Invalid))</f>
        <v>Parent</v>
      </c>
      <c r="M363" s="21" t="s">
        <v>32</v>
      </c>
      <c r="N363" s="21" t="s">
        <v>39</v>
      </c>
      <c r="O363" s="21" t="s">
        <v>32</v>
      </c>
      <c r="P363" s="21" t="s">
        <v>1877</v>
      </c>
    </row>
    <row r="364" spans="1:16" x14ac:dyDescent="0.2">
      <c r="A364" s="19">
        <v>17519</v>
      </c>
      <c r="B364" s="19" t="s">
        <v>1851</v>
      </c>
      <c r="C364" s="19" t="s">
        <v>1852</v>
      </c>
      <c r="D364" s="20">
        <v>60000</v>
      </c>
      <c r="E364" s="19" t="s">
        <v>15</v>
      </c>
      <c r="F364" s="19" t="s">
        <v>10</v>
      </c>
      <c r="G364" s="19" t="s">
        <v>17</v>
      </c>
      <c r="H364" s="24">
        <v>32</v>
      </c>
      <c r="I364" s="6" t="s">
        <v>1856</v>
      </c>
      <c r="J364" s="25">
        <v>2</v>
      </c>
      <c r="K364" s="25">
        <v>0</v>
      </c>
      <c r="L364" s="6" t="str" cm="1">
        <f t="array" ref="L364">IF(Purchase_Data[[#This Row],[Children]]&gt;0,"Parent",IF(Purchase_Data[[#This Row],[Children]]=0,"Not Parent",Invalid))</f>
        <v>Not Parent</v>
      </c>
      <c r="M364" s="21" t="s">
        <v>32</v>
      </c>
      <c r="N364" s="21" t="s">
        <v>39</v>
      </c>
      <c r="O364" s="21" t="s">
        <v>34</v>
      </c>
      <c r="P364" s="21" t="s">
        <v>1878</v>
      </c>
    </row>
    <row r="365" spans="1:16" x14ac:dyDescent="0.2">
      <c r="A365" s="21">
        <v>17522</v>
      </c>
      <c r="B365" s="21" t="s">
        <v>1851</v>
      </c>
      <c r="C365" s="21" t="s">
        <v>1855</v>
      </c>
      <c r="D365" s="22">
        <v>120000</v>
      </c>
      <c r="E365" s="21" t="s">
        <v>9</v>
      </c>
      <c r="F365" s="21" t="s">
        <v>20</v>
      </c>
      <c r="G365" s="21" t="s">
        <v>11</v>
      </c>
      <c r="H365" s="25">
        <v>47</v>
      </c>
      <c r="I365" s="6" t="s">
        <v>1856</v>
      </c>
      <c r="J365" s="25">
        <v>1</v>
      </c>
      <c r="K365" s="25">
        <v>4</v>
      </c>
      <c r="L365" s="6" t="str" cm="1">
        <f t="array" ref="L365">IF(Purchase_Data[[#This Row],[Children]]&gt;0,"Parent",IF(Purchase_Data[[#This Row],[Children]]=0,"Not Parent",Invalid))</f>
        <v>Parent</v>
      </c>
      <c r="M365" s="21" t="s">
        <v>32</v>
      </c>
      <c r="N365" s="21" t="s">
        <v>37</v>
      </c>
      <c r="O365" s="21" t="s">
        <v>34</v>
      </c>
      <c r="P365" s="21" t="s">
        <v>1878</v>
      </c>
    </row>
    <row r="366" spans="1:16" x14ac:dyDescent="0.2">
      <c r="A366" s="19">
        <v>17531</v>
      </c>
      <c r="B366" s="19" t="s">
        <v>1851</v>
      </c>
      <c r="C366" s="19" t="s">
        <v>1855</v>
      </c>
      <c r="D366" s="20">
        <v>60000</v>
      </c>
      <c r="E366" s="19" t="s">
        <v>13</v>
      </c>
      <c r="F366" s="19" t="s">
        <v>10</v>
      </c>
      <c r="G366" s="19" t="s">
        <v>17</v>
      </c>
      <c r="H366" s="24">
        <v>50</v>
      </c>
      <c r="I366" s="6" t="s">
        <v>1856</v>
      </c>
      <c r="J366" s="25">
        <v>2</v>
      </c>
      <c r="K366" s="25">
        <v>2</v>
      </c>
      <c r="L366" s="6" t="str" cm="1">
        <f t="array" ref="L366">IF(Purchase_Data[[#This Row],[Children]]&gt;0,"Parent",IF(Purchase_Data[[#This Row],[Children]]=0,"Not Parent",Invalid))</f>
        <v>Parent</v>
      </c>
      <c r="M366" s="21" t="s">
        <v>34</v>
      </c>
      <c r="N366" s="21" t="s">
        <v>39</v>
      </c>
      <c r="O366" s="21" t="s">
        <v>34</v>
      </c>
      <c r="P366" s="21" t="s">
        <v>1878</v>
      </c>
    </row>
    <row r="367" spans="1:16" x14ac:dyDescent="0.2">
      <c r="A367" s="21">
        <v>17533</v>
      </c>
      <c r="B367" s="21" t="s">
        <v>1851</v>
      </c>
      <c r="C367" s="21" t="s">
        <v>1855</v>
      </c>
      <c r="D367" s="22">
        <v>40000</v>
      </c>
      <c r="E367" s="21" t="s">
        <v>15</v>
      </c>
      <c r="F367" s="21" t="s">
        <v>10</v>
      </c>
      <c r="G367" s="21" t="s">
        <v>17</v>
      </c>
      <c r="H367" s="25">
        <v>73</v>
      </c>
      <c r="I367" s="6" t="s">
        <v>1858</v>
      </c>
      <c r="J367" s="25">
        <v>2</v>
      </c>
      <c r="K367" s="25">
        <v>3</v>
      </c>
      <c r="L367" s="6" t="str" cm="1">
        <f t="array" ref="L367">IF(Purchase_Data[[#This Row],[Children]]&gt;0,"Parent",IF(Purchase_Data[[#This Row],[Children]]=0,"Not Parent",Invalid))</f>
        <v>Parent</v>
      </c>
      <c r="M367" s="21" t="s">
        <v>34</v>
      </c>
      <c r="N367" s="21" t="s">
        <v>39</v>
      </c>
      <c r="O367" s="21" t="s">
        <v>32</v>
      </c>
      <c r="P367" s="21" t="s">
        <v>1877</v>
      </c>
    </row>
    <row r="368" spans="1:16" x14ac:dyDescent="0.2">
      <c r="A368" s="19">
        <v>17541</v>
      </c>
      <c r="B368" s="19" t="s">
        <v>1851</v>
      </c>
      <c r="C368" s="19" t="s">
        <v>1852</v>
      </c>
      <c r="D368" s="20">
        <v>40000</v>
      </c>
      <c r="E368" s="19" t="s">
        <v>13</v>
      </c>
      <c r="F368" s="19" t="s">
        <v>14</v>
      </c>
      <c r="G368" s="19" t="s">
        <v>17</v>
      </c>
      <c r="H368" s="24">
        <v>43</v>
      </c>
      <c r="I368" s="6" t="s">
        <v>1856</v>
      </c>
      <c r="J368" s="25">
        <v>2</v>
      </c>
      <c r="K368" s="25">
        <v>4</v>
      </c>
      <c r="L368" s="6" t="str" cm="1">
        <f t="array" ref="L368">IF(Purchase_Data[[#This Row],[Children]]&gt;0,"Parent",IF(Purchase_Data[[#This Row],[Children]]=0,"Not Parent",Invalid))</f>
        <v>Parent</v>
      </c>
      <c r="M368" s="21" t="s">
        <v>32</v>
      </c>
      <c r="N368" s="21" t="s">
        <v>37</v>
      </c>
      <c r="O368" s="21" t="s">
        <v>34</v>
      </c>
      <c r="P368" s="21" t="s">
        <v>1878</v>
      </c>
    </row>
    <row r="369" spans="1:16" x14ac:dyDescent="0.2">
      <c r="A369" s="21">
        <v>17546</v>
      </c>
      <c r="B369" s="21" t="s">
        <v>1851</v>
      </c>
      <c r="C369" s="21" t="s">
        <v>1852</v>
      </c>
      <c r="D369" s="22">
        <v>70000</v>
      </c>
      <c r="E369" s="21" t="s">
        <v>15</v>
      </c>
      <c r="F369" s="21" t="s">
        <v>14</v>
      </c>
      <c r="G369" s="21" t="s">
        <v>17</v>
      </c>
      <c r="H369" s="25">
        <v>44</v>
      </c>
      <c r="I369" s="6" t="s">
        <v>1856</v>
      </c>
      <c r="J369" s="25">
        <v>1</v>
      </c>
      <c r="K369" s="25">
        <v>1</v>
      </c>
      <c r="L369" s="6" t="str" cm="1">
        <f t="array" ref="L369">IF(Purchase_Data[[#This Row],[Children]]&gt;0,"Parent",IF(Purchase_Data[[#This Row],[Children]]=0,"Not Parent",Invalid))</f>
        <v>Parent</v>
      </c>
      <c r="M369" s="21" t="s">
        <v>32</v>
      </c>
      <c r="N369" s="21" t="s">
        <v>33</v>
      </c>
      <c r="O369" s="21" t="s">
        <v>32</v>
      </c>
      <c r="P369" s="21" t="s">
        <v>1877</v>
      </c>
    </row>
    <row r="370" spans="1:16" x14ac:dyDescent="0.2">
      <c r="A370" s="19">
        <v>17650</v>
      </c>
      <c r="B370" s="19" t="s">
        <v>1860</v>
      </c>
      <c r="C370" s="19" t="s">
        <v>1852</v>
      </c>
      <c r="D370" s="20">
        <v>40000</v>
      </c>
      <c r="E370" s="19" t="s">
        <v>15</v>
      </c>
      <c r="F370" s="19" t="s">
        <v>18</v>
      </c>
      <c r="G370" s="19" t="s">
        <v>21</v>
      </c>
      <c r="H370" s="24">
        <v>35</v>
      </c>
      <c r="I370" s="6" t="s">
        <v>1856</v>
      </c>
      <c r="J370" s="25">
        <v>2</v>
      </c>
      <c r="K370" s="25">
        <v>2</v>
      </c>
      <c r="L370" s="6" t="str" cm="1">
        <f t="array" ref="L370">IF(Purchase_Data[[#This Row],[Children]]&gt;0,"Parent",IF(Purchase_Data[[#This Row],[Children]]=0,"Not Parent",Invalid))</f>
        <v>Parent</v>
      </c>
      <c r="M370" s="21" t="s">
        <v>32</v>
      </c>
      <c r="N370" s="21" t="s">
        <v>42</v>
      </c>
      <c r="O370" s="21" t="s">
        <v>34</v>
      </c>
      <c r="P370" s="21" t="s">
        <v>1878</v>
      </c>
    </row>
    <row r="371" spans="1:16" x14ac:dyDescent="0.2">
      <c r="A371" s="21">
        <v>17654</v>
      </c>
      <c r="B371" s="21" t="s">
        <v>1860</v>
      </c>
      <c r="C371" s="21" t="s">
        <v>1852</v>
      </c>
      <c r="D371" s="22">
        <v>40000</v>
      </c>
      <c r="E371" s="21" t="s">
        <v>15</v>
      </c>
      <c r="F371" s="21" t="s">
        <v>18</v>
      </c>
      <c r="G371" s="21" t="s">
        <v>17</v>
      </c>
      <c r="H371" s="25">
        <v>30</v>
      </c>
      <c r="I371" s="6" t="s">
        <v>1853</v>
      </c>
      <c r="J371" s="25">
        <v>1</v>
      </c>
      <c r="K371" s="25">
        <v>3</v>
      </c>
      <c r="L371" s="6" t="str" cm="1">
        <f t="array" ref="L371">IF(Purchase_Data[[#This Row],[Children]]&gt;0,"Parent",IF(Purchase_Data[[#This Row],[Children]]=0,"Not Parent",Invalid))</f>
        <v>Parent</v>
      </c>
      <c r="M371" s="21" t="s">
        <v>32</v>
      </c>
      <c r="N371" s="21" t="s">
        <v>42</v>
      </c>
      <c r="O371" s="21" t="s">
        <v>32</v>
      </c>
      <c r="P371" s="21" t="s">
        <v>1877</v>
      </c>
    </row>
    <row r="372" spans="1:16" x14ac:dyDescent="0.2">
      <c r="A372" s="19">
        <v>17657</v>
      </c>
      <c r="B372" s="19" t="s">
        <v>1851</v>
      </c>
      <c r="C372" s="19" t="s">
        <v>1855</v>
      </c>
      <c r="D372" s="20">
        <v>40000</v>
      </c>
      <c r="E372" s="19" t="s">
        <v>15</v>
      </c>
      <c r="F372" s="19" t="s">
        <v>18</v>
      </c>
      <c r="G372" s="19" t="s">
        <v>17</v>
      </c>
      <c r="H372" s="24">
        <v>30</v>
      </c>
      <c r="I372" s="6" t="s">
        <v>1853</v>
      </c>
      <c r="J372" s="25">
        <v>0</v>
      </c>
      <c r="K372" s="25">
        <v>4</v>
      </c>
      <c r="L372" s="6" t="str" cm="1">
        <f t="array" ref="L372">IF(Purchase_Data[[#This Row],[Children]]&gt;0,"Parent",IF(Purchase_Data[[#This Row],[Children]]=0,"Not Parent",Invalid))</f>
        <v>Parent</v>
      </c>
      <c r="M372" s="21" t="s">
        <v>34</v>
      </c>
      <c r="N372" s="21" t="s">
        <v>33</v>
      </c>
      <c r="O372" s="21" t="s">
        <v>34</v>
      </c>
      <c r="P372" s="21" t="s">
        <v>1878</v>
      </c>
    </row>
    <row r="373" spans="1:16" x14ac:dyDescent="0.2">
      <c r="A373" s="21">
        <v>17668</v>
      </c>
      <c r="B373" s="21" t="s">
        <v>1860</v>
      </c>
      <c r="C373" s="21" t="s">
        <v>1855</v>
      </c>
      <c r="D373" s="22">
        <v>30000</v>
      </c>
      <c r="E373" s="21" t="s">
        <v>13</v>
      </c>
      <c r="F373" s="21" t="s">
        <v>14</v>
      </c>
      <c r="G373" s="21" t="s">
        <v>17</v>
      </c>
      <c r="H373" s="25">
        <v>50</v>
      </c>
      <c r="I373" s="6" t="s">
        <v>1856</v>
      </c>
      <c r="J373" s="25">
        <v>2</v>
      </c>
      <c r="K373" s="25">
        <v>2</v>
      </c>
      <c r="L373" s="6" t="str" cm="1">
        <f t="array" ref="L373">IF(Purchase_Data[[#This Row],[Children]]&gt;0,"Parent",IF(Purchase_Data[[#This Row],[Children]]=0,"Not Parent",Invalid))</f>
        <v>Parent</v>
      </c>
      <c r="M373" s="21" t="s">
        <v>32</v>
      </c>
      <c r="N373" s="21" t="s">
        <v>42</v>
      </c>
      <c r="O373" s="21" t="s">
        <v>32</v>
      </c>
      <c r="P373" s="21" t="s">
        <v>1877</v>
      </c>
    </row>
    <row r="374" spans="1:16" x14ac:dyDescent="0.2">
      <c r="A374" s="19">
        <v>17699</v>
      </c>
      <c r="B374" s="19" t="s">
        <v>1851</v>
      </c>
      <c r="C374" s="19" t="s">
        <v>1855</v>
      </c>
      <c r="D374" s="20">
        <v>60000</v>
      </c>
      <c r="E374" s="19" t="s">
        <v>19</v>
      </c>
      <c r="F374" s="19" t="s">
        <v>14</v>
      </c>
      <c r="G374" s="19" t="s">
        <v>17</v>
      </c>
      <c r="H374" s="24">
        <v>55</v>
      </c>
      <c r="I374" s="6" t="s">
        <v>1856</v>
      </c>
      <c r="J374" s="25">
        <v>0</v>
      </c>
      <c r="K374" s="25">
        <v>1</v>
      </c>
      <c r="L374" s="6" t="str" cm="1">
        <f t="array" ref="L374">IF(Purchase_Data[[#This Row],[Children]]&gt;0,"Parent",IF(Purchase_Data[[#This Row],[Children]]=0,"Not Parent",Invalid))</f>
        <v>Parent</v>
      </c>
      <c r="M374" s="21" t="s">
        <v>34</v>
      </c>
      <c r="N374" s="21" t="s">
        <v>33</v>
      </c>
      <c r="O374" s="21" t="s">
        <v>34</v>
      </c>
      <c r="P374" s="21" t="s">
        <v>1878</v>
      </c>
    </row>
    <row r="375" spans="1:16" x14ac:dyDescent="0.2">
      <c r="A375" s="21">
        <v>17702</v>
      </c>
      <c r="B375" s="21" t="s">
        <v>1851</v>
      </c>
      <c r="C375" s="21" t="s">
        <v>1855</v>
      </c>
      <c r="D375" s="22">
        <v>10000</v>
      </c>
      <c r="E375" s="21" t="s">
        <v>19</v>
      </c>
      <c r="F375" s="21" t="s">
        <v>22</v>
      </c>
      <c r="G375" s="21" t="s">
        <v>21</v>
      </c>
      <c r="H375" s="25">
        <v>37</v>
      </c>
      <c r="I375" s="6" t="s">
        <v>1856</v>
      </c>
      <c r="J375" s="25">
        <v>0</v>
      </c>
      <c r="K375" s="25">
        <v>1</v>
      </c>
      <c r="L375" s="6" t="str" cm="1">
        <f t="array" ref="L375">IF(Purchase_Data[[#This Row],[Children]]&gt;0,"Parent",IF(Purchase_Data[[#This Row],[Children]]=0,"Not Parent",Invalid))</f>
        <v>Parent</v>
      </c>
      <c r="M375" s="21" t="s">
        <v>32</v>
      </c>
      <c r="N375" s="21" t="s">
        <v>33</v>
      </c>
      <c r="O375" s="21" t="s">
        <v>34</v>
      </c>
      <c r="P375" s="21" t="s">
        <v>1878</v>
      </c>
    </row>
    <row r="376" spans="1:16" x14ac:dyDescent="0.2">
      <c r="A376" s="19">
        <v>17703</v>
      </c>
      <c r="B376" s="19" t="s">
        <v>1851</v>
      </c>
      <c r="C376" s="19" t="s">
        <v>1852</v>
      </c>
      <c r="D376" s="20">
        <v>10000</v>
      </c>
      <c r="E376" s="19" t="s">
        <v>19</v>
      </c>
      <c r="F376" s="19" t="s">
        <v>22</v>
      </c>
      <c r="G376" s="19" t="s">
        <v>21</v>
      </c>
      <c r="H376" s="24">
        <v>40</v>
      </c>
      <c r="I376" s="6" t="s">
        <v>1856</v>
      </c>
      <c r="J376" s="25">
        <v>0</v>
      </c>
      <c r="K376" s="25">
        <v>1</v>
      </c>
      <c r="L376" s="6" t="str" cm="1">
        <f t="array" ref="L376">IF(Purchase_Data[[#This Row],[Children]]&gt;0,"Parent",IF(Purchase_Data[[#This Row],[Children]]=0,"Not Parent",Invalid))</f>
        <v>Parent</v>
      </c>
      <c r="M376" s="21" t="s">
        <v>32</v>
      </c>
      <c r="N376" s="21" t="s">
        <v>33</v>
      </c>
      <c r="O376" s="21" t="s">
        <v>34</v>
      </c>
      <c r="P376" s="21" t="s">
        <v>1878</v>
      </c>
    </row>
    <row r="377" spans="1:16" x14ac:dyDescent="0.2">
      <c r="A377" s="21">
        <v>17754</v>
      </c>
      <c r="B377" s="21" t="s">
        <v>1860</v>
      </c>
      <c r="C377" s="21" t="s">
        <v>1852</v>
      </c>
      <c r="D377" s="22">
        <v>30000</v>
      </c>
      <c r="E377" s="21" t="s">
        <v>9</v>
      </c>
      <c r="F377" s="21" t="s">
        <v>18</v>
      </c>
      <c r="G377" s="21" t="s">
        <v>21</v>
      </c>
      <c r="H377" s="25">
        <v>46</v>
      </c>
      <c r="I377" s="6" t="s">
        <v>1856</v>
      </c>
      <c r="J377" s="25">
        <v>0</v>
      </c>
      <c r="K377" s="25">
        <v>3</v>
      </c>
      <c r="L377" s="6" t="str" cm="1">
        <f t="array" ref="L377">IF(Purchase_Data[[#This Row],[Children]]&gt;0,"Parent",IF(Purchase_Data[[#This Row],[Children]]=0,"Not Parent",Invalid))</f>
        <v>Parent</v>
      </c>
      <c r="M377" s="21" t="s">
        <v>32</v>
      </c>
      <c r="N377" s="21" t="s">
        <v>33</v>
      </c>
      <c r="O377" s="21" t="s">
        <v>32</v>
      </c>
      <c r="P377" s="21" t="s">
        <v>1877</v>
      </c>
    </row>
    <row r="378" spans="1:16" x14ac:dyDescent="0.2">
      <c r="A378" s="19">
        <v>17793</v>
      </c>
      <c r="B378" s="19" t="s">
        <v>1851</v>
      </c>
      <c r="C378" s="19" t="s">
        <v>1852</v>
      </c>
      <c r="D378" s="20">
        <v>40000</v>
      </c>
      <c r="E378" s="19" t="s">
        <v>9</v>
      </c>
      <c r="F378" s="19" t="s">
        <v>18</v>
      </c>
      <c r="G378" s="19" t="s">
        <v>21</v>
      </c>
      <c r="H378" s="24">
        <v>38</v>
      </c>
      <c r="I378" s="6" t="s">
        <v>1856</v>
      </c>
      <c r="J378" s="25">
        <v>0</v>
      </c>
      <c r="K378" s="25">
        <v>0</v>
      </c>
      <c r="L378" s="6" t="str" cm="1">
        <f t="array" ref="L378">IF(Purchase_Data[[#This Row],[Children]]&gt;0,"Parent",IF(Purchase_Data[[#This Row],[Children]]=0,"Not Parent",Invalid))</f>
        <v>Not Parent</v>
      </c>
      <c r="M378" s="21" t="s">
        <v>32</v>
      </c>
      <c r="N378" s="21" t="s">
        <v>33</v>
      </c>
      <c r="O378" s="21" t="s">
        <v>32</v>
      </c>
      <c r="P378" s="21" t="s">
        <v>1877</v>
      </c>
    </row>
    <row r="379" spans="1:16" x14ac:dyDescent="0.2">
      <c r="A379" s="21">
        <v>17841</v>
      </c>
      <c r="B379" s="21" t="s">
        <v>1860</v>
      </c>
      <c r="C379" s="21" t="s">
        <v>1855</v>
      </c>
      <c r="D379" s="22">
        <v>30000</v>
      </c>
      <c r="E379" s="21" t="s">
        <v>15</v>
      </c>
      <c r="F379" s="21" t="s">
        <v>18</v>
      </c>
      <c r="G379" s="21" t="s">
        <v>21</v>
      </c>
      <c r="H379" s="25">
        <v>29</v>
      </c>
      <c r="I379" s="6" t="s">
        <v>1853</v>
      </c>
      <c r="J379" s="25">
        <v>1</v>
      </c>
      <c r="K379" s="25">
        <v>0</v>
      </c>
      <c r="L379" s="6" t="str" cm="1">
        <f t="array" ref="L379">IF(Purchase_Data[[#This Row],[Children]]&gt;0,"Parent",IF(Purchase_Data[[#This Row],[Children]]=0,"Not Parent",Invalid))</f>
        <v>Not Parent</v>
      </c>
      <c r="M379" s="21" t="s">
        <v>34</v>
      </c>
      <c r="N379" s="21" t="s">
        <v>33</v>
      </c>
      <c r="O379" s="21" t="s">
        <v>32</v>
      </c>
      <c r="P379" s="21" t="s">
        <v>1877</v>
      </c>
    </row>
    <row r="380" spans="1:16" x14ac:dyDescent="0.2">
      <c r="A380" s="19">
        <v>17843</v>
      </c>
      <c r="B380" s="19" t="s">
        <v>1860</v>
      </c>
      <c r="C380" s="19" t="s">
        <v>1852</v>
      </c>
      <c r="D380" s="20">
        <v>10000</v>
      </c>
      <c r="E380" s="19" t="s">
        <v>24</v>
      </c>
      <c r="F380" s="19" t="s">
        <v>22</v>
      </c>
      <c r="G380" s="19" t="s">
        <v>21</v>
      </c>
      <c r="H380" s="24">
        <v>32</v>
      </c>
      <c r="I380" s="6" t="s">
        <v>1856</v>
      </c>
      <c r="J380" s="25">
        <v>2</v>
      </c>
      <c r="K380" s="25">
        <v>0</v>
      </c>
      <c r="L380" s="6" t="str" cm="1">
        <f t="array" ref="L380">IF(Purchase_Data[[#This Row],[Children]]&gt;0,"Parent",IF(Purchase_Data[[#This Row],[Children]]=0,"Not Parent",Invalid))</f>
        <v>Not Parent</v>
      </c>
      <c r="M380" s="21" t="s">
        <v>34</v>
      </c>
      <c r="N380" s="21" t="s">
        <v>33</v>
      </c>
      <c r="O380" s="21" t="s">
        <v>34</v>
      </c>
      <c r="P380" s="21" t="s">
        <v>1878</v>
      </c>
    </row>
    <row r="381" spans="1:16" x14ac:dyDescent="0.2">
      <c r="A381" s="21">
        <v>17845</v>
      </c>
      <c r="B381" s="21" t="s">
        <v>1860</v>
      </c>
      <c r="C381" s="21" t="s">
        <v>1852</v>
      </c>
      <c r="D381" s="22">
        <v>20000</v>
      </c>
      <c r="E381" s="21" t="s">
        <v>24</v>
      </c>
      <c r="F381" s="21" t="s">
        <v>22</v>
      </c>
      <c r="G381" s="21" t="s">
        <v>21</v>
      </c>
      <c r="H381" s="25">
        <v>32</v>
      </c>
      <c r="I381" s="6" t="s">
        <v>1856</v>
      </c>
      <c r="J381" s="25">
        <v>2</v>
      </c>
      <c r="K381" s="25">
        <v>0</v>
      </c>
      <c r="L381" s="6" t="str" cm="1">
        <f t="array" ref="L381">IF(Purchase_Data[[#This Row],[Children]]&gt;0,"Parent",IF(Purchase_Data[[#This Row],[Children]]=0,"Not Parent",Invalid))</f>
        <v>Not Parent</v>
      </c>
      <c r="M381" s="21" t="s">
        <v>34</v>
      </c>
      <c r="N381" s="21" t="s">
        <v>42</v>
      </c>
      <c r="O381" s="21" t="s">
        <v>34</v>
      </c>
      <c r="P381" s="21" t="s">
        <v>1878</v>
      </c>
    </row>
    <row r="382" spans="1:16" x14ac:dyDescent="0.2">
      <c r="A382" s="19">
        <v>17848</v>
      </c>
      <c r="B382" s="19" t="s">
        <v>1860</v>
      </c>
      <c r="C382" s="19" t="s">
        <v>1855</v>
      </c>
      <c r="D382" s="20">
        <v>30000</v>
      </c>
      <c r="E382" s="19" t="s">
        <v>15</v>
      </c>
      <c r="F382" s="19" t="s">
        <v>18</v>
      </c>
      <c r="G382" s="19" t="s">
        <v>21</v>
      </c>
      <c r="H382" s="24">
        <v>31</v>
      </c>
      <c r="I382" s="6" t="s">
        <v>1856</v>
      </c>
      <c r="J382" s="25">
        <v>1</v>
      </c>
      <c r="K382" s="25">
        <v>0</v>
      </c>
      <c r="L382" s="6" t="str" cm="1">
        <f t="array" ref="L382">IF(Purchase_Data[[#This Row],[Children]]&gt;0,"Parent",IF(Purchase_Data[[#This Row],[Children]]=0,"Not Parent",Invalid))</f>
        <v>Not Parent</v>
      </c>
      <c r="M382" s="21" t="s">
        <v>34</v>
      </c>
      <c r="N382" s="21" t="s">
        <v>37</v>
      </c>
      <c r="O382" s="21" t="s">
        <v>32</v>
      </c>
      <c r="P382" s="21" t="s">
        <v>1877</v>
      </c>
    </row>
    <row r="383" spans="1:16" x14ac:dyDescent="0.2">
      <c r="A383" s="21">
        <v>17858</v>
      </c>
      <c r="B383" s="21" t="s">
        <v>1851</v>
      </c>
      <c r="C383" s="21" t="s">
        <v>1855</v>
      </c>
      <c r="D383" s="22">
        <v>40000</v>
      </c>
      <c r="E383" s="21" t="s">
        <v>13</v>
      </c>
      <c r="F383" s="21" t="s">
        <v>14</v>
      </c>
      <c r="G383" s="21" t="s">
        <v>17</v>
      </c>
      <c r="H383" s="25">
        <v>44</v>
      </c>
      <c r="I383" s="6" t="s">
        <v>1856</v>
      </c>
      <c r="J383" s="25">
        <v>2</v>
      </c>
      <c r="K383" s="25">
        <v>4</v>
      </c>
      <c r="L383" s="6" t="str" cm="1">
        <f t="array" ref="L383">IF(Purchase_Data[[#This Row],[Children]]&gt;0,"Parent",IF(Purchase_Data[[#This Row],[Children]]=0,"Not Parent",Invalid))</f>
        <v>Parent</v>
      </c>
      <c r="M383" s="21" t="s">
        <v>32</v>
      </c>
      <c r="N383" s="21" t="s">
        <v>37</v>
      </c>
      <c r="O383" s="21" t="s">
        <v>32</v>
      </c>
      <c r="P383" s="21" t="s">
        <v>1877</v>
      </c>
    </row>
    <row r="384" spans="1:16" x14ac:dyDescent="0.2">
      <c r="A384" s="19">
        <v>17864</v>
      </c>
      <c r="B384" s="19" t="s">
        <v>1851</v>
      </c>
      <c r="C384" s="19" t="s">
        <v>1852</v>
      </c>
      <c r="D384" s="20">
        <v>60000</v>
      </c>
      <c r="E384" s="19" t="s">
        <v>15</v>
      </c>
      <c r="F384" s="19" t="s">
        <v>14</v>
      </c>
      <c r="G384" s="19" t="s">
        <v>17</v>
      </c>
      <c r="H384" s="24">
        <v>46</v>
      </c>
      <c r="I384" s="6" t="s">
        <v>1856</v>
      </c>
      <c r="J384" s="25">
        <v>1</v>
      </c>
      <c r="K384" s="25">
        <v>1</v>
      </c>
      <c r="L384" s="6" t="str" cm="1">
        <f t="array" ref="L384">IF(Purchase_Data[[#This Row],[Children]]&gt;0,"Parent",IF(Purchase_Data[[#This Row],[Children]]=0,"Not Parent",Invalid))</f>
        <v>Parent</v>
      </c>
      <c r="M384" s="21" t="s">
        <v>32</v>
      </c>
      <c r="N384" s="21" t="s">
        <v>37</v>
      </c>
      <c r="O384" s="21" t="s">
        <v>32</v>
      </c>
      <c r="P384" s="21" t="s">
        <v>1877</v>
      </c>
    </row>
    <row r="385" spans="1:16" x14ac:dyDescent="0.2">
      <c r="A385" s="21">
        <v>17882</v>
      </c>
      <c r="B385" s="21" t="s">
        <v>1851</v>
      </c>
      <c r="C385" s="21" t="s">
        <v>1855</v>
      </c>
      <c r="D385" s="22">
        <v>20000</v>
      </c>
      <c r="E385" s="21" t="s">
        <v>19</v>
      </c>
      <c r="F385" s="21" t="s">
        <v>18</v>
      </c>
      <c r="G385" s="21" t="s">
        <v>21</v>
      </c>
      <c r="H385" s="25">
        <v>44</v>
      </c>
      <c r="I385" s="6" t="s">
        <v>1856</v>
      </c>
      <c r="J385" s="25">
        <v>0</v>
      </c>
      <c r="K385" s="25">
        <v>1</v>
      </c>
      <c r="L385" s="6" t="str" cm="1">
        <f t="array" ref="L385">IF(Purchase_Data[[#This Row],[Children]]&gt;0,"Parent",IF(Purchase_Data[[#This Row],[Children]]=0,"Not Parent",Invalid))</f>
        <v>Parent</v>
      </c>
      <c r="M385" s="21" t="s">
        <v>32</v>
      </c>
      <c r="N385" s="21" t="s">
        <v>33</v>
      </c>
      <c r="O385" s="21" t="s">
        <v>34</v>
      </c>
      <c r="P385" s="21" t="s">
        <v>1878</v>
      </c>
    </row>
    <row r="386" spans="1:16" x14ac:dyDescent="0.2">
      <c r="A386" s="19">
        <v>17891</v>
      </c>
      <c r="B386" s="19" t="s">
        <v>1851</v>
      </c>
      <c r="C386" s="19" t="s">
        <v>1852</v>
      </c>
      <c r="D386" s="20">
        <v>10000</v>
      </c>
      <c r="E386" s="19" t="s">
        <v>15</v>
      </c>
      <c r="F386" s="19" t="s">
        <v>22</v>
      </c>
      <c r="G386" s="19" t="s">
        <v>21</v>
      </c>
      <c r="H386" s="24">
        <v>50</v>
      </c>
      <c r="I386" s="6" t="s">
        <v>1856</v>
      </c>
      <c r="J386" s="25">
        <v>1</v>
      </c>
      <c r="K386" s="25">
        <v>2</v>
      </c>
      <c r="L386" s="6" t="str" cm="1">
        <f t="array" ref="L386">IF(Purchase_Data[[#This Row],[Children]]&gt;0,"Parent",IF(Purchase_Data[[#This Row],[Children]]=0,"Not Parent",Invalid))</f>
        <v>Parent</v>
      </c>
      <c r="M386" s="21" t="s">
        <v>32</v>
      </c>
      <c r="N386" s="21" t="s">
        <v>33</v>
      </c>
      <c r="O386" s="21" t="s">
        <v>32</v>
      </c>
      <c r="P386" s="21" t="s">
        <v>1877</v>
      </c>
    </row>
    <row r="387" spans="1:16" x14ac:dyDescent="0.2">
      <c r="A387" s="21">
        <v>17894</v>
      </c>
      <c r="B387" s="21" t="s">
        <v>1851</v>
      </c>
      <c r="C387" s="21" t="s">
        <v>1852</v>
      </c>
      <c r="D387" s="22">
        <v>20000</v>
      </c>
      <c r="E387" s="21" t="s">
        <v>9</v>
      </c>
      <c r="F387" s="21" t="s">
        <v>18</v>
      </c>
      <c r="G387" s="21" t="s">
        <v>21</v>
      </c>
      <c r="H387" s="25">
        <v>50</v>
      </c>
      <c r="I387" s="6" t="s">
        <v>1856</v>
      </c>
      <c r="J387" s="25">
        <v>0</v>
      </c>
      <c r="K387" s="25">
        <v>1</v>
      </c>
      <c r="L387" s="6" t="str" cm="1">
        <f t="array" ref="L387">IF(Purchase_Data[[#This Row],[Children]]&gt;0,"Parent",IF(Purchase_Data[[#This Row],[Children]]=0,"Not Parent",Invalid))</f>
        <v>Parent</v>
      </c>
      <c r="M387" s="21" t="s">
        <v>32</v>
      </c>
      <c r="N387" s="21" t="s">
        <v>33</v>
      </c>
      <c r="O387" s="21" t="s">
        <v>32</v>
      </c>
      <c r="P387" s="21" t="s">
        <v>1877</v>
      </c>
    </row>
    <row r="388" spans="1:16" x14ac:dyDescent="0.2">
      <c r="A388" s="19">
        <v>17907</v>
      </c>
      <c r="B388" s="19" t="s">
        <v>1851</v>
      </c>
      <c r="C388" s="19" t="s">
        <v>1852</v>
      </c>
      <c r="D388" s="20">
        <v>10000</v>
      </c>
      <c r="E388" s="19" t="s">
        <v>15</v>
      </c>
      <c r="F388" s="19" t="s">
        <v>22</v>
      </c>
      <c r="G388" s="19" t="s">
        <v>11</v>
      </c>
      <c r="H388" s="24">
        <v>27</v>
      </c>
      <c r="I388" s="6" t="s">
        <v>1853</v>
      </c>
      <c r="J388" s="25">
        <v>1</v>
      </c>
      <c r="K388" s="25">
        <v>0</v>
      </c>
      <c r="L388" s="6" t="str" cm="1">
        <f t="array" ref="L388">IF(Purchase_Data[[#This Row],[Children]]&gt;0,"Parent",IF(Purchase_Data[[#This Row],[Children]]=0,"Not Parent",Invalid))</f>
        <v>Not Parent</v>
      </c>
      <c r="M388" s="21" t="s">
        <v>32</v>
      </c>
      <c r="N388" s="21" t="s">
        <v>37</v>
      </c>
      <c r="O388" s="21" t="s">
        <v>34</v>
      </c>
      <c r="P388" s="21" t="s">
        <v>1878</v>
      </c>
    </row>
    <row r="389" spans="1:16" x14ac:dyDescent="0.2">
      <c r="A389" s="21">
        <v>17926</v>
      </c>
      <c r="B389" s="21" t="s">
        <v>1860</v>
      </c>
      <c r="C389" s="21" t="s">
        <v>1852</v>
      </c>
      <c r="D389" s="22">
        <v>40000</v>
      </c>
      <c r="E389" s="21" t="s">
        <v>9</v>
      </c>
      <c r="F389" s="21" t="s">
        <v>18</v>
      </c>
      <c r="G389" s="21" t="s">
        <v>11</v>
      </c>
      <c r="H389" s="25">
        <v>28</v>
      </c>
      <c r="I389" s="6" t="s">
        <v>1853</v>
      </c>
      <c r="J389" s="25">
        <v>0</v>
      </c>
      <c r="K389" s="25">
        <v>0</v>
      </c>
      <c r="L389" s="6" t="str" cm="1">
        <f t="array" ref="L389">IF(Purchase_Data[[#This Row],[Children]]&gt;0,"Parent",IF(Purchase_Data[[#This Row],[Children]]=0,"Not Parent",Invalid))</f>
        <v>Not Parent</v>
      </c>
      <c r="M389" s="21" t="s">
        <v>34</v>
      </c>
      <c r="N389" s="21" t="s">
        <v>33</v>
      </c>
      <c r="O389" s="21" t="s">
        <v>32</v>
      </c>
      <c r="P389" s="21" t="s">
        <v>1877</v>
      </c>
    </row>
    <row r="390" spans="1:16" x14ac:dyDescent="0.2">
      <c r="A390" s="19">
        <v>17960</v>
      </c>
      <c r="B390" s="19" t="s">
        <v>1851</v>
      </c>
      <c r="C390" s="19" t="s">
        <v>1852</v>
      </c>
      <c r="D390" s="20">
        <v>40000</v>
      </c>
      <c r="E390" s="19" t="s">
        <v>19</v>
      </c>
      <c r="F390" s="19" t="s">
        <v>18</v>
      </c>
      <c r="G390" s="19" t="s">
        <v>21</v>
      </c>
      <c r="H390" s="24">
        <v>35</v>
      </c>
      <c r="I390" s="6" t="s">
        <v>1856</v>
      </c>
      <c r="J390" s="25">
        <v>0</v>
      </c>
      <c r="K390" s="25">
        <v>0</v>
      </c>
      <c r="L390" s="6" t="str" cm="1">
        <f t="array" ref="L390">IF(Purchase_Data[[#This Row],[Children]]&gt;0,"Parent",IF(Purchase_Data[[#This Row],[Children]]=0,"Not Parent",Invalid))</f>
        <v>Not Parent</v>
      </c>
      <c r="M390" s="21" t="s">
        <v>32</v>
      </c>
      <c r="N390" s="21" t="s">
        <v>33</v>
      </c>
      <c r="O390" s="21" t="s">
        <v>32</v>
      </c>
      <c r="P390" s="21" t="s">
        <v>1877</v>
      </c>
    </row>
    <row r="391" spans="1:16" x14ac:dyDescent="0.2">
      <c r="A391" s="21">
        <v>17964</v>
      </c>
      <c r="B391" s="21" t="s">
        <v>1851</v>
      </c>
      <c r="C391" s="21" t="s">
        <v>1855</v>
      </c>
      <c r="D391" s="22">
        <v>40000</v>
      </c>
      <c r="E391" s="21" t="s">
        <v>19</v>
      </c>
      <c r="F391" s="21" t="s">
        <v>18</v>
      </c>
      <c r="G391" s="21" t="s">
        <v>21</v>
      </c>
      <c r="H391" s="25">
        <v>37</v>
      </c>
      <c r="I391" s="6" t="s">
        <v>1856</v>
      </c>
      <c r="J391" s="25">
        <v>0</v>
      </c>
      <c r="K391" s="25">
        <v>0</v>
      </c>
      <c r="L391" s="6" t="str" cm="1">
        <f t="array" ref="L391">IF(Purchase_Data[[#This Row],[Children]]&gt;0,"Parent",IF(Purchase_Data[[#This Row],[Children]]=0,"Not Parent",Invalid))</f>
        <v>Not Parent</v>
      </c>
      <c r="M391" s="21" t="s">
        <v>32</v>
      </c>
      <c r="N391" s="21" t="s">
        <v>33</v>
      </c>
      <c r="O391" s="21" t="s">
        <v>32</v>
      </c>
      <c r="P391" s="21" t="s">
        <v>1877</v>
      </c>
    </row>
    <row r="392" spans="1:16" x14ac:dyDescent="0.2">
      <c r="A392" s="19">
        <v>17978</v>
      </c>
      <c r="B392" s="19" t="s">
        <v>1851</v>
      </c>
      <c r="C392" s="19" t="s">
        <v>1855</v>
      </c>
      <c r="D392" s="20">
        <v>40000</v>
      </c>
      <c r="E392" s="19" t="s">
        <v>19</v>
      </c>
      <c r="F392" s="19" t="s">
        <v>18</v>
      </c>
      <c r="G392" s="19" t="s">
        <v>21</v>
      </c>
      <c r="H392" s="24">
        <v>37</v>
      </c>
      <c r="I392" s="6" t="s">
        <v>1856</v>
      </c>
      <c r="J392" s="25">
        <v>0</v>
      </c>
      <c r="K392" s="25">
        <v>0</v>
      </c>
      <c r="L392" s="6" t="str" cm="1">
        <f t="array" ref="L392">IF(Purchase_Data[[#This Row],[Children]]&gt;0,"Parent",IF(Purchase_Data[[#This Row],[Children]]=0,"Not Parent",Invalid))</f>
        <v>Not Parent</v>
      </c>
      <c r="M392" s="21" t="s">
        <v>32</v>
      </c>
      <c r="N392" s="21" t="s">
        <v>33</v>
      </c>
      <c r="O392" s="21" t="s">
        <v>32</v>
      </c>
      <c r="P392" s="21" t="s">
        <v>1877</v>
      </c>
    </row>
    <row r="393" spans="1:16" x14ac:dyDescent="0.2">
      <c r="A393" s="21">
        <v>17994</v>
      </c>
      <c r="B393" s="21" t="s">
        <v>1860</v>
      </c>
      <c r="C393" s="21" t="s">
        <v>1855</v>
      </c>
      <c r="D393" s="22">
        <v>20000</v>
      </c>
      <c r="E393" s="21" t="s">
        <v>13</v>
      </c>
      <c r="F393" s="21" t="s">
        <v>22</v>
      </c>
      <c r="G393" s="21" t="s">
        <v>21</v>
      </c>
      <c r="H393" s="25">
        <v>42</v>
      </c>
      <c r="I393" s="6" t="s">
        <v>1856</v>
      </c>
      <c r="J393" s="25">
        <v>2</v>
      </c>
      <c r="K393" s="25">
        <v>2</v>
      </c>
      <c r="L393" s="6" t="str" cm="1">
        <f t="array" ref="L393">IF(Purchase_Data[[#This Row],[Children]]&gt;0,"Parent",IF(Purchase_Data[[#This Row],[Children]]=0,"Not Parent",Invalid))</f>
        <v>Parent</v>
      </c>
      <c r="M393" s="21" t="s">
        <v>32</v>
      </c>
      <c r="N393" s="21" t="s">
        <v>33</v>
      </c>
      <c r="O393" s="21" t="s">
        <v>34</v>
      </c>
      <c r="P393" s="21" t="s">
        <v>1878</v>
      </c>
    </row>
    <row r="394" spans="1:16" x14ac:dyDescent="0.2">
      <c r="A394" s="19">
        <v>18012</v>
      </c>
      <c r="B394" s="19" t="s">
        <v>1851</v>
      </c>
      <c r="C394" s="19" t="s">
        <v>1852</v>
      </c>
      <c r="D394" s="20">
        <v>40000</v>
      </c>
      <c r="E394" s="19" t="s">
        <v>9</v>
      </c>
      <c r="F394" s="19" t="s">
        <v>14</v>
      </c>
      <c r="G394" s="19" t="s">
        <v>21</v>
      </c>
      <c r="H394" s="24">
        <v>41</v>
      </c>
      <c r="I394" s="6" t="s">
        <v>1856</v>
      </c>
      <c r="J394" s="25">
        <v>0</v>
      </c>
      <c r="K394" s="25">
        <v>1</v>
      </c>
      <c r="L394" s="6" t="str" cm="1">
        <f t="array" ref="L394">IF(Purchase_Data[[#This Row],[Children]]&gt;0,"Parent",IF(Purchase_Data[[#This Row],[Children]]=0,"Not Parent",Invalid))</f>
        <v>Parent</v>
      </c>
      <c r="M394" s="21" t="s">
        <v>32</v>
      </c>
      <c r="N394" s="21" t="s">
        <v>33</v>
      </c>
      <c r="O394" s="21" t="s">
        <v>34</v>
      </c>
      <c r="P394" s="21" t="s">
        <v>1878</v>
      </c>
    </row>
    <row r="395" spans="1:16" x14ac:dyDescent="0.2">
      <c r="A395" s="21">
        <v>18018</v>
      </c>
      <c r="B395" s="21" t="s">
        <v>1860</v>
      </c>
      <c r="C395" s="21" t="s">
        <v>1855</v>
      </c>
      <c r="D395" s="22">
        <v>30000</v>
      </c>
      <c r="E395" s="21" t="s">
        <v>15</v>
      </c>
      <c r="F395" s="21" t="s">
        <v>18</v>
      </c>
      <c r="G395" s="21" t="s">
        <v>21</v>
      </c>
      <c r="H395" s="25">
        <v>43</v>
      </c>
      <c r="I395" s="6" t="s">
        <v>1856</v>
      </c>
      <c r="J395" s="25">
        <v>0</v>
      </c>
      <c r="K395" s="25">
        <v>3</v>
      </c>
      <c r="L395" s="6" t="str" cm="1">
        <f t="array" ref="L395">IF(Purchase_Data[[#This Row],[Children]]&gt;0,"Parent",IF(Purchase_Data[[#This Row],[Children]]=0,"Not Parent",Invalid))</f>
        <v>Parent</v>
      </c>
      <c r="M395" s="21" t="s">
        <v>32</v>
      </c>
      <c r="N395" s="21" t="s">
        <v>33</v>
      </c>
      <c r="O395" s="21" t="s">
        <v>34</v>
      </c>
      <c r="P395" s="21" t="s">
        <v>1878</v>
      </c>
    </row>
    <row r="396" spans="1:16" x14ac:dyDescent="0.2">
      <c r="A396" s="19">
        <v>18050</v>
      </c>
      <c r="B396" s="19" t="s">
        <v>1851</v>
      </c>
      <c r="C396" s="19" t="s">
        <v>1852</v>
      </c>
      <c r="D396" s="20">
        <v>60000</v>
      </c>
      <c r="E396" s="19" t="s">
        <v>15</v>
      </c>
      <c r="F396" s="19" t="s">
        <v>14</v>
      </c>
      <c r="G396" s="19" t="s">
        <v>17</v>
      </c>
      <c r="H396" s="24">
        <v>45</v>
      </c>
      <c r="I396" s="6" t="s">
        <v>1856</v>
      </c>
      <c r="J396" s="25">
        <v>1</v>
      </c>
      <c r="K396" s="25">
        <v>1</v>
      </c>
      <c r="L396" s="6" t="str" cm="1">
        <f t="array" ref="L396">IF(Purchase_Data[[#This Row],[Children]]&gt;0,"Parent",IF(Purchase_Data[[#This Row],[Children]]=0,"Not Parent",Invalid))</f>
        <v>Parent</v>
      </c>
      <c r="M396" s="21" t="s">
        <v>32</v>
      </c>
      <c r="N396" s="21" t="s">
        <v>33</v>
      </c>
      <c r="O396" s="21" t="s">
        <v>32</v>
      </c>
      <c r="P396" s="21" t="s">
        <v>1877</v>
      </c>
    </row>
    <row r="397" spans="1:16" x14ac:dyDescent="0.2">
      <c r="A397" s="21">
        <v>18052</v>
      </c>
      <c r="B397" s="21" t="s">
        <v>1851</v>
      </c>
      <c r="C397" s="21" t="s">
        <v>1852</v>
      </c>
      <c r="D397" s="22">
        <v>60000</v>
      </c>
      <c r="E397" s="21" t="s">
        <v>15</v>
      </c>
      <c r="F397" s="21" t="s">
        <v>14</v>
      </c>
      <c r="G397" s="21" t="s">
        <v>17</v>
      </c>
      <c r="H397" s="25">
        <v>45</v>
      </c>
      <c r="I397" s="6" t="s">
        <v>1856</v>
      </c>
      <c r="J397" s="25">
        <v>1</v>
      </c>
      <c r="K397" s="25">
        <v>1</v>
      </c>
      <c r="L397" s="6" t="str" cm="1">
        <f t="array" ref="L397">IF(Purchase_Data[[#This Row],[Children]]&gt;0,"Parent",IF(Purchase_Data[[#This Row],[Children]]=0,"Not Parent",Invalid))</f>
        <v>Parent</v>
      </c>
      <c r="M397" s="21" t="s">
        <v>32</v>
      </c>
      <c r="N397" s="21" t="s">
        <v>33</v>
      </c>
      <c r="O397" s="21" t="s">
        <v>32</v>
      </c>
      <c r="P397" s="21" t="s">
        <v>1877</v>
      </c>
    </row>
    <row r="398" spans="1:16" x14ac:dyDescent="0.2">
      <c r="A398" s="19">
        <v>18058</v>
      </c>
      <c r="B398" s="19" t="s">
        <v>1860</v>
      </c>
      <c r="C398" s="19" t="s">
        <v>1852</v>
      </c>
      <c r="D398" s="20">
        <v>20000</v>
      </c>
      <c r="E398" s="19" t="s">
        <v>13</v>
      </c>
      <c r="F398" s="19" t="s">
        <v>14</v>
      </c>
      <c r="G398" s="19" t="s">
        <v>17</v>
      </c>
      <c r="H398" s="24">
        <v>78</v>
      </c>
      <c r="I398" s="6" t="s">
        <v>1858</v>
      </c>
      <c r="J398" s="25">
        <v>2</v>
      </c>
      <c r="K398" s="25">
        <v>3</v>
      </c>
      <c r="L398" s="6" t="str" cm="1">
        <f t="array" ref="L398">IF(Purchase_Data[[#This Row],[Children]]&gt;0,"Parent",IF(Purchase_Data[[#This Row],[Children]]=0,"Not Parent",Invalid))</f>
        <v>Parent</v>
      </c>
      <c r="M398" s="21" t="s">
        <v>32</v>
      </c>
      <c r="N398" s="21" t="s">
        <v>37</v>
      </c>
      <c r="O398" s="21" t="s">
        <v>34</v>
      </c>
      <c r="P398" s="21" t="s">
        <v>1878</v>
      </c>
    </row>
    <row r="399" spans="1:16" x14ac:dyDescent="0.2">
      <c r="A399" s="21">
        <v>18066</v>
      </c>
      <c r="B399" s="21" t="s">
        <v>1860</v>
      </c>
      <c r="C399" s="21" t="s">
        <v>1855</v>
      </c>
      <c r="D399" s="22">
        <v>70000</v>
      </c>
      <c r="E399" s="21" t="s">
        <v>9</v>
      </c>
      <c r="F399" s="21" t="s">
        <v>20</v>
      </c>
      <c r="G399" s="21" t="s">
        <v>17</v>
      </c>
      <c r="H399" s="25">
        <v>60</v>
      </c>
      <c r="I399" s="6" t="s">
        <v>1858</v>
      </c>
      <c r="J399" s="25">
        <v>3</v>
      </c>
      <c r="K399" s="25">
        <v>5</v>
      </c>
      <c r="L399" s="6" t="str" cm="1">
        <f t="array" ref="L399">IF(Purchase_Data[[#This Row],[Children]]&gt;0,"Parent",IF(Purchase_Data[[#This Row],[Children]]=0,"Not Parent",Invalid))</f>
        <v>Parent</v>
      </c>
      <c r="M399" s="21" t="s">
        <v>32</v>
      </c>
      <c r="N399" s="21" t="s">
        <v>50</v>
      </c>
      <c r="O399" s="21" t="s">
        <v>32</v>
      </c>
      <c r="P399" s="21" t="s">
        <v>1877</v>
      </c>
    </row>
    <row r="400" spans="1:16" x14ac:dyDescent="0.2">
      <c r="A400" s="19">
        <v>18069</v>
      </c>
      <c r="B400" s="19" t="s">
        <v>1851</v>
      </c>
      <c r="C400" s="19" t="s">
        <v>1855</v>
      </c>
      <c r="D400" s="20">
        <v>70000</v>
      </c>
      <c r="E400" s="19" t="s">
        <v>9</v>
      </c>
      <c r="F400" s="19" t="s">
        <v>20</v>
      </c>
      <c r="G400" s="19" t="s">
        <v>17</v>
      </c>
      <c r="H400" s="24">
        <v>60</v>
      </c>
      <c r="I400" s="6" t="s">
        <v>1858</v>
      </c>
      <c r="J400" s="25">
        <v>4</v>
      </c>
      <c r="K400" s="25">
        <v>5</v>
      </c>
      <c r="L400" s="6" t="str" cm="1">
        <f t="array" ref="L400">IF(Purchase_Data[[#This Row],[Children]]&gt;0,"Parent",IF(Purchase_Data[[#This Row],[Children]]=0,"Not Parent",Invalid))</f>
        <v>Parent</v>
      </c>
      <c r="M400" s="21" t="s">
        <v>32</v>
      </c>
      <c r="N400" s="21" t="s">
        <v>50</v>
      </c>
      <c r="O400" s="21" t="s">
        <v>34</v>
      </c>
      <c r="P400" s="21" t="s">
        <v>1878</v>
      </c>
    </row>
    <row r="401" spans="1:16" x14ac:dyDescent="0.2">
      <c r="A401" s="21">
        <v>18105</v>
      </c>
      <c r="B401" s="21" t="s">
        <v>1851</v>
      </c>
      <c r="C401" s="21" t="s">
        <v>1852</v>
      </c>
      <c r="D401" s="22">
        <v>60000</v>
      </c>
      <c r="E401" s="21" t="s">
        <v>15</v>
      </c>
      <c r="F401" s="21" t="s">
        <v>10</v>
      </c>
      <c r="G401" s="21" t="s">
        <v>17</v>
      </c>
      <c r="H401" s="25">
        <v>55</v>
      </c>
      <c r="I401" s="6" t="s">
        <v>1856</v>
      </c>
      <c r="J401" s="25">
        <v>1</v>
      </c>
      <c r="K401" s="25">
        <v>2</v>
      </c>
      <c r="L401" s="6" t="str" cm="1">
        <f t="array" ref="L401">IF(Purchase_Data[[#This Row],[Children]]&gt;0,"Parent",IF(Purchase_Data[[#This Row],[Children]]=0,"Not Parent",Invalid))</f>
        <v>Parent</v>
      </c>
      <c r="M401" s="21" t="s">
        <v>32</v>
      </c>
      <c r="N401" s="21" t="s">
        <v>50</v>
      </c>
      <c r="O401" s="21" t="s">
        <v>34</v>
      </c>
      <c r="P401" s="21" t="s">
        <v>1878</v>
      </c>
    </row>
    <row r="402" spans="1:16" x14ac:dyDescent="0.2">
      <c r="A402" s="19">
        <v>18140</v>
      </c>
      <c r="B402" s="19" t="s">
        <v>1851</v>
      </c>
      <c r="C402" s="19" t="s">
        <v>1855</v>
      </c>
      <c r="D402" s="20">
        <v>130000</v>
      </c>
      <c r="E402" s="19" t="s">
        <v>15</v>
      </c>
      <c r="F402" s="19" t="s">
        <v>10</v>
      </c>
      <c r="G402" s="19" t="s">
        <v>21</v>
      </c>
      <c r="H402" s="24">
        <v>51</v>
      </c>
      <c r="I402" s="6" t="s">
        <v>1856</v>
      </c>
      <c r="J402" s="25">
        <v>3</v>
      </c>
      <c r="K402" s="25">
        <v>3</v>
      </c>
      <c r="L402" s="6" t="str" cm="1">
        <f t="array" ref="L402">IF(Purchase_Data[[#This Row],[Children]]&gt;0,"Parent",IF(Purchase_Data[[#This Row],[Children]]=0,"Not Parent",Invalid))</f>
        <v>Parent</v>
      </c>
      <c r="M402" s="21" t="s">
        <v>34</v>
      </c>
      <c r="N402" s="21" t="s">
        <v>39</v>
      </c>
      <c r="O402" s="21" t="s">
        <v>32</v>
      </c>
      <c r="P402" s="21" t="s">
        <v>1877</v>
      </c>
    </row>
    <row r="403" spans="1:16" x14ac:dyDescent="0.2">
      <c r="A403" s="21">
        <v>18144</v>
      </c>
      <c r="B403" s="21" t="s">
        <v>1851</v>
      </c>
      <c r="C403" s="21" t="s">
        <v>1852</v>
      </c>
      <c r="D403" s="22">
        <v>80000</v>
      </c>
      <c r="E403" s="21" t="s">
        <v>9</v>
      </c>
      <c r="F403" s="21" t="s">
        <v>20</v>
      </c>
      <c r="G403" s="21" t="s">
        <v>21</v>
      </c>
      <c r="H403" s="25">
        <v>61</v>
      </c>
      <c r="I403" s="6" t="s">
        <v>1858</v>
      </c>
      <c r="J403" s="25">
        <v>2</v>
      </c>
      <c r="K403" s="25">
        <v>5</v>
      </c>
      <c r="L403" s="6" t="str" cm="1">
        <f t="array" ref="L403">IF(Purchase_Data[[#This Row],[Children]]&gt;0,"Parent",IF(Purchase_Data[[#This Row],[Children]]=0,"Not Parent",Invalid))</f>
        <v>Parent</v>
      </c>
      <c r="M403" s="21" t="s">
        <v>32</v>
      </c>
      <c r="N403" s="21" t="s">
        <v>37</v>
      </c>
      <c r="O403" s="21" t="s">
        <v>34</v>
      </c>
      <c r="P403" s="21" t="s">
        <v>1878</v>
      </c>
    </row>
    <row r="404" spans="1:16" x14ac:dyDescent="0.2">
      <c r="A404" s="19">
        <v>18145</v>
      </c>
      <c r="B404" s="19" t="s">
        <v>1851</v>
      </c>
      <c r="C404" s="19" t="s">
        <v>1855</v>
      </c>
      <c r="D404" s="20">
        <v>80000</v>
      </c>
      <c r="E404" s="19" t="s">
        <v>9</v>
      </c>
      <c r="F404" s="19" t="s">
        <v>20</v>
      </c>
      <c r="G404" s="19" t="s">
        <v>21</v>
      </c>
      <c r="H404" s="24">
        <v>62</v>
      </c>
      <c r="I404" s="6" t="s">
        <v>1858</v>
      </c>
      <c r="J404" s="25">
        <v>2</v>
      </c>
      <c r="K404" s="25">
        <v>5</v>
      </c>
      <c r="L404" s="6" t="str" cm="1">
        <f t="array" ref="L404">IF(Purchase_Data[[#This Row],[Children]]&gt;0,"Parent",IF(Purchase_Data[[#This Row],[Children]]=0,"Not Parent",Invalid))</f>
        <v>Parent</v>
      </c>
      <c r="M404" s="21" t="s">
        <v>34</v>
      </c>
      <c r="N404" s="21" t="s">
        <v>37</v>
      </c>
      <c r="O404" s="21" t="s">
        <v>34</v>
      </c>
      <c r="P404" s="21" t="s">
        <v>1878</v>
      </c>
    </row>
    <row r="405" spans="1:16" x14ac:dyDescent="0.2">
      <c r="A405" s="21">
        <v>18151</v>
      </c>
      <c r="B405" s="21" t="s">
        <v>1860</v>
      </c>
      <c r="C405" s="21" t="s">
        <v>1855</v>
      </c>
      <c r="D405" s="22">
        <v>80000</v>
      </c>
      <c r="E405" s="21" t="s">
        <v>15</v>
      </c>
      <c r="F405" s="21" t="s">
        <v>10</v>
      </c>
      <c r="G405" s="21" t="s">
        <v>21</v>
      </c>
      <c r="H405" s="25">
        <v>59</v>
      </c>
      <c r="I405" s="6" t="s">
        <v>1856</v>
      </c>
      <c r="J405" s="25">
        <v>2</v>
      </c>
      <c r="K405" s="25">
        <v>5</v>
      </c>
      <c r="L405" s="6" t="str" cm="1">
        <f t="array" ref="L405">IF(Purchase_Data[[#This Row],[Children]]&gt;0,"Parent",IF(Purchase_Data[[#This Row],[Children]]=0,"Not Parent",Invalid))</f>
        <v>Parent</v>
      </c>
      <c r="M405" s="21" t="s">
        <v>34</v>
      </c>
      <c r="N405" s="21" t="s">
        <v>50</v>
      </c>
      <c r="O405" s="21" t="s">
        <v>34</v>
      </c>
      <c r="P405" s="21" t="s">
        <v>1878</v>
      </c>
    </row>
    <row r="406" spans="1:16" x14ac:dyDescent="0.2">
      <c r="A406" s="19">
        <v>18153</v>
      </c>
      <c r="B406" s="19" t="s">
        <v>1851</v>
      </c>
      <c r="C406" s="19" t="s">
        <v>1852</v>
      </c>
      <c r="D406" s="20">
        <v>100000</v>
      </c>
      <c r="E406" s="19" t="s">
        <v>9</v>
      </c>
      <c r="F406" s="19" t="s">
        <v>20</v>
      </c>
      <c r="G406" s="19" t="s">
        <v>21</v>
      </c>
      <c r="H406" s="24">
        <v>59</v>
      </c>
      <c r="I406" s="6" t="s">
        <v>1856</v>
      </c>
      <c r="J406" s="25">
        <v>4</v>
      </c>
      <c r="K406" s="25">
        <v>2</v>
      </c>
      <c r="L406" s="6" t="str" cm="1">
        <f t="array" ref="L406">IF(Purchase_Data[[#This Row],[Children]]&gt;0,"Parent",IF(Purchase_Data[[#This Row],[Children]]=0,"Not Parent",Invalid))</f>
        <v>Parent</v>
      </c>
      <c r="M406" s="21" t="s">
        <v>32</v>
      </c>
      <c r="N406" s="21" t="s">
        <v>50</v>
      </c>
      <c r="O406" s="21" t="s">
        <v>34</v>
      </c>
      <c r="P406" s="21" t="s">
        <v>1878</v>
      </c>
    </row>
    <row r="407" spans="1:16" x14ac:dyDescent="0.2">
      <c r="A407" s="21">
        <v>18160</v>
      </c>
      <c r="B407" s="21" t="s">
        <v>1851</v>
      </c>
      <c r="C407" s="21" t="s">
        <v>1855</v>
      </c>
      <c r="D407" s="22">
        <v>130000</v>
      </c>
      <c r="E407" s="21" t="s">
        <v>13</v>
      </c>
      <c r="F407" s="21" t="s">
        <v>10</v>
      </c>
      <c r="G407" s="21" t="s">
        <v>21</v>
      </c>
      <c r="H407" s="25">
        <v>51</v>
      </c>
      <c r="I407" s="6" t="s">
        <v>1856</v>
      </c>
      <c r="J407" s="25">
        <v>4</v>
      </c>
      <c r="K407" s="25">
        <v>3</v>
      </c>
      <c r="L407" s="6" t="str" cm="1">
        <f t="array" ref="L407">IF(Purchase_Data[[#This Row],[Children]]&gt;0,"Parent",IF(Purchase_Data[[#This Row],[Children]]=0,"Not Parent",Invalid))</f>
        <v>Parent</v>
      </c>
      <c r="M407" s="21" t="s">
        <v>32</v>
      </c>
      <c r="N407" s="21" t="s">
        <v>39</v>
      </c>
      <c r="O407" s="21" t="s">
        <v>32</v>
      </c>
      <c r="P407" s="21" t="s">
        <v>1877</v>
      </c>
    </row>
    <row r="408" spans="1:16" x14ac:dyDescent="0.2">
      <c r="A408" s="19">
        <v>18172</v>
      </c>
      <c r="B408" s="19" t="s">
        <v>1851</v>
      </c>
      <c r="C408" s="19" t="s">
        <v>1855</v>
      </c>
      <c r="D408" s="20">
        <v>130000</v>
      </c>
      <c r="E408" s="19" t="s">
        <v>13</v>
      </c>
      <c r="F408" s="19" t="s">
        <v>10</v>
      </c>
      <c r="G408" s="19" t="s">
        <v>21</v>
      </c>
      <c r="H408" s="24">
        <v>55</v>
      </c>
      <c r="I408" s="6" t="s">
        <v>1856</v>
      </c>
      <c r="J408" s="25">
        <v>3</v>
      </c>
      <c r="K408" s="25">
        <v>4</v>
      </c>
      <c r="L408" s="6" t="str" cm="1">
        <f t="array" ref="L408">IF(Purchase_Data[[#This Row],[Children]]&gt;0,"Parent",IF(Purchase_Data[[#This Row],[Children]]=0,"Not Parent",Invalid))</f>
        <v>Parent</v>
      </c>
      <c r="M408" s="21" t="s">
        <v>32</v>
      </c>
      <c r="N408" s="21" t="s">
        <v>33</v>
      </c>
      <c r="O408" s="21" t="s">
        <v>34</v>
      </c>
      <c r="P408" s="21" t="s">
        <v>1878</v>
      </c>
    </row>
    <row r="409" spans="1:16" x14ac:dyDescent="0.2">
      <c r="A409" s="21">
        <v>18253</v>
      </c>
      <c r="B409" s="21" t="s">
        <v>1851</v>
      </c>
      <c r="C409" s="21" t="s">
        <v>1852</v>
      </c>
      <c r="D409" s="22">
        <v>80000</v>
      </c>
      <c r="E409" s="21" t="s">
        <v>19</v>
      </c>
      <c r="F409" s="21" t="s">
        <v>20</v>
      </c>
      <c r="G409" s="21" t="s">
        <v>11</v>
      </c>
      <c r="H409" s="25">
        <v>40</v>
      </c>
      <c r="I409" s="6" t="s">
        <v>1856</v>
      </c>
      <c r="J409" s="25">
        <v>3</v>
      </c>
      <c r="K409" s="25">
        <v>5</v>
      </c>
      <c r="L409" s="6" t="str" cm="1">
        <f t="array" ref="L409">IF(Purchase_Data[[#This Row],[Children]]&gt;0,"Parent",IF(Purchase_Data[[#This Row],[Children]]=0,"Not Parent",Invalid))</f>
        <v>Parent</v>
      </c>
      <c r="M409" s="21" t="s">
        <v>32</v>
      </c>
      <c r="N409" s="21" t="s">
        <v>33</v>
      </c>
      <c r="O409" s="21" t="s">
        <v>34</v>
      </c>
      <c r="P409" s="21" t="s">
        <v>1878</v>
      </c>
    </row>
    <row r="410" spans="1:16" x14ac:dyDescent="0.2">
      <c r="A410" s="19">
        <v>18267</v>
      </c>
      <c r="B410" s="19" t="s">
        <v>1851</v>
      </c>
      <c r="C410" s="19" t="s">
        <v>1855</v>
      </c>
      <c r="D410" s="20">
        <v>60000</v>
      </c>
      <c r="E410" s="19" t="s">
        <v>9</v>
      </c>
      <c r="F410" s="19" t="s">
        <v>10</v>
      </c>
      <c r="G410" s="19" t="s">
        <v>11</v>
      </c>
      <c r="H410" s="24">
        <v>43</v>
      </c>
      <c r="I410" s="6" t="s">
        <v>1856</v>
      </c>
      <c r="J410" s="25">
        <v>2</v>
      </c>
      <c r="K410" s="25">
        <v>3</v>
      </c>
      <c r="L410" s="6" t="str" cm="1">
        <f t="array" ref="L410">IF(Purchase_Data[[#This Row],[Children]]&gt;0,"Parent",IF(Purchase_Data[[#This Row],[Children]]=0,"Not Parent",Invalid))</f>
        <v>Parent</v>
      </c>
      <c r="M410" s="21" t="s">
        <v>32</v>
      </c>
      <c r="N410" s="21" t="s">
        <v>39</v>
      </c>
      <c r="O410" s="21" t="s">
        <v>34</v>
      </c>
      <c r="P410" s="21" t="s">
        <v>1878</v>
      </c>
    </row>
    <row r="411" spans="1:16" x14ac:dyDescent="0.2">
      <c r="A411" s="21">
        <v>18283</v>
      </c>
      <c r="B411" s="21" t="s">
        <v>1860</v>
      </c>
      <c r="C411" s="21" t="s">
        <v>1852</v>
      </c>
      <c r="D411" s="22">
        <v>100000</v>
      </c>
      <c r="E411" s="21" t="s">
        <v>9</v>
      </c>
      <c r="F411" s="21" t="s">
        <v>10</v>
      </c>
      <c r="G411" s="21" t="s">
        <v>11</v>
      </c>
      <c r="H411" s="25">
        <v>40</v>
      </c>
      <c r="I411" s="6" t="s">
        <v>1856</v>
      </c>
      <c r="J411" s="25">
        <v>1</v>
      </c>
      <c r="K411" s="25">
        <v>0</v>
      </c>
      <c r="L411" s="6" t="str" cm="1">
        <f t="array" ref="L411">IF(Purchase_Data[[#This Row],[Children]]&gt;0,"Parent",IF(Purchase_Data[[#This Row],[Children]]=0,"Not Parent",Invalid))</f>
        <v>Not Parent</v>
      </c>
      <c r="M411" s="21" t="s">
        <v>34</v>
      </c>
      <c r="N411" s="21" t="s">
        <v>39</v>
      </c>
      <c r="O411" s="21" t="s">
        <v>34</v>
      </c>
      <c r="P411" s="21" t="s">
        <v>1878</v>
      </c>
    </row>
    <row r="412" spans="1:16" x14ac:dyDescent="0.2">
      <c r="A412" s="19">
        <v>18294</v>
      </c>
      <c r="B412" s="19" t="s">
        <v>1851</v>
      </c>
      <c r="C412" s="19" t="s">
        <v>1852</v>
      </c>
      <c r="D412" s="20">
        <v>90000</v>
      </c>
      <c r="E412" s="19" t="s">
        <v>9</v>
      </c>
      <c r="F412" s="19" t="s">
        <v>10</v>
      </c>
      <c r="G412" s="19" t="s">
        <v>11</v>
      </c>
      <c r="H412" s="24">
        <v>46</v>
      </c>
      <c r="I412" s="6" t="s">
        <v>1856</v>
      </c>
      <c r="J412" s="25">
        <v>1</v>
      </c>
      <c r="K412" s="25">
        <v>1</v>
      </c>
      <c r="L412" s="6" t="str" cm="1">
        <f t="array" ref="L412">IF(Purchase_Data[[#This Row],[Children]]&gt;0,"Parent",IF(Purchase_Data[[#This Row],[Children]]=0,"Not Parent",Invalid))</f>
        <v>Parent</v>
      </c>
      <c r="M412" s="21" t="s">
        <v>32</v>
      </c>
      <c r="N412" s="21" t="s">
        <v>39</v>
      </c>
      <c r="O412" s="21" t="s">
        <v>34</v>
      </c>
      <c r="P412" s="21" t="s">
        <v>1878</v>
      </c>
    </row>
    <row r="413" spans="1:16" x14ac:dyDescent="0.2">
      <c r="A413" s="21">
        <v>18299</v>
      </c>
      <c r="B413" s="21" t="s">
        <v>1851</v>
      </c>
      <c r="C413" s="21" t="s">
        <v>1855</v>
      </c>
      <c r="D413" s="22">
        <v>70000</v>
      </c>
      <c r="E413" s="21" t="s">
        <v>15</v>
      </c>
      <c r="F413" s="21" t="s">
        <v>14</v>
      </c>
      <c r="G413" s="21" t="s">
        <v>11</v>
      </c>
      <c r="H413" s="25">
        <v>44</v>
      </c>
      <c r="I413" s="6" t="s">
        <v>1856</v>
      </c>
      <c r="J413" s="25">
        <v>2</v>
      </c>
      <c r="K413" s="25">
        <v>5</v>
      </c>
      <c r="L413" s="6" t="str" cm="1">
        <f t="array" ref="L413">IF(Purchase_Data[[#This Row],[Children]]&gt;0,"Parent",IF(Purchase_Data[[#This Row],[Children]]=0,"Not Parent",Invalid))</f>
        <v>Parent</v>
      </c>
      <c r="M413" s="21" t="s">
        <v>32</v>
      </c>
      <c r="N413" s="21" t="s">
        <v>39</v>
      </c>
      <c r="O413" s="21" t="s">
        <v>34</v>
      </c>
      <c r="P413" s="21" t="s">
        <v>1878</v>
      </c>
    </row>
    <row r="414" spans="1:16" x14ac:dyDescent="0.2">
      <c r="A414" s="19">
        <v>18322</v>
      </c>
      <c r="B414" s="19" t="s">
        <v>1860</v>
      </c>
      <c r="C414" s="19" t="s">
        <v>1855</v>
      </c>
      <c r="D414" s="20">
        <v>30000</v>
      </c>
      <c r="E414" s="19" t="s">
        <v>24</v>
      </c>
      <c r="F414" s="19" t="s">
        <v>18</v>
      </c>
      <c r="G414" s="19" t="s">
        <v>17</v>
      </c>
      <c r="H414" s="24">
        <v>26</v>
      </c>
      <c r="I414" s="6" t="s">
        <v>1853</v>
      </c>
      <c r="J414" s="25">
        <v>2</v>
      </c>
      <c r="K414" s="25">
        <v>0</v>
      </c>
      <c r="L414" s="6" t="str" cm="1">
        <f t="array" ref="L414">IF(Purchase_Data[[#This Row],[Children]]&gt;0,"Parent",IF(Purchase_Data[[#This Row],[Children]]=0,"Not Parent",Invalid))</f>
        <v>Not Parent</v>
      </c>
      <c r="M414" s="21" t="s">
        <v>34</v>
      </c>
      <c r="N414" s="21" t="s">
        <v>33</v>
      </c>
      <c r="O414" s="21" t="s">
        <v>34</v>
      </c>
      <c r="P414" s="21" t="s">
        <v>1878</v>
      </c>
    </row>
    <row r="415" spans="1:16" x14ac:dyDescent="0.2">
      <c r="A415" s="21">
        <v>18329</v>
      </c>
      <c r="B415" s="21" t="s">
        <v>1860</v>
      </c>
      <c r="C415" s="21" t="s">
        <v>1855</v>
      </c>
      <c r="D415" s="22">
        <v>30000</v>
      </c>
      <c r="E415" s="21" t="s">
        <v>24</v>
      </c>
      <c r="F415" s="21" t="s">
        <v>18</v>
      </c>
      <c r="G415" s="21" t="s">
        <v>17</v>
      </c>
      <c r="H415" s="25">
        <v>27</v>
      </c>
      <c r="I415" s="6" t="s">
        <v>1853</v>
      </c>
      <c r="J415" s="25">
        <v>2</v>
      </c>
      <c r="K415" s="25">
        <v>0</v>
      </c>
      <c r="L415" s="6" t="str" cm="1">
        <f t="array" ref="L415">IF(Purchase_Data[[#This Row],[Children]]&gt;0,"Parent",IF(Purchase_Data[[#This Row],[Children]]=0,"Not Parent",Invalid))</f>
        <v>Not Parent</v>
      </c>
      <c r="M415" s="21" t="s">
        <v>34</v>
      </c>
      <c r="N415" s="21" t="s">
        <v>39</v>
      </c>
      <c r="O415" s="21" t="s">
        <v>34</v>
      </c>
      <c r="P415" s="21" t="s">
        <v>1878</v>
      </c>
    </row>
    <row r="416" spans="1:16" x14ac:dyDescent="0.2">
      <c r="A416" s="19">
        <v>18347</v>
      </c>
      <c r="B416" s="19" t="s">
        <v>1860</v>
      </c>
      <c r="C416" s="19" t="s">
        <v>1852</v>
      </c>
      <c r="D416" s="20">
        <v>30000</v>
      </c>
      <c r="E416" s="19" t="s">
        <v>15</v>
      </c>
      <c r="F416" s="19" t="s">
        <v>14</v>
      </c>
      <c r="G416" s="19" t="s">
        <v>17</v>
      </c>
      <c r="H416" s="24">
        <v>31</v>
      </c>
      <c r="I416" s="6" t="s">
        <v>1856</v>
      </c>
      <c r="J416" s="25">
        <v>1</v>
      </c>
      <c r="K416" s="25">
        <v>0</v>
      </c>
      <c r="L416" s="6" t="str" cm="1">
        <f t="array" ref="L416">IF(Purchase_Data[[#This Row],[Children]]&gt;0,"Parent",IF(Purchase_Data[[#This Row],[Children]]=0,"Not Parent",Invalid))</f>
        <v>Not Parent</v>
      </c>
      <c r="M416" s="21" t="s">
        <v>34</v>
      </c>
      <c r="N416" s="21" t="s">
        <v>42</v>
      </c>
      <c r="O416" s="21" t="s">
        <v>34</v>
      </c>
      <c r="P416" s="21" t="s">
        <v>1878</v>
      </c>
    </row>
    <row r="417" spans="1:16" x14ac:dyDescent="0.2">
      <c r="A417" s="21">
        <v>18363</v>
      </c>
      <c r="B417" s="21" t="s">
        <v>1851</v>
      </c>
      <c r="C417" s="21" t="s">
        <v>1855</v>
      </c>
      <c r="D417" s="22">
        <v>40000</v>
      </c>
      <c r="E417" s="21" t="s">
        <v>13</v>
      </c>
      <c r="F417" s="21" t="s">
        <v>14</v>
      </c>
      <c r="G417" s="21" t="s">
        <v>17</v>
      </c>
      <c r="H417" s="25">
        <v>28</v>
      </c>
      <c r="I417" s="6" t="s">
        <v>1853</v>
      </c>
      <c r="J417" s="25">
        <v>2</v>
      </c>
      <c r="K417" s="25">
        <v>0</v>
      </c>
      <c r="L417" s="6" t="str" cm="1">
        <f t="array" ref="L417">IF(Purchase_Data[[#This Row],[Children]]&gt;0,"Parent",IF(Purchase_Data[[#This Row],[Children]]=0,"Not Parent",Invalid))</f>
        <v>Not Parent</v>
      </c>
      <c r="M417" s="21" t="s">
        <v>32</v>
      </c>
      <c r="N417" s="21" t="s">
        <v>39</v>
      </c>
      <c r="O417" s="21" t="s">
        <v>32</v>
      </c>
      <c r="P417" s="21" t="s">
        <v>1877</v>
      </c>
    </row>
    <row r="418" spans="1:16" x14ac:dyDescent="0.2">
      <c r="A418" s="19">
        <v>18390</v>
      </c>
      <c r="B418" s="19" t="s">
        <v>1851</v>
      </c>
      <c r="C418" s="19" t="s">
        <v>1855</v>
      </c>
      <c r="D418" s="20">
        <v>80000</v>
      </c>
      <c r="E418" s="19" t="s">
        <v>15</v>
      </c>
      <c r="F418" s="19" t="s">
        <v>10</v>
      </c>
      <c r="G418" s="19" t="s">
        <v>17</v>
      </c>
      <c r="H418" s="24">
        <v>44</v>
      </c>
      <c r="I418" s="6" t="s">
        <v>1856</v>
      </c>
      <c r="J418" s="25">
        <v>2</v>
      </c>
      <c r="K418" s="25">
        <v>5</v>
      </c>
      <c r="L418" s="6" t="str" cm="1">
        <f t="array" ref="L418">IF(Purchase_Data[[#This Row],[Children]]&gt;0,"Parent",IF(Purchase_Data[[#This Row],[Children]]=0,"Not Parent",Invalid))</f>
        <v>Parent</v>
      </c>
      <c r="M418" s="21" t="s">
        <v>32</v>
      </c>
      <c r="N418" s="21" t="s">
        <v>33</v>
      </c>
      <c r="O418" s="21" t="s">
        <v>34</v>
      </c>
      <c r="P418" s="21" t="s">
        <v>1878</v>
      </c>
    </row>
    <row r="419" spans="1:16" x14ac:dyDescent="0.2">
      <c r="A419" s="21">
        <v>18391</v>
      </c>
      <c r="B419" s="21" t="s">
        <v>1860</v>
      </c>
      <c r="C419" s="21" t="s">
        <v>1852</v>
      </c>
      <c r="D419" s="22">
        <v>80000</v>
      </c>
      <c r="E419" s="21" t="s">
        <v>15</v>
      </c>
      <c r="F419" s="21" t="s">
        <v>10</v>
      </c>
      <c r="G419" s="21" t="s">
        <v>17</v>
      </c>
      <c r="H419" s="25">
        <v>44</v>
      </c>
      <c r="I419" s="6" t="s">
        <v>1856</v>
      </c>
      <c r="J419" s="25">
        <v>2</v>
      </c>
      <c r="K419" s="25">
        <v>5</v>
      </c>
      <c r="L419" s="6" t="str" cm="1">
        <f t="array" ref="L419">IF(Purchase_Data[[#This Row],[Children]]&gt;0,"Parent",IF(Purchase_Data[[#This Row],[Children]]=0,"Not Parent",Invalid))</f>
        <v>Parent</v>
      </c>
      <c r="M419" s="21" t="s">
        <v>32</v>
      </c>
      <c r="N419" s="21" t="s">
        <v>39</v>
      </c>
      <c r="O419" s="21" t="s">
        <v>34</v>
      </c>
      <c r="P419" s="21" t="s">
        <v>1878</v>
      </c>
    </row>
    <row r="420" spans="1:16" x14ac:dyDescent="0.2">
      <c r="A420" s="19">
        <v>18411</v>
      </c>
      <c r="B420" s="19" t="s">
        <v>1851</v>
      </c>
      <c r="C420" s="19" t="s">
        <v>1855</v>
      </c>
      <c r="D420" s="20">
        <v>60000</v>
      </c>
      <c r="E420" s="19" t="s">
        <v>13</v>
      </c>
      <c r="F420" s="19" t="s">
        <v>10</v>
      </c>
      <c r="G420" s="19" t="s">
        <v>17</v>
      </c>
      <c r="H420" s="24">
        <v>51</v>
      </c>
      <c r="I420" s="6" t="s">
        <v>1856</v>
      </c>
      <c r="J420" s="25">
        <v>2</v>
      </c>
      <c r="K420" s="25">
        <v>2</v>
      </c>
      <c r="L420" s="6" t="str" cm="1">
        <f t="array" ref="L420">IF(Purchase_Data[[#This Row],[Children]]&gt;0,"Parent",IF(Purchase_Data[[#This Row],[Children]]=0,"Not Parent",Invalid))</f>
        <v>Parent</v>
      </c>
      <c r="M420" s="21" t="s">
        <v>34</v>
      </c>
      <c r="N420" s="21" t="s">
        <v>39</v>
      </c>
      <c r="O420" s="21" t="s">
        <v>34</v>
      </c>
      <c r="P420" s="21" t="s">
        <v>1878</v>
      </c>
    </row>
    <row r="421" spans="1:16" x14ac:dyDescent="0.2">
      <c r="A421" s="21">
        <v>18423</v>
      </c>
      <c r="B421" s="21" t="s">
        <v>1860</v>
      </c>
      <c r="C421" s="21" t="s">
        <v>1855</v>
      </c>
      <c r="D421" s="22">
        <v>80000</v>
      </c>
      <c r="E421" s="21" t="s">
        <v>24</v>
      </c>
      <c r="F421" s="21" t="s">
        <v>14</v>
      </c>
      <c r="G421" s="21" t="s">
        <v>17</v>
      </c>
      <c r="H421" s="25">
        <v>52</v>
      </c>
      <c r="I421" s="6" t="s">
        <v>1856</v>
      </c>
      <c r="J421" s="25">
        <v>2</v>
      </c>
      <c r="K421" s="25">
        <v>2</v>
      </c>
      <c r="L421" s="6" t="str" cm="1">
        <f t="array" ref="L421">IF(Purchase_Data[[#This Row],[Children]]&gt;0,"Parent",IF(Purchase_Data[[#This Row],[Children]]=0,"Not Parent",Invalid))</f>
        <v>Parent</v>
      </c>
      <c r="M421" s="21" t="s">
        <v>34</v>
      </c>
      <c r="N421" s="21" t="s">
        <v>42</v>
      </c>
      <c r="O421" s="21" t="s">
        <v>34</v>
      </c>
      <c r="P421" s="21" t="s">
        <v>1878</v>
      </c>
    </row>
    <row r="422" spans="1:16" x14ac:dyDescent="0.2">
      <c r="A422" s="19">
        <v>18435</v>
      </c>
      <c r="B422" s="19" t="s">
        <v>1860</v>
      </c>
      <c r="C422" s="19" t="s">
        <v>1852</v>
      </c>
      <c r="D422" s="20">
        <v>70000</v>
      </c>
      <c r="E422" s="19" t="s">
        <v>19</v>
      </c>
      <c r="F422" s="19" t="s">
        <v>20</v>
      </c>
      <c r="G422" s="19" t="s">
        <v>17</v>
      </c>
      <c r="H422" s="24">
        <v>67</v>
      </c>
      <c r="I422" s="6" t="s">
        <v>1858</v>
      </c>
      <c r="J422" s="25">
        <v>2</v>
      </c>
      <c r="K422" s="25">
        <v>5</v>
      </c>
      <c r="L422" s="6" t="str" cm="1">
        <f t="array" ref="L422">IF(Purchase_Data[[#This Row],[Children]]&gt;0,"Parent",IF(Purchase_Data[[#This Row],[Children]]=0,"Not Parent",Invalid))</f>
        <v>Parent</v>
      </c>
      <c r="M422" s="21" t="s">
        <v>32</v>
      </c>
      <c r="N422" s="21" t="s">
        <v>50</v>
      </c>
      <c r="O422" s="21" t="s">
        <v>32</v>
      </c>
      <c r="P422" s="21" t="s">
        <v>1877</v>
      </c>
    </row>
    <row r="423" spans="1:16" x14ac:dyDescent="0.2">
      <c r="A423" s="21">
        <v>18484</v>
      </c>
      <c r="B423" s="21" t="s">
        <v>1860</v>
      </c>
      <c r="C423" s="21" t="s">
        <v>1855</v>
      </c>
      <c r="D423" s="22">
        <v>80000</v>
      </c>
      <c r="E423" s="21" t="s">
        <v>13</v>
      </c>
      <c r="F423" s="21" t="s">
        <v>14</v>
      </c>
      <c r="G423" s="21" t="s">
        <v>11</v>
      </c>
      <c r="H423" s="25">
        <v>50</v>
      </c>
      <c r="I423" s="6" t="s">
        <v>1856</v>
      </c>
      <c r="J423" s="25">
        <v>2</v>
      </c>
      <c r="K423" s="25">
        <v>2</v>
      </c>
      <c r="L423" s="6" t="str" cm="1">
        <f t="array" ref="L423">IF(Purchase_Data[[#This Row],[Children]]&gt;0,"Parent",IF(Purchase_Data[[#This Row],[Children]]=0,"Not Parent",Invalid))</f>
        <v>Parent</v>
      </c>
      <c r="M423" s="21" t="s">
        <v>34</v>
      </c>
      <c r="N423" s="21" t="s">
        <v>42</v>
      </c>
      <c r="O423" s="21" t="s">
        <v>32</v>
      </c>
      <c r="P423" s="21" t="s">
        <v>1877</v>
      </c>
    </row>
    <row r="424" spans="1:16" x14ac:dyDescent="0.2">
      <c r="A424" s="19">
        <v>18491</v>
      </c>
      <c r="B424" s="19" t="s">
        <v>1860</v>
      </c>
      <c r="C424" s="19" t="s">
        <v>1852</v>
      </c>
      <c r="D424" s="20">
        <v>70000</v>
      </c>
      <c r="E424" s="19" t="s">
        <v>13</v>
      </c>
      <c r="F424" s="19" t="s">
        <v>10</v>
      </c>
      <c r="G424" s="19" t="s">
        <v>11</v>
      </c>
      <c r="H424" s="24">
        <v>49</v>
      </c>
      <c r="I424" s="6" t="s">
        <v>1856</v>
      </c>
      <c r="J424" s="25">
        <v>2</v>
      </c>
      <c r="K424" s="25">
        <v>2</v>
      </c>
      <c r="L424" s="6" t="str" cm="1">
        <f t="array" ref="L424">IF(Purchase_Data[[#This Row],[Children]]&gt;0,"Parent",IF(Purchase_Data[[#This Row],[Children]]=0,"Not Parent",Invalid))</f>
        <v>Parent</v>
      </c>
      <c r="M424" s="21" t="s">
        <v>32</v>
      </c>
      <c r="N424" s="21" t="s">
        <v>39</v>
      </c>
      <c r="O424" s="21" t="s">
        <v>32</v>
      </c>
      <c r="P424" s="21" t="s">
        <v>1877</v>
      </c>
    </row>
    <row r="425" spans="1:16" x14ac:dyDescent="0.2">
      <c r="A425" s="21">
        <v>18494</v>
      </c>
      <c r="B425" s="21" t="s">
        <v>1851</v>
      </c>
      <c r="C425" s="21" t="s">
        <v>1855</v>
      </c>
      <c r="D425" s="22">
        <v>110000</v>
      </c>
      <c r="E425" s="21" t="s">
        <v>9</v>
      </c>
      <c r="F425" s="21" t="s">
        <v>20</v>
      </c>
      <c r="G425" s="21" t="s">
        <v>11</v>
      </c>
      <c r="H425" s="25">
        <v>48</v>
      </c>
      <c r="I425" s="6" t="s">
        <v>1856</v>
      </c>
      <c r="J425" s="25">
        <v>4</v>
      </c>
      <c r="K425" s="25">
        <v>5</v>
      </c>
      <c r="L425" s="6" t="str" cm="1">
        <f t="array" ref="L425">IF(Purchase_Data[[#This Row],[Children]]&gt;0,"Parent",IF(Purchase_Data[[#This Row],[Children]]=0,"Not Parent",Invalid))</f>
        <v>Parent</v>
      </c>
      <c r="M425" s="21" t="s">
        <v>32</v>
      </c>
      <c r="N425" s="21" t="s">
        <v>37</v>
      </c>
      <c r="O425" s="21" t="s">
        <v>32</v>
      </c>
      <c r="P425" s="21" t="s">
        <v>1877</v>
      </c>
    </row>
    <row r="426" spans="1:16" x14ac:dyDescent="0.2">
      <c r="A426" s="19">
        <v>18504</v>
      </c>
      <c r="B426" s="19" t="s">
        <v>1851</v>
      </c>
      <c r="C426" s="19" t="s">
        <v>1855</v>
      </c>
      <c r="D426" s="20">
        <v>70000</v>
      </c>
      <c r="E426" s="19" t="s">
        <v>24</v>
      </c>
      <c r="F426" s="19" t="s">
        <v>14</v>
      </c>
      <c r="G426" s="19" t="s">
        <v>17</v>
      </c>
      <c r="H426" s="24">
        <v>49</v>
      </c>
      <c r="I426" s="6" t="s">
        <v>1856</v>
      </c>
      <c r="J426" s="25">
        <v>2</v>
      </c>
      <c r="K426" s="25">
        <v>2</v>
      </c>
      <c r="L426" s="6" t="str" cm="1">
        <f t="array" ref="L426">IF(Purchase_Data[[#This Row],[Children]]&gt;0,"Parent",IF(Purchase_Data[[#This Row],[Children]]=0,"Not Parent",Invalid))</f>
        <v>Parent</v>
      </c>
      <c r="M426" s="21" t="s">
        <v>34</v>
      </c>
      <c r="N426" s="21" t="s">
        <v>42</v>
      </c>
      <c r="O426" s="21" t="s">
        <v>34</v>
      </c>
      <c r="P426" s="21" t="s">
        <v>1878</v>
      </c>
    </row>
    <row r="427" spans="1:16" x14ac:dyDescent="0.2">
      <c r="A427" s="21">
        <v>18517</v>
      </c>
      <c r="B427" s="21" t="s">
        <v>1851</v>
      </c>
      <c r="C427" s="21" t="s">
        <v>1855</v>
      </c>
      <c r="D427" s="22">
        <v>100000</v>
      </c>
      <c r="E427" s="21" t="s">
        <v>9</v>
      </c>
      <c r="F427" s="21" t="s">
        <v>20</v>
      </c>
      <c r="G427" s="21" t="s">
        <v>17</v>
      </c>
      <c r="H427" s="25">
        <v>41</v>
      </c>
      <c r="I427" s="6" t="s">
        <v>1856</v>
      </c>
      <c r="J427" s="25">
        <v>4</v>
      </c>
      <c r="K427" s="25">
        <v>3</v>
      </c>
      <c r="L427" s="6" t="str" cm="1">
        <f t="array" ref="L427">IF(Purchase_Data[[#This Row],[Children]]&gt;0,"Parent",IF(Purchase_Data[[#This Row],[Children]]=0,"Not Parent",Invalid))</f>
        <v>Parent</v>
      </c>
      <c r="M427" s="21" t="s">
        <v>32</v>
      </c>
      <c r="N427" s="21" t="s">
        <v>33</v>
      </c>
      <c r="O427" s="21" t="s">
        <v>34</v>
      </c>
      <c r="P427" s="21" t="s">
        <v>1878</v>
      </c>
    </row>
    <row r="428" spans="1:16" x14ac:dyDescent="0.2">
      <c r="A428" s="19">
        <v>18545</v>
      </c>
      <c r="B428" s="19" t="s">
        <v>1851</v>
      </c>
      <c r="C428" s="19" t="s">
        <v>1855</v>
      </c>
      <c r="D428" s="20">
        <v>40000</v>
      </c>
      <c r="E428" s="19" t="s">
        <v>13</v>
      </c>
      <c r="F428" s="19" t="s">
        <v>10</v>
      </c>
      <c r="G428" s="19" t="s">
        <v>17</v>
      </c>
      <c r="H428" s="24">
        <v>61</v>
      </c>
      <c r="I428" s="6" t="s">
        <v>1858</v>
      </c>
      <c r="J428" s="25">
        <v>2</v>
      </c>
      <c r="K428" s="25">
        <v>4</v>
      </c>
      <c r="L428" s="6" t="str" cm="1">
        <f t="array" ref="L428">IF(Purchase_Data[[#This Row],[Children]]&gt;0,"Parent",IF(Purchase_Data[[#This Row],[Children]]=0,"Not Parent",Invalid))</f>
        <v>Parent</v>
      </c>
      <c r="M428" s="21" t="s">
        <v>34</v>
      </c>
      <c r="N428" s="21" t="s">
        <v>50</v>
      </c>
      <c r="O428" s="21" t="s">
        <v>32</v>
      </c>
      <c r="P428" s="21" t="s">
        <v>1877</v>
      </c>
    </row>
    <row r="429" spans="1:16" x14ac:dyDescent="0.2">
      <c r="A429" s="21">
        <v>18560</v>
      </c>
      <c r="B429" s="21" t="s">
        <v>1851</v>
      </c>
      <c r="C429" s="21" t="s">
        <v>1852</v>
      </c>
      <c r="D429" s="22">
        <v>70000</v>
      </c>
      <c r="E429" s="21" t="s">
        <v>19</v>
      </c>
      <c r="F429" s="21" t="s">
        <v>10</v>
      </c>
      <c r="G429" s="21" t="s">
        <v>17</v>
      </c>
      <c r="H429" s="25">
        <v>34</v>
      </c>
      <c r="I429" s="6" t="s">
        <v>1856</v>
      </c>
      <c r="J429" s="25">
        <v>0</v>
      </c>
      <c r="K429" s="25">
        <v>2</v>
      </c>
      <c r="L429" s="6" t="str" cm="1">
        <f t="array" ref="L429">IF(Purchase_Data[[#This Row],[Children]]&gt;0,"Parent",IF(Purchase_Data[[#This Row],[Children]]=0,"Not Parent",Invalid))</f>
        <v>Parent</v>
      </c>
      <c r="M429" s="21" t="s">
        <v>32</v>
      </c>
      <c r="N429" s="21" t="s">
        <v>37</v>
      </c>
      <c r="O429" s="21" t="s">
        <v>32</v>
      </c>
      <c r="P429" s="21" t="s">
        <v>1877</v>
      </c>
    </row>
    <row r="430" spans="1:16" x14ac:dyDescent="0.2">
      <c r="A430" s="19">
        <v>18572</v>
      </c>
      <c r="B430" s="19" t="s">
        <v>1851</v>
      </c>
      <c r="C430" s="19" t="s">
        <v>1852</v>
      </c>
      <c r="D430" s="20">
        <v>60000</v>
      </c>
      <c r="E430" s="19" t="s">
        <v>19</v>
      </c>
      <c r="F430" s="19" t="s">
        <v>10</v>
      </c>
      <c r="G430" s="19" t="s">
        <v>17</v>
      </c>
      <c r="H430" s="24">
        <v>39</v>
      </c>
      <c r="I430" s="6" t="s">
        <v>1856</v>
      </c>
      <c r="J430" s="25">
        <v>0</v>
      </c>
      <c r="K430" s="25">
        <v>0</v>
      </c>
      <c r="L430" s="6" t="str" cm="1">
        <f t="array" ref="L430">IF(Purchase_Data[[#This Row],[Children]]&gt;0,"Parent",IF(Purchase_Data[[#This Row],[Children]]=0,"Not Parent",Invalid))</f>
        <v>Not Parent</v>
      </c>
      <c r="M430" s="21" t="s">
        <v>32</v>
      </c>
      <c r="N430" s="21" t="s">
        <v>33</v>
      </c>
      <c r="O430" s="21" t="s">
        <v>34</v>
      </c>
      <c r="P430" s="21" t="s">
        <v>1878</v>
      </c>
    </row>
    <row r="431" spans="1:16" x14ac:dyDescent="0.2">
      <c r="A431" s="21">
        <v>18577</v>
      </c>
      <c r="B431" s="21" t="s">
        <v>1851</v>
      </c>
      <c r="C431" s="21" t="s">
        <v>1852</v>
      </c>
      <c r="D431" s="22">
        <v>60000</v>
      </c>
      <c r="E431" s="21" t="s">
        <v>19</v>
      </c>
      <c r="F431" s="21" t="s">
        <v>10</v>
      </c>
      <c r="G431" s="21" t="s">
        <v>17</v>
      </c>
      <c r="H431" s="25">
        <v>40</v>
      </c>
      <c r="I431" s="6" t="s">
        <v>1856</v>
      </c>
      <c r="J431" s="25">
        <v>0</v>
      </c>
      <c r="K431" s="25">
        <v>0</v>
      </c>
      <c r="L431" s="6" t="str" cm="1">
        <f t="array" ref="L431">IF(Purchase_Data[[#This Row],[Children]]&gt;0,"Parent",IF(Purchase_Data[[#This Row],[Children]]=0,"Not Parent",Invalid))</f>
        <v>Not Parent</v>
      </c>
      <c r="M431" s="21" t="s">
        <v>32</v>
      </c>
      <c r="N431" s="21" t="s">
        <v>33</v>
      </c>
      <c r="O431" s="21" t="s">
        <v>34</v>
      </c>
      <c r="P431" s="21" t="s">
        <v>1878</v>
      </c>
    </row>
    <row r="432" spans="1:16" x14ac:dyDescent="0.2">
      <c r="A432" s="19">
        <v>18580</v>
      </c>
      <c r="B432" s="19" t="s">
        <v>1851</v>
      </c>
      <c r="C432" s="19" t="s">
        <v>1852</v>
      </c>
      <c r="D432" s="20">
        <v>60000</v>
      </c>
      <c r="E432" s="19" t="s">
        <v>19</v>
      </c>
      <c r="F432" s="19" t="s">
        <v>10</v>
      </c>
      <c r="G432" s="19" t="s">
        <v>17</v>
      </c>
      <c r="H432" s="24">
        <v>40</v>
      </c>
      <c r="I432" s="6" t="s">
        <v>1856</v>
      </c>
      <c r="J432" s="25">
        <v>0</v>
      </c>
      <c r="K432" s="25">
        <v>2</v>
      </c>
      <c r="L432" s="6" t="str" cm="1">
        <f t="array" ref="L432">IF(Purchase_Data[[#This Row],[Children]]&gt;0,"Parent",IF(Purchase_Data[[#This Row],[Children]]=0,"Not Parent",Invalid))</f>
        <v>Parent</v>
      </c>
      <c r="M432" s="21" t="s">
        <v>32</v>
      </c>
      <c r="N432" s="21" t="s">
        <v>37</v>
      </c>
      <c r="O432" s="21" t="s">
        <v>32</v>
      </c>
      <c r="P432" s="21" t="s">
        <v>1877</v>
      </c>
    </row>
    <row r="433" spans="1:16" x14ac:dyDescent="0.2">
      <c r="A433" s="21">
        <v>18594</v>
      </c>
      <c r="B433" s="21" t="s">
        <v>1860</v>
      </c>
      <c r="C433" s="21" t="s">
        <v>1852</v>
      </c>
      <c r="D433" s="22">
        <v>80000</v>
      </c>
      <c r="E433" s="21" t="s">
        <v>9</v>
      </c>
      <c r="F433" s="21" t="s">
        <v>14</v>
      </c>
      <c r="G433" s="21" t="s">
        <v>17</v>
      </c>
      <c r="H433" s="25">
        <v>40</v>
      </c>
      <c r="I433" s="6" t="s">
        <v>1856</v>
      </c>
      <c r="J433" s="25">
        <v>3</v>
      </c>
      <c r="K433" s="25">
        <v>3</v>
      </c>
      <c r="L433" s="6" t="str" cm="1">
        <f t="array" ref="L433">IF(Purchase_Data[[#This Row],[Children]]&gt;0,"Parent",IF(Purchase_Data[[#This Row],[Children]]=0,"Not Parent",Invalid))</f>
        <v>Parent</v>
      </c>
      <c r="M433" s="21" t="s">
        <v>32</v>
      </c>
      <c r="N433" s="21" t="s">
        <v>50</v>
      </c>
      <c r="O433" s="21" t="s">
        <v>32</v>
      </c>
      <c r="P433" s="21" t="s">
        <v>1877</v>
      </c>
    </row>
    <row r="434" spans="1:16" x14ac:dyDescent="0.2">
      <c r="A434" s="19">
        <v>18607</v>
      </c>
      <c r="B434" s="19" t="s">
        <v>1860</v>
      </c>
      <c r="C434" s="19" t="s">
        <v>1852</v>
      </c>
      <c r="D434" s="20">
        <v>60000</v>
      </c>
      <c r="E434" s="19" t="s">
        <v>9</v>
      </c>
      <c r="F434" s="19" t="s">
        <v>14</v>
      </c>
      <c r="G434" s="19" t="s">
        <v>17</v>
      </c>
      <c r="H434" s="24">
        <v>42</v>
      </c>
      <c r="I434" s="6" t="s">
        <v>1856</v>
      </c>
      <c r="J434" s="25">
        <v>2</v>
      </c>
      <c r="K434" s="25">
        <v>4</v>
      </c>
      <c r="L434" s="6" t="str" cm="1">
        <f t="array" ref="L434">IF(Purchase_Data[[#This Row],[Children]]&gt;0,"Parent",IF(Purchase_Data[[#This Row],[Children]]=0,"Not Parent",Invalid))</f>
        <v>Parent</v>
      </c>
      <c r="M434" s="21" t="s">
        <v>32</v>
      </c>
      <c r="N434" s="21" t="s">
        <v>37</v>
      </c>
      <c r="O434" s="21" t="s">
        <v>32</v>
      </c>
      <c r="P434" s="21" t="s">
        <v>1877</v>
      </c>
    </row>
    <row r="435" spans="1:16" x14ac:dyDescent="0.2">
      <c r="A435" s="21">
        <v>18613</v>
      </c>
      <c r="B435" s="21" t="s">
        <v>1860</v>
      </c>
      <c r="C435" s="21" t="s">
        <v>1855</v>
      </c>
      <c r="D435" s="22">
        <v>70000</v>
      </c>
      <c r="E435" s="21" t="s">
        <v>9</v>
      </c>
      <c r="F435" s="21" t="s">
        <v>10</v>
      </c>
      <c r="G435" s="21" t="s">
        <v>17</v>
      </c>
      <c r="H435" s="25">
        <v>37</v>
      </c>
      <c r="I435" s="6" t="s">
        <v>1856</v>
      </c>
      <c r="J435" s="25">
        <v>1</v>
      </c>
      <c r="K435" s="25">
        <v>0</v>
      </c>
      <c r="L435" s="6" t="str" cm="1">
        <f t="array" ref="L435">IF(Purchase_Data[[#This Row],[Children]]&gt;0,"Parent",IF(Purchase_Data[[#This Row],[Children]]=0,"Not Parent",Invalid))</f>
        <v>Not Parent</v>
      </c>
      <c r="M435" s="21" t="s">
        <v>34</v>
      </c>
      <c r="N435" s="21" t="s">
        <v>37</v>
      </c>
      <c r="O435" s="21" t="s">
        <v>32</v>
      </c>
      <c r="P435" s="21" t="s">
        <v>1877</v>
      </c>
    </row>
    <row r="436" spans="1:16" x14ac:dyDescent="0.2">
      <c r="A436" s="19">
        <v>18626</v>
      </c>
      <c r="B436" s="19" t="s">
        <v>1860</v>
      </c>
      <c r="C436" s="19" t="s">
        <v>1855</v>
      </c>
      <c r="D436" s="20">
        <v>40000</v>
      </c>
      <c r="E436" s="19" t="s">
        <v>15</v>
      </c>
      <c r="F436" s="19" t="s">
        <v>18</v>
      </c>
      <c r="G436" s="19" t="s">
        <v>21</v>
      </c>
      <c r="H436" s="24">
        <v>33</v>
      </c>
      <c r="I436" s="6" t="s">
        <v>1856</v>
      </c>
      <c r="J436" s="25">
        <v>0</v>
      </c>
      <c r="K436" s="25">
        <v>2</v>
      </c>
      <c r="L436" s="6" t="str" cm="1">
        <f t="array" ref="L436">IF(Purchase_Data[[#This Row],[Children]]&gt;0,"Parent",IF(Purchase_Data[[#This Row],[Children]]=0,"Not Parent",Invalid))</f>
        <v>Parent</v>
      </c>
      <c r="M436" s="21" t="s">
        <v>32</v>
      </c>
      <c r="N436" s="21" t="s">
        <v>42</v>
      </c>
      <c r="O436" s="21" t="s">
        <v>32</v>
      </c>
      <c r="P436" s="21" t="s">
        <v>1877</v>
      </c>
    </row>
    <row r="437" spans="1:16" x14ac:dyDescent="0.2">
      <c r="A437" s="21">
        <v>18649</v>
      </c>
      <c r="B437" s="21" t="s">
        <v>1860</v>
      </c>
      <c r="C437" s="21" t="s">
        <v>1855</v>
      </c>
      <c r="D437" s="22">
        <v>30000</v>
      </c>
      <c r="E437" s="21" t="s">
        <v>13</v>
      </c>
      <c r="F437" s="21" t="s">
        <v>18</v>
      </c>
      <c r="G437" s="21" t="s">
        <v>17</v>
      </c>
      <c r="H437" s="25">
        <v>51</v>
      </c>
      <c r="I437" s="6" t="s">
        <v>1856</v>
      </c>
      <c r="J437" s="25">
        <v>2</v>
      </c>
      <c r="K437" s="25">
        <v>1</v>
      </c>
      <c r="L437" s="6" t="str" cm="1">
        <f t="array" ref="L437">IF(Purchase_Data[[#This Row],[Children]]&gt;0,"Parent",IF(Purchase_Data[[#This Row],[Children]]=0,"Not Parent",Invalid))</f>
        <v>Parent</v>
      </c>
      <c r="M437" s="21" t="s">
        <v>32</v>
      </c>
      <c r="N437" s="21" t="s">
        <v>42</v>
      </c>
      <c r="O437" s="21" t="s">
        <v>32</v>
      </c>
      <c r="P437" s="21" t="s">
        <v>1877</v>
      </c>
    </row>
    <row r="438" spans="1:16" x14ac:dyDescent="0.2">
      <c r="A438" s="19">
        <v>18674</v>
      </c>
      <c r="B438" s="19" t="s">
        <v>1860</v>
      </c>
      <c r="C438" s="19" t="s">
        <v>1852</v>
      </c>
      <c r="D438" s="20">
        <v>80000</v>
      </c>
      <c r="E438" s="19" t="s">
        <v>19</v>
      </c>
      <c r="F438" s="19" t="s">
        <v>14</v>
      </c>
      <c r="G438" s="19" t="s">
        <v>17</v>
      </c>
      <c r="H438" s="24">
        <v>48</v>
      </c>
      <c r="I438" s="6" t="s">
        <v>1856</v>
      </c>
      <c r="J438" s="25">
        <v>0</v>
      </c>
      <c r="K438" s="25">
        <v>4</v>
      </c>
      <c r="L438" s="6" t="str" cm="1">
        <f t="array" ref="L438">IF(Purchase_Data[[#This Row],[Children]]&gt;0,"Parent",IF(Purchase_Data[[#This Row],[Children]]=0,"Not Parent",Invalid))</f>
        <v>Parent</v>
      </c>
      <c r="M438" s="21" t="s">
        <v>34</v>
      </c>
      <c r="N438" s="21" t="s">
        <v>33</v>
      </c>
      <c r="O438" s="21" t="s">
        <v>34</v>
      </c>
      <c r="P438" s="21" t="s">
        <v>1878</v>
      </c>
    </row>
    <row r="439" spans="1:16" x14ac:dyDescent="0.2">
      <c r="A439" s="21">
        <v>18711</v>
      </c>
      <c r="B439" s="21" t="s">
        <v>1860</v>
      </c>
      <c r="C439" s="21" t="s">
        <v>1852</v>
      </c>
      <c r="D439" s="22">
        <v>70000</v>
      </c>
      <c r="E439" s="21" t="s">
        <v>9</v>
      </c>
      <c r="F439" s="21" t="s">
        <v>10</v>
      </c>
      <c r="G439" s="21" t="s">
        <v>11</v>
      </c>
      <c r="H439" s="25">
        <v>39</v>
      </c>
      <c r="I439" s="6" t="s">
        <v>1856</v>
      </c>
      <c r="J439" s="25">
        <v>4</v>
      </c>
      <c r="K439" s="25">
        <v>5</v>
      </c>
      <c r="L439" s="6" t="str" cm="1">
        <f t="array" ref="L439">IF(Purchase_Data[[#This Row],[Children]]&gt;0,"Parent",IF(Purchase_Data[[#This Row],[Children]]=0,"Not Parent",Invalid))</f>
        <v>Parent</v>
      </c>
      <c r="M439" s="21" t="s">
        <v>32</v>
      </c>
      <c r="N439" s="21" t="s">
        <v>50</v>
      </c>
      <c r="O439" s="21" t="s">
        <v>34</v>
      </c>
      <c r="P439" s="21" t="s">
        <v>1878</v>
      </c>
    </row>
    <row r="440" spans="1:16" x14ac:dyDescent="0.2">
      <c r="A440" s="19">
        <v>18740</v>
      </c>
      <c r="B440" s="19" t="s">
        <v>1851</v>
      </c>
      <c r="C440" s="19" t="s">
        <v>1855</v>
      </c>
      <c r="D440" s="20">
        <v>80000</v>
      </c>
      <c r="E440" s="19" t="s">
        <v>9</v>
      </c>
      <c r="F440" s="19" t="s">
        <v>10</v>
      </c>
      <c r="G440" s="19" t="s">
        <v>11</v>
      </c>
      <c r="H440" s="24">
        <v>47</v>
      </c>
      <c r="I440" s="6" t="s">
        <v>1856</v>
      </c>
      <c r="J440" s="25">
        <v>1</v>
      </c>
      <c r="K440" s="25">
        <v>5</v>
      </c>
      <c r="L440" s="6" t="str" cm="1">
        <f t="array" ref="L440">IF(Purchase_Data[[#This Row],[Children]]&gt;0,"Parent",IF(Purchase_Data[[#This Row],[Children]]=0,"Not Parent",Invalid))</f>
        <v>Parent</v>
      </c>
      <c r="M440" s="21" t="s">
        <v>34</v>
      </c>
      <c r="N440" s="21" t="s">
        <v>33</v>
      </c>
      <c r="O440" s="21" t="s">
        <v>32</v>
      </c>
      <c r="P440" s="21" t="s">
        <v>1877</v>
      </c>
    </row>
    <row r="441" spans="1:16" x14ac:dyDescent="0.2">
      <c r="A441" s="21">
        <v>18752</v>
      </c>
      <c r="B441" s="21" t="s">
        <v>1860</v>
      </c>
      <c r="C441" s="21" t="s">
        <v>1852</v>
      </c>
      <c r="D441" s="22">
        <v>40000</v>
      </c>
      <c r="E441" s="21" t="s">
        <v>13</v>
      </c>
      <c r="F441" s="21" t="s">
        <v>14</v>
      </c>
      <c r="G441" s="21" t="s">
        <v>17</v>
      </c>
      <c r="H441" s="25">
        <v>31</v>
      </c>
      <c r="I441" s="6" t="s">
        <v>1856</v>
      </c>
      <c r="J441" s="25">
        <v>1</v>
      </c>
      <c r="K441" s="25">
        <v>0</v>
      </c>
      <c r="L441" s="6" t="str" cm="1">
        <f t="array" ref="L441">IF(Purchase_Data[[#This Row],[Children]]&gt;0,"Parent",IF(Purchase_Data[[#This Row],[Children]]=0,"Not Parent",Invalid))</f>
        <v>Not Parent</v>
      </c>
      <c r="M441" s="21" t="s">
        <v>32</v>
      </c>
      <c r="N441" s="21" t="s">
        <v>39</v>
      </c>
      <c r="O441" s="21" t="s">
        <v>34</v>
      </c>
      <c r="P441" s="21" t="s">
        <v>1878</v>
      </c>
    </row>
    <row r="442" spans="1:16" x14ac:dyDescent="0.2">
      <c r="A442" s="19">
        <v>18783</v>
      </c>
      <c r="B442" s="19" t="s">
        <v>1860</v>
      </c>
      <c r="C442" s="19" t="s">
        <v>1855</v>
      </c>
      <c r="D442" s="20">
        <v>80000</v>
      </c>
      <c r="E442" s="19" t="s">
        <v>9</v>
      </c>
      <c r="F442" s="19" t="s">
        <v>20</v>
      </c>
      <c r="G442" s="19" t="s">
        <v>17</v>
      </c>
      <c r="H442" s="24">
        <v>38</v>
      </c>
      <c r="I442" s="6" t="s">
        <v>1856</v>
      </c>
      <c r="J442" s="25">
        <v>1</v>
      </c>
      <c r="K442" s="25">
        <v>0</v>
      </c>
      <c r="L442" s="6" t="str" cm="1">
        <f t="array" ref="L442">IF(Purchase_Data[[#This Row],[Children]]&gt;0,"Parent",IF(Purchase_Data[[#This Row],[Children]]=0,"Not Parent",Invalid))</f>
        <v>Not Parent</v>
      </c>
      <c r="M442" s="21" t="s">
        <v>34</v>
      </c>
      <c r="N442" s="21" t="s">
        <v>33</v>
      </c>
      <c r="O442" s="21" t="s">
        <v>32</v>
      </c>
      <c r="P442" s="21" t="s">
        <v>1877</v>
      </c>
    </row>
    <row r="443" spans="1:16" x14ac:dyDescent="0.2">
      <c r="A443" s="21">
        <v>18847</v>
      </c>
      <c r="B443" s="21" t="s">
        <v>1851</v>
      </c>
      <c r="C443" s="21" t="s">
        <v>1852</v>
      </c>
      <c r="D443" s="22">
        <v>60000</v>
      </c>
      <c r="E443" s="21" t="s">
        <v>19</v>
      </c>
      <c r="F443" s="21" t="s">
        <v>20</v>
      </c>
      <c r="G443" s="21" t="s">
        <v>17</v>
      </c>
      <c r="H443" s="25">
        <v>70</v>
      </c>
      <c r="I443" s="6" t="s">
        <v>1858</v>
      </c>
      <c r="J443" s="25">
        <v>2</v>
      </c>
      <c r="K443" s="25">
        <v>2</v>
      </c>
      <c r="L443" s="6" t="str" cm="1">
        <f t="array" ref="L443">IF(Purchase_Data[[#This Row],[Children]]&gt;0,"Parent",IF(Purchase_Data[[#This Row],[Children]]=0,"Not Parent",Invalid))</f>
        <v>Parent</v>
      </c>
      <c r="M443" s="21" t="s">
        <v>32</v>
      </c>
      <c r="N443" s="21" t="s">
        <v>39</v>
      </c>
      <c r="O443" s="21" t="s">
        <v>34</v>
      </c>
      <c r="P443" s="21" t="s">
        <v>1878</v>
      </c>
    </row>
    <row r="444" spans="1:16" x14ac:dyDescent="0.2">
      <c r="A444" s="19">
        <v>18858</v>
      </c>
      <c r="B444" s="19" t="s">
        <v>1860</v>
      </c>
      <c r="C444" s="19" t="s">
        <v>1855</v>
      </c>
      <c r="D444" s="20">
        <v>60000</v>
      </c>
      <c r="E444" s="19" t="s">
        <v>24</v>
      </c>
      <c r="F444" s="19" t="s">
        <v>14</v>
      </c>
      <c r="G444" s="19" t="s">
        <v>17</v>
      </c>
      <c r="H444" s="24">
        <v>52</v>
      </c>
      <c r="I444" s="6" t="s">
        <v>1856</v>
      </c>
      <c r="J444" s="25">
        <v>2</v>
      </c>
      <c r="K444" s="25">
        <v>2</v>
      </c>
      <c r="L444" s="6" t="str" cm="1">
        <f t="array" ref="L444">IF(Purchase_Data[[#This Row],[Children]]&gt;0,"Parent",IF(Purchase_Data[[#This Row],[Children]]=0,"Not Parent",Invalid))</f>
        <v>Parent</v>
      </c>
      <c r="M444" s="21" t="s">
        <v>32</v>
      </c>
      <c r="N444" s="21" t="s">
        <v>39</v>
      </c>
      <c r="O444" s="21" t="s">
        <v>32</v>
      </c>
      <c r="P444" s="21" t="s">
        <v>1877</v>
      </c>
    </row>
    <row r="445" spans="1:16" x14ac:dyDescent="0.2">
      <c r="A445" s="21">
        <v>18891</v>
      </c>
      <c r="B445" s="21" t="s">
        <v>1851</v>
      </c>
      <c r="C445" s="21" t="s">
        <v>1852</v>
      </c>
      <c r="D445" s="22">
        <v>40000</v>
      </c>
      <c r="E445" s="21" t="s">
        <v>15</v>
      </c>
      <c r="F445" s="21" t="s">
        <v>14</v>
      </c>
      <c r="G445" s="21" t="s">
        <v>17</v>
      </c>
      <c r="H445" s="25">
        <v>28</v>
      </c>
      <c r="I445" s="6" t="s">
        <v>1853</v>
      </c>
      <c r="J445" s="25">
        <v>2</v>
      </c>
      <c r="K445" s="25">
        <v>0</v>
      </c>
      <c r="L445" s="6" t="str" cm="1">
        <f t="array" ref="L445">IF(Purchase_Data[[#This Row],[Children]]&gt;0,"Parent",IF(Purchase_Data[[#This Row],[Children]]=0,"Not Parent",Invalid))</f>
        <v>Not Parent</v>
      </c>
      <c r="M445" s="21" t="s">
        <v>32</v>
      </c>
      <c r="N445" s="21" t="s">
        <v>39</v>
      </c>
      <c r="O445" s="21" t="s">
        <v>34</v>
      </c>
      <c r="P445" s="21" t="s">
        <v>1878</v>
      </c>
    </row>
    <row r="446" spans="1:16" x14ac:dyDescent="0.2">
      <c r="A446" s="19">
        <v>18910</v>
      </c>
      <c r="B446" s="19" t="s">
        <v>1860</v>
      </c>
      <c r="C446" s="19" t="s">
        <v>1855</v>
      </c>
      <c r="D446" s="20">
        <v>30000</v>
      </c>
      <c r="E446" s="19" t="s">
        <v>15</v>
      </c>
      <c r="F446" s="19" t="s">
        <v>14</v>
      </c>
      <c r="G446" s="19" t="s">
        <v>17</v>
      </c>
      <c r="H446" s="24">
        <v>30</v>
      </c>
      <c r="I446" s="6" t="s">
        <v>1853</v>
      </c>
      <c r="J446" s="25">
        <v>2</v>
      </c>
      <c r="K446" s="25">
        <v>0</v>
      </c>
      <c r="L446" s="6" t="str" cm="1">
        <f t="array" ref="L446">IF(Purchase_Data[[#This Row],[Children]]&gt;0,"Parent",IF(Purchase_Data[[#This Row],[Children]]=0,"Not Parent",Invalid))</f>
        <v>Not Parent</v>
      </c>
      <c r="M446" s="21" t="s">
        <v>32</v>
      </c>
      <c r="N446" s="21" t="s">
        <v>39</v>
      </c>
      <c r="O446" s="21" t="s">
        <v>34</v>
      </c>
      <c r="P446" s="21" t="s">
        <v>1878</v>
      </c>
    </row>
    <row r="447" spans="1:16" x14ac:dyDescent="0.2">
      <c r="A447" s="21">
        <v>18935</v>
      </c>
      <c r="B447" s="21" t="s">
        <v>1851</v>
      </c>
      <c r="C447" s="21" t="s">
        <v>1852</v>
      </c>
      <c r="D447" s="22">
        <v>130000</v>
      </c>
      <c r="E447" s="21" t="s">
        <v>19</v>
      </c>
      <c r="F447" s="21" t="s">
        <v>20</v>
      </c>
      <c r="G447" s="21" t="s">
        <v>17</v>
      </c>
      <c r="H447" s="25">
        <v>40</v>
      </c>
      <c r="I447" s="6" t="s">
        <v>1856</v>
      </c>
      <c r="J447" s="25">
        <v>3</v>
      </c>
      <c r="K447" s="25">
        <v>0</v>
      </c>
      <c r="L447" s="6" t="str" cm="1">
        <f t="array" ref="L447">IF(Purchase_Data[[#This Row],[Children]]&gt;0,"Parent",IF(Purchase_Data[[#This Row],[Children]]=0,"Not Parent",Invalid))</f>
        <v>Not Parent</v>
      </c>
      <c r="M447" s="21" t="s">
        <v>32</v>
      </c>
      <c r="N447" s="21" t="s">
        <v>42</v>
      </c>
      <c r="O447" s="21" t="s">
        <v>34</v>
      </c>
      <c r="P447" s="21" t="s">
        <v>1878</v>
      </c>
    </row>
    <row r="448" spans="1:16" x14ac:dyDescent="0.2">
      <c r="A448" s="19">
        <v>18949</v>
      </c>
      <c r="B448" s="19" t="s">
        <v>1860</v>
      </c>
      <c r="C448" s="19" t="s">
        <v>1855</v>
      </c>
      <c r="D448" s="20">
        <v>70000</v>
      </c>
      <c r="E448" s="19" t="s">
        <v>19</v>
      </c>
      <c r="F448" s="19" t="s">
        <v>20</v>
      </c>
      <c r="G448" s="19" t="s">
        <v>17</v>
      </c>
      <c r="H448" s="24">
        <v>74</v>
      </c>
      <c r="I448" s="6" t="s">
        <v>1858</v>
      </c>
      <c r="J448" s="25">
        <v>2</v>
      </c>
      <c r="K448" s="25">
        <v>0</v>
      </c>
      <c r="L448" s="6" t="str" cm="1">
        <f t="array" ref="L448">IF(Purchase_Data[[#This Row],[Children]]&gt;0,"Parent",IF(Purchase_Data[[#This Row],[Children]]=0,"Not Parent",Invalid))</f>
        <v>Not Parent</v>
      </c>
      <c r="M448" s="21" t="s">
        <v>32</v>
      </c>
      <c r="N448" s="21" t="s">
        <v>39</v>
      </c>
      <c r="O448" s="21" t="s">
        <v>32</v>
      </c>
      <c r="P448" s="21" t="s">
        <v>1877</v>
      </c>
    </row>
    <row r="449" spans="1:16" x14ac:dyDescent="0.2">
      <c r="A449" s="21">
        <v>18952</v>
      </c>
      <c r="B449" s="21" t="s">
        <v>1851</v>
      </c>
      <c r="C449" s="21" t="s">
        <v>1852</v>
      </c>
      <c r="D449" s="22">
        <v>100000</v>
      </c>
      <c r="E449" s="21" t="s">
        <v>9</v>
      </c>
      <c r="F449" s="21" t="s">
        <v>20</v>
      </c>
      <c r="G449" s="21" t="s">
        <v>17</v>
      </c>
      <c r="H449" s="25">
        <v>40</v>
      </c>
      <c r="I449" s="6" t="s">
        <v>1856</v>
      </c>
      <c r="J449" s="25">
        <v>4</v>
      </c>
      <c r="K449" s="25">
        <v>4</v>
      </c>
      <c r="L449" s="6" t="str" cm="1">
        <f t="array" ref="L449">IF(Purchase_Data[[#This Row],[Children]]&gt;0,"Parent",IF(Purchase_Data[[#This Row],[Children]]=0,"Not Parent",Invalid))</f>
        <v>Parent</v>
      </c>
      <c r="M449" s="21" t="s">
        <v>32</v>
      </c>
      <c r="N449" s="21" t="s">
        <v>33</v>
      </c>
      <c r="O449" s="21" t="s">
        <v>34</v>
      </c>
      <c r="P449" s="21" t="s">
        <v>1878</v>
      </c>
    </row>
    <row r="450" spans="1:16" x14ac:dyDescent="0.2">
      <c r="A450" s="19">
        <v>18976</v>
      </c>
      <c r="B450" s="19" t="s">
        <v>1860</v>
      </c>
      <c r="C450" s="19" t="s">
        <v>1855</v>
      </c>
      <c r="D450" s="20">
        <v>40000</v>
      </c>
      <c r="E450" s="19" t="s">
        <v>13</v>
      </c>
      <c r="F450" s="19" t="s">
        <v>10</v>
      </c>
      <c r="G450" s="19" t="s">
        <v>17</v>
      </c>
      <c r="H450" s="24">
        <v>62</v>
      </c>
      <c r="I450" s="6" t="s">
        <v>1858</v>
      </c>
      <c r="J450" s="25">
        <v>2</v>
      </c>
      <c r="K450" s="25">
        <v>4</v>
      </c>
      <c r="L450" s="6" t="str" cm="1">
        <f t="array" ref="L450">IF(Purchase_Data[[#This Row],[Children]]&gt;0,"Parent",IF(Purchase_Data[[#This Row],[Children]]=0,"Not Parent",Invalid))</f>
        <v>Parent</v>
      </c>
      <c r="M450" s="21" t="s">
        <v>32</v>
      </c>
      <c r="N450" s="21" t="s">
        <v>50</v>
      </c>
      <c r="O450" s="21" t="s">
        <v>32</v>
      </c>
      <c r="P450" s="21" t="s">
        <v>1877</v>
      </c>
    </row>
    <row r="451" spans="1:16" x14ac:dyDescent="0.2">
      <c r="A451" s="21">
        <v>19002</v>
      </c>
      <c r="B451" s="21" t="s">
        <v>1851</v>
      </c>
      <c r="C451" s="21" t="s">
        <v>1852</v>
      </c>
      <c r="D451" s="22">
        <v>60000</v>
      </c>
      <c r="E451" s="21" t="s">
        <v>15</v>
      </c>
      <c r="F451" s="21" t="s">
        <v>10</v>
      </c>
      <c r="G451" s="21" t="s">
        <v>17</v>
      </c>
      <c r="H451" s="25">
        <v>57</v>
      </c>
      <c r="I451" s="6" t="s">
        <v>1856</v>
      </c>
      <c r="J451" s="25">
        <v>1</v>
      </c>
      <c r="K451" s="25">
        <v>2</v>
      </c>
      <c r="L451" s="6" t="str" cm="1">
        <f t="array" ref="L451">IF(Purchase_Data[[#This Row],[Children]]&gt;0,"Parent",IF(Purchase_Data[[#This Row],[Children]]=0,"Not Parent",Invalid))</f>
        <v>Parent</v>
      </c>
      <c r="M451" s="21" t="s">
        <v>32</v>
      </c>
      <c r="N451" s="21" t="s">
        <v>37</v>
      </c>
      <c r="O451" s="21" t="s">
        <v>32</v>
      </c>
      <c r="P451" s="21" t="s">
        <v>1877</v>
      </c>
    </row>
    <row r="452" spans="1:16" x14ac:dyDescent="0.2">
      <c r="A452" s="19">
        <v>19012</v>
      </c>
      <c r="B452" s="19" t="s">
        <v>1851</v>
      </c>
      <c r="C452" s="19" t="s">
        <v>1855</v>
      </c>
      <c r="D452" s="20">
        <v>80000</v>
      </c>
      <c r="E452" s="19" t="s">
        <v>9</v>
      </c>
      <c r="F452" s="19" t="s">
        <v>20</v>
      </c>
      <c r="G452" s="19" t="s">
        <v>17</v>
      </c>
      <c r="H452" s="24">
        <v>56</v>
      </c>
      <c r="I452" s="6" t="s">
        <v>1856</v>
      </c>
      <c r="J452" s="25">
        <v>1</v>
      </c>
      <c r="K452" s="25">
        <v>3</v>
      </c>
      <c r="L452" s="6" t="str" cm="1">
        <f t="array" ref="L452">IF(Purchase_Data[[#This Row],[Children]]&gt;0,"Parent",IF(Purchase_Data[[#This Row],[Children]]=0,"Not Parent",Invalid))</f>
        <v>Parent</v>
      </c>
      <c r="M452" s="21" t="s">
        <v>32</v>
      </c>
      <c r="N452" s="21" t="s">
        <v>42</v>
      </c>
      <c r="O452" s="21" t="s">
        <v>34</v>
      </c>
      <c r="P452" s="21" t="s">
        <v>1878</v>
      </c>
    </row>
    <row r="453" spans="1:16" x14ac:dyDescent="0.2">
      <c r="A453" s="21">
        <v>19057</v>
      </c>
      <c r="B453" s="21" t="s">
        <v>1851</v>
      </c>
      <c r="C453" s="21" t="s">
        <v>1852</v>
      </c>
      <c r="D453" s="22">
        <v>120000</v>
      </c>
      <c r="E453" s="21" t="s">
        <v>9</v>
      </c>
      <c r="F453" s="21" t="s">
        <v>20</v>
      </c>
      <c r="G453" s="21" t="s">
        <v>21</v>
      </c>
      <c r="H453" s="25">
        <v>52</v>
      </c>
      <c r="I453" s="6" t="s">
        <v>1856</v>
      </c>
      <c r="J453" s="25">
        <v>2</v>
      </c>
      <c r="K453" s="25">
        <v>3</v>
      </c>
      <c r="L453" s="6" t="str" cm="1">
        <f t="array" ref="L453">IF(Purchase_Data[[#This Row],[Children]]&gt;0,"Parent",IF(Purchase_Data[[#This Row],[Children]]=0,"Not Parent",Invalid))</f>
        <v>Parent</v>
      </c>
      <c r="M453" s="21" t="s">
        <v>34</v>
      </c>
      <c r="N453" s="21" t="s">
        <v>50</v>
      </c>
      <c r="O453" s="21" t="s">
        <v>32</v>
      </c>
      <c r="P453" s="21" t="s">
        <v>1877</v>
      </c>
    </row>
    <row r="454" spans="1:16" x14ac:dyDescent="0.2">
      <c r="A454" s="19">
        <v>19066</v>
      </c>
      <c r="B454" s="19" t="s">
        <v>1851</v>
      </c>
      <c r="C454" s="19" t="s">
        <v>1855</v>
      </c>
      <c r="D454" s="20">
        <v>130000</v>
      </c>
      <c r="E454" s="19" t="s">
        <v>15</v>
      </c>
      <c r="F454" s="19" t="s">
        <v>10</v>
      </c>
      <c r="G454" s="19" t="s">
        <v>21</v>
      </c>
      <c r="H454" s="24">
        <v>54</v>
      </c>
      <c r="I454" s="6" t="s">
        <v>1856</v>
      </c>
      <c r="J454" s="25">
        <v>3</v>
      </c>
      <c r="K454" s="25">
        <v>4</v>
      </c>
      <c r="L454" s="6" t="str" cm="1">
        <f t="array" ref="L454">IF(Purchase_Data[[#This Row],[Children]]&gt;0,"Parent",IF(Purchase_Data[[#This Row],[Children]]=0,"Not Parent",Invalid))</f>
        <v>Parent</v>
      </c>
      <c r="M454" s="21" t="s">
        <v>34</v>
      </c>
      <c r="N454" s="21" t="s">
        <v>50</v>
      </c>
      <c r="O454" s="21" t="s">
        <v>34</v>
      </c>
      <c r="P454" s="21" t="s">
        <v>1878</v>
      </c>
    </row>
    <row r="455" spans="1:16" x14ac:dyDescent="0.2">
      <c r="A455" s="21">
        <v>19117</v>
      </c>
      <c r="B455" s="21" t="s">
        <v>1860</v>
      </c>
      <c r="C455" s="21" t="s">
        <v>1852</v>
      </c>
      <c r="D455" s="22">
        <v>60000</v>
      </c>
      <c r="E455" s="21" t="s">
        <v>19</v>
      </c>
      <c r="F455" s="21" t="s">
        <v>10</v>
      </c>
      <c r="G455" s="21" t="s">
        <v>17</v>
      </c>
      <c r="H455" s="25">
        <v>36</v>
      </c>
      <c r="I455" s="6" t="s">
        <v>1856</v>
      </c>
      <c r="J455" s="25">
        <v>0</v>
      </c>
      <c r="K455" s="25">
        <v>1</v>
      </c>
      <c r="L455" s="6" t="str" cm="1">
        <f t="array" ref="L455">IF(Purchase_Data[[#This Row],[Children]]&gt;0,"Parent",IF(Purchase_Data[[#This Row],[Children]]=0,"Not Parent",Invalid))</f>
        <v>Parent</v>
      </c>
      <c r="M455" s="21" t="s">
        <v>32</v>
      </c>
      <c r="N455" s="21" t="s">
        <v>37</v>
      </c>
      <c r="O455" s="21" t="s">
        <v>32</v>
      </c>
      <c r="P455" s="21" t="s">
        <v>1877</v>
      </c>
    </row>
    <row r="456" spans="1:16" x14ac:dyDescent="0.2">
      <c r="A456" s="19">
        <v>19133</v>
      </c>
      <c r="B456" s="19" t="s">
        <v>1860</v>
      </c>
      <c r="C456" s="19" t="s">
        <v>1855</v>
      </c>
      <c r="D456" s="20">
        <v>50000</v>
      </c>
      <c r="E456" s="19" t="s">
        <v>9</v>
      </c>
      <c r="F456" s="19" t="s">
        <v>14</v>
      </c>
      <c r="G456" s="19" t="s">
        <v>17</v>
      </c>
      <c r="H456" s="24">
        <v>38</v>
      </c>
      <c r="I456" s="6" t="s">
        <v>1856</v>
      </c>
      <c r="J456" s="25">
        <v>1</v>
      </c>
      <c r="K456" s="25">
        <v>2</v>
      </c>
      <c r="L456" s="6" t="str" cm="1">
        <f t="array" ref="L456">IF(Purchase_Data[[#This Row],[Children]]&gt;0,"Parent",IF(Purchase_Data[[#This Row],[Children]]=0,"Not Parent",Invalid))</f>
        <v>Parent</v>
      </c>
      <c r="M456" s="21" t="s">
        <v>32</v>
      </c>
      <c r="N456" s="21" t="s">
        <v>37</v>
      </c>
      <c r="O456" s="21" t="s">
        <v>32</v>
      </c>
      <c r="P456" s="21" t="s">
        <v>1877</v>
      </c>
    </row>
    <row r="457" spans="1:16" x14ac:dyDescent="0.2">
      <c r="A457" s="21">
        <v>19143</v>
      </c>
      <c r="B457" s="21" t="s">
        <v>1860</v>
      </c>
      <c r="C457" s="21" t="s">
        <v>1852</v>
      </c>
      <c r="D457" s="22">
        <v>80000</v>
      </c>
      <c r="E457" s="21" t="s">
        <v>9</v>
      </c>
      <c r="F457" s="21" t="s">
        <v>14</v>
      </c>
      <c r="G457" s="21" t="s">
        <v>17</v>
      </c>
      <c r="H457" s="25">
        <v>41</v>
      </c>
      <c r="I457" s="6" t="s">
        <v>1856</v>
      </c>
      <c r="J457" s="25">
        <v>2</v>
      </c>
      <c r="K457" s="25">
        <v>3</v>
      </c>
      <c r="L457" s="6" t="str" cm="1">
        <f t="array" ref="L457">IF(Purchase_Data[[#This Row],[Children]]&gt;0,"Parent",IF(Purchase_Data[[#This Row],[Children]]=0,"Not Parent",Invalid))</f>
        <v>Parent</v>
      </c>
      <c r="M457" s="21" t="s">
        <v>32</v>
      </c>
      <c r="N457" s="21" t="s">
        <v>37</v>
      </c>
      <c r="O457" s="21" t="s">
        <v>32</v>
      </c>
      <c r="P457" s="21" t="s">
        <v>1877</v>
      </c>
    </row>
    <row r="458" spans="1:16" x14ac:dyDescent="0.2">
      <c r="A458" s="19">
        <v>19147</v>
      </c>
      <c r="B458" s="19" t="s">
        <v>1851</v>
      </c>
      <c r="C458" s="19" t="s">
        <v>1855</v>
      </c>
      <c r="D458" s="20">
        <v>40000</v>
      </c>
      <c r="E458" s="19" t="s">
        <v>9</v>
      </c>
      <c r="F458" s="19" t="s">
        <v>10</v>
      </c>
      <c r="G458" s="19" t="s">
        <v>17</v>
      </c>
      <c r="H458" s="24">
        <v>42</v>
      </c>
      <c r="I458" s="6" t="s">
        <v>1856</v>
      </c>
      <c r="J458" s="25">
        <v>1</v>
      </c>
      <c r="K458" s="25">
        <v>0</v>
      </c>
      <c r="L458" s="6" t="str" cm="1">
        <f t="array" ref="L458">IF(Purchase_Data[[#This Row],[Children]]&gt;0,"Parent",IF(Purchase_Data[[#This Row],[Children]]=0,"Not Parent",Invalid))</f>
        <v>Not Parent</v>
      </c>
      <c r="M458" s="21" t="s">
        <v>34</v>
      </c>
      <c r="N458" s="21" t="s">
        <v>33</v>
      </c>
      <c r="O458" s="21" t="s">
        <v>34</v>
      </c>
      <c r="P458" s="21" t="s">
        <v>1878</v>
      </c>
    </row>
    <row r="459" spans="1:16" x14ac:dyDescent="0.2">
      <c r="A459" s="21">
        <v>19163</v>
      </c>
      <c r="B459" s="21" t="s">
        <v>1851</v>
      </c>
      <c r="C459" s="21" t="s">
        <v>1852</v>
      </c>
      <c r="D459" s="22">
        <v>70000</v>
      </c>
      <c r="E459" s="21" t="s">
        <v>9</v>
      </c>
      <c r="F459" s="21" t="s">
        <v>10</v>
      </c>
      <c r="G459" s="21" t="s">
        <v>17</v>
      </c>
      <c r="H459" s="25">
        <v>43</v>
      </c>
      <c r="I459" s="6" t="s">
        <v>1856</v>
      </c>
      <c r="J459" s="25">
        <v>2</v>
      </c>
      <c r="K459" s="25">
        <v>4</v>
      </c>
      <c r="L459" s="6" t="str" cm="1">
        <f t="array" ref="L459">IF(Purchase_Data[[#This Row],[Children]]&gt;0,"Parent",IF(Purchase_Data[[#This Row],[Children]]=0,"Not Parent",Invalid))</f>
        <v>Parent</v>
      </c>
      <c r="M459" s="21" t="s">
        <v>32</v>
      </c>
      <c r="N459" s="21" t="s">
        <v>33</v>
      </c>
      <c r="O459" s="21" t="s">
        <v>32</v>
      </c>
      <c r="P459" s="21" t="s">
        <v>1877</v>
      </c>
    </row>
    <row r="460" spans="1:16" x14ac:dyDescent="0.2">
      <c r="A460" s="19">
        <v>19164</v>
      </c>
      <c r="B460" s="19" t="s">
        <v>1860</v>
      </c>
      <c r="C460" s="19" t="s">
        <v>1852</v>
      </c>
      <c r="D460" s="20">
        <v>70000</v>
      </c>
      <c r="E460" s="19" t="s">
        <v>9</v>
      </c>
      <c r="F460" s="19" t="s">
        <v>10</v>
      </c>
      <c r="G460" s="19" t="s">
        <v>17</v>
      </c>
      <c r="H460" s="24">
        <v>38</v>
      </c>
      <c r="I460" s="6" t="s">
        <v>1856</v>
      </c>
      <c r="J460" s="25">
        <v>1</v>
      </c>
      <c r="K460" s="25">
        <v>0</v>
      </c>
      <c r="L460" s="6" t="str" cm="1">
        <f t="array" ref="L460">IF(Purchase_Data[[#This Row],[Children]]&gt;0,"Parent",IF(Purchase_Data[[#This Row],[Children]]=0,"Not Parent",Invalid))</f>
        <v>Not Parent</v>
      </c>
      <c r="M460" s="21" t="s">
        <v>34</v>
      </c>
      <c r="N460" s="21" t="s">
        <v>37</v>
      </c>
      <c r="O460" s="21" t="s">
        <v>32</v>
      </c>
      <c r="P460" s="21" t="s">
        <v>1877</v>
      </c>
    </row>
    <row r="461" spans="1:16" x14ac:dyDescent="0.2">
      <c r="A461" s="21">
        <v>19174</v>
      </c>
      <c r="B461" s="21" t="s">
        <v>1860</v>
      </c>
      <c r="C461" s="21" t="s">
        <v>1852</v>
      </c>
      <c r="D461" s="22">
        <v>30000</v>
      </c>
      <c r="E461" s="21" t="s">
        <v>13</v>
      </c>
      <c r="F461" s="21" t="s">
        <v>22</v>
      </c>
      <c r="G461" s="21" t="s">
        <v>21</v>
      </c>
      <c r="H461" s="25">
        <v>32</v>
      </c>
      <c r="I461" s="6" t="s">
        <v>1856</v>
      </c>
      <c r="J461" s="25">
        <v>1</v>
      </c>
      <c r="K461" s="25">
        <v>0</v>
      </c>
      <c r="L461" s="6" t="str" cm="1">
        <f t="array" ref="L461">IF(Purchase_Data[[#This Row],[Children]]&gt;0,"Parent",IF(Purchase_Data[[#This Row],[Children]]=0,"Not Parent",Invalid))</f>
        <v>Not Parent</v>
      </c>
      <c r="M461" s="21" t="s">
        <v>34</v>
      </c>
      <c r="N461" s="21" t="s">
        <v>37</v>
      </c>
      <c r="O461" s="21" t="s">
        <v>32</v>
      </c>
      <c r="P461" s="21" t="s">
        <v>1877</v>
      </c>
    </row>
    <row r="462" spans="1:16" x14ac:dyDescent="0.2">
      <c r="A462" s="19">
        <v>19183</v>
      </c>
      <c r="B462" s="19" t="s">
        <v>1860</v>
      </c>
      <c r="C462" s="19" t="s">
        <v>1855</v>
      </c>
      <c r="D462" s="20">
        <v>10000</v>
      </c>
      <c r="E462" s="19" t="s">
        <v>24</v>
      </c>
      <c r="F462" s="19" t="s">
        <v>22</v>
      </c>
      <c r="G462" s="19" t="s">
        <v>21</v>
      </c>
      <c r="H462" s="24">
        <v>35</v>
      </c>
      <c r="I462" s="6" t="s">
        <v>1856</v>
      </c>
      <c r="J462" s="25">
        <v>2</v>
      </c>
      <c r="K462" s="25">
        <v>0</v>
      </c>
      <c r="L462" s="6" t="str" cm="1">
        <f t="array" ref="L462">IF(Purchase_Data[[#This Row],[Children]]&gt;0,"Parent",IF(Purchase_Data[[#This Row],[Children]]=0,"Not Parent",Invalid))</f>
        <v>Not Parent</v>
      </c>
      <c r="M462" s="21" t="s">
        <v>32</v>
      </c>
      <c r="N462" s="21" t="s">
        <v>42</v>
      </c>
      <c r="O462" s="21" t="s">
        <v>34</v>
      </c>
      <c r="P462" s="21" t="s">
        <v>1878</v>
      </c>
    </row>
    <row r="463" spans="1:16" x14ac:dyDescent="0.2">
      <c r="A463" s="21">
        <v>19193</v>
      </c>
      <c r="B463" s="21" t="s">
        <v>1860</v>
      </c>
      <c r="C463" s="21" t="s">
        <v>1855</v>
      </c>
      <c r="D463" s="22">
        <v>40000</v>
      </c>
      <c r="E463" s="21" t="s">
        <v>15</v>
      </c>
      <c r="F463" s="21" t="s">
        <v>18</v>
      </c>
      <c r="G463" s="21" t="s">
        <v>21</v>
      </c>
      <c r="H463" s="25">
        <v>35</v>
      </c>
      <c r="I463" s="6" t="s">
        <v>1856</v>
      </c>
      <c r="J463" s="25">
        <v>0</v>
      </c>
      <c r="K463" s="25">
        <v>2</v>
      </c>
      <c r="L463" s="6" t="str" cm="1">
        <f t="array" ref="L463">IF(Purchase_Data[[#This Row],[Children]]&gt;0,"Parent",IF(Purchase_Data[[#This Row],[Children]]=0,"Not Parent",Invalid))</f>
        <v>Parent</v>
      </c>
      <c r="M463" s="21" t="s">
        <v>32</v>
      </c>
      <c r="N463" s="21" t="s">
        <v>42</v>
      </c>
      <c r="O463" s="21" t="s">
        <v>32</v>
      </c>
      <c r="P463" s="21" t="s">
        <v>1877</v>
      </c>
    </row>
    <row r="464" spans="1:16" x14ac:dyDescent="0.2">
      <c r="A464" s="19">
        <v>19217</v>
      </c>
      <c r="B464" s="19" t="s">
        <v>1851</v>
      </c>
      <c r="C464" s="19" t="s">
        <v>1855</v>
      </c>
      <c r="D464" s="20">
        <v>30000</v>
      </c>
      <c r="E464" s="19" t="s">
        <v>13</v>
      </c>
      <c r="F464" s="19" t="s">
        <v>14</v>
      </c>
      <c r="G464" s="19" t="s">
        <v>17</v>
      </c>
      <c r="H464" s="24">
        <v>49</v>
      </c>
      <c r="I464" s="6" t="s">
        <v>1856</v>
      </c>
      <c r="J464" s="25">
        <v>2</v>
      </c>
      <c r="K464" s="25">
        <v>2</v>
      </c>
      <c r="L464" s="6" t="str" cm="1">
        <f t="array" ref="L464">IF(Purchase_Data[[#This Row],[Children]]&gt;0,"Parent",IF(Purchase_Data[[#This Row],[Children]]=0,"Not Parent",Invalid))</f>
        <v>Parent</v>
      </c>
      <c r="M464" s="21" t="s">
        <v>32</v>
      </c>
      <c r="N464" s="21" t="s">
        <v>42</v>
      </c>
      <c r="O464" s="21" t="s">
        <v>34</v>
      </c>
      <c r="P464" s="21" t="s">
        <v>1878</v>
      </c>
    </row>
    <row r="465" spans="1:16" x14ac:dyDescent="0.2">
      <c r="A465" s="21">
        <v>19223</v>
      </c>
      <c r="B465" s="21" t="s">
        <v>1851</v>
      </c>
      <c r="C465" s="21" t="s">
        <v>1852</v>
      </c>
      <c r="D465" s="22">
        <v>30000</v>
      </c>
      <c r="E465" s="21" t="s">
        <v>13</v>
      </c>
      <c r="F465" s="21" t="s">
        <v>14</v>
      </c>
      <c r="G465" s="21" t="s">
        <v>17</v>
      </c>
      <c r="H465" s="25">
        <v>48</v>
      </c>
      <c r="I465" s="6" t="s">
        <v>1856</v>
      </c>
      <c r="J465" s="25">
        <v>2</v>
      </c>
      <c r="K465" s="25">
        <v>2</v>
      </c>
      <c r="L465" s="6" t="str" cm="1">
        <f t="array" ref="L465">IF(Purchase_Data[[#This Row],[Children]]&gt;0,"Parent",IF(Purchase_Data[[#This Row],[Children]]=0,"Not Parent",Invalid))</f>
        <v>Parent</v>
      </c>
      <c r="M465" s="21" t="s">
        <v>32</v>
      </c>
      <c r="N465" s="21" t="s">
        <v>42</v>
      </c>
      <c r="O465" s="21" t="s">
        <v>34</v>
      </c>
      <c r="P465" s="21" t="s">
        <v>1878</v>
      </c>
    </row>
    <row r="466" spans="1:16" x14ac:dyDescent="0.2">
      <c r="A466" s="19">
        <v>19228</v>
      </c>
      <c r="B466" s="19" t="s">
        <v>1851</v>
      </c>
      <c r="C466" s="19" t="s">
        <v>1852</v>
      </c>
      <c r="D466" s="20">
        <v>40000</v>
      </c>
      <c r="E466" s="19" t="s">
        <v>15</v>
      </c>
      <c r="F466" s="19" t="s">
        <v>18</v>
      </c>
      <c r="G466" s="19" t="s">
        <v>17</v>
      </c>
      <c r="H466" s="24">
        <v>48</v>
      </c>
      <c r="I466" s="6" t="s">
        <v>1856</v>
      </c>
      <c r="J466" s="25">
        <v>1</v>
      </c>
      <c r="K466" s="25">
        <v>2</v>
      </c>
      <c r="L466" s="6" t="str" cm="1">
        <f t="array" ref="L466">IF(Purchase_Data[[#This Row],[Children]]&gt;0,"Parent",IF(Purchase_Data[[#This Row],[Children]]=0,"Not Parent",Invalid))</f>
        <v>Parent</v>
      </c>
      <c r="M466" s="21" t="s">
        <v>32</v>
      </c>
      <c r="N466" s="21" t="s">
        <v>33</v>
      </c>
      <c r="O466" s="21" t="s">
        <v>34</v>
      </c>
      <c r="P466" s="21" t="s">
        <v>1878</v>
      </c>
    </row>
    <row r="467" spans="1:16" x14ac:dyDescent="0.2">
      <c r="A467" s="21">
        <v>19235</v>
      </c>
      <c r="B467" s="21" t="s">
        <v>1851</v>
      </c>
      <c r="C467" s="21" t="s">
        <v>1852</v>
      </c>
      <c r="D467" s="22">
        <v>50000</v>
      </c>
      <c r="E467" s="21" t="s">
        <v>19</v>
      </c>
      <c r="F467" s="21" t="s">
        <v>14</v>
      </c>
      <c r="G467" s="21" t="s">
        <v>17</v>
      </c>
      <c r="H467" s="25">
        <v>34</v>
      </c>
      <c r="I467" s="6" t="s">
        <v>1856</v>
      </c>
      <c r="J467" s="25">
        <v>0</v>
      </c>
      <c r="K467" s="25">
        <v>0</v>
      </c>
      <c r="L467" s="6" t="str" cm="1">
        <f t="array" ref="L467">IF(Purchase_Data[[#This Row],[Children]]&gt;0,"Parent",IF(Purchase_Data[[#This Row],[Children]]=0,"Not Parent",Invalid))</f>
        <v>Not Parent</v>
      </c>
      <c r="M467" s="21" t="s">
        <v>32</v>
      </c>
      <c r="N467" s="21" t="s">
        <v>33</v>
      </c>
      <c r="O467" s="21" t="s">
        <v>34</v>
      </c>
      <c r="P467" s="21" t="s">
        <v>1878</v>
      </c>
    </row>
    <row r="468" spans="1:16" x14ac:dyDescent="0.2">
      <c r="A468" s="19">
        <v>19255</v>
      </c>
      <c r="B468" s="19" t="s">
        <v>1860</v>
      </c>
      <c r="C468" s="19" t="s">
        <v>1855</v>
      </c>
      <c r="D468" s="20">
        <v>10000</v>
      </c>
      <c r="E468" s="19" t="s">
        <v>15</v>
      </c>
      <c r="F468" s="19" t="s">
        <v>22</v>
      </c>
      <c r="G468" s="19" t="s">
        <v>21</v>
      </c>
      <c r="H468" s="24">
        <v>51</v>
      </c>
      <c r="I468" s="6" t="s">
        <v>1856</v>
      </c>
      <c r="J468" s="25">
        <v>1</v>
      </c>
      <c r="K468" s="25">
        <v>2</v>
      </c>
      <c r="L468" s="6" t="str" cm="1">
        <f t="array" ref="L468">IF(Purchase_Data[[#This Row],[Children]]&gt;0,"Parent",IF(Purchase_Data[[#This Row],[Children]]=0,"Not Parent",Invalid))</f>
        <v>Parent</v>
      </c>
      <c r="M468" s="21" t="s">
        <v>32</v>
      </c>
      <c r="N468" s="21" t="s">
        <v>33</v>
      </c>
      <c r="O468" s="21" t="s">
        <v>32</v>
      </c>
      <c r="P468" s="21" t="s">
        <v>1877</v>
      </c>
    </row>
    <row r="469" spans="1:16" x14ac:dyDescent="0.2">
      <c r="A469" s="21">
        <v>19273</v>
      </c>
      <c r="B469" s="21" t="s">
        <v>1851</v>
      </c>
      <c r="C469" s="21" t="s">
        <v>1852</v>
      </c>
      <c r="D469" s="22">
        <v>20000</v>
      </c>
      <c r="E469" s="21" t="s">
        <v>15</v>
      </c>
      <c r="F469" s="21" t="s">
        <v>22</v>
      </c>
      <c r="G469" s="21" t="s">
        <v>21</v>
      </c>
      <c r="H469" s="25">
        <v>63</v>
      </c>
      <c r="I469" s="6" t="s">
        <v>1858</v>
      </c>
      <c r="J469" s="25">
        <v>0</v>
      </c>
      <c r="K469" s="25">
        <v>2</v>
      </c>
      <c r="L469" s="6" t="str" cm="1">
        <f t="array" ref="L469">IF(Purchase_Data[[#This Row],[Children]]&gt;0,"Parent",IF(Purchase_Data[[#This Row],[Children]]=0,"Not Parent",Invalid))</f>
        <v>Parent</v>
      </c>
      <c r="M469" s="21" t="s">
        <v>32</v>
      </c>
      <c r="N469" s="21" t="s">
        <v>33</v>
      </c>
      <c r="O469" s="21" t="s">
        <v>34</v>
      </c>
      <c r="P469" s="21" t="s">
        <v>1878</v>
      </c>
    </row>
    <row r="470" spans="1:16" x14ac:dyDescent="0.2">
      <c r="A470" s="19">
        <v>19280</v>
      </c>
      <c r="B470" s="19" t="s">
        <v>1851</v>
      </c>
      <c r="C470" s="19" t="s">
        <v>1855</v>
      </c>
      <c r="D470" s="20">
        <v>120000</v>
      </c>
      <c r="E470" s="19" t="s">
        <v>15</v>
      </c>
      <c r="F470" s="19" t="s">
        <v>22</v>
      </c>
      <c r="G470" s="19" t="s">
        <v>21</v>
      </c>
      <c r="H470" s="24">
        <v>40</v>
      </c>
      <c r="I470" s="6" t="s">
        <v>1856</v>
      </c>
      <c r="J470" s="25">
        <v>1</v>
      </c>
      <c r="K470" s="25">
        <v>2</v>
      </c>
      <c r="L470" s="6" t="str" cm="1">
        <f t="array" ref="L470">IF(Purchase_Data[[#This Row],[Children]]&gt;0,"Parent",IF(Purchase_Data[[#This Row],[Children]]=0,"Not Parent",Invalid))</f>
        <v>Parent</v>
      </c>
      <c r="M470" s="21" t="s">
        <v>32</v>
      </c>
      <c r="N470" s="21" t="s">
        <v>33</v>
      </c>
      <c r="O470" s="21" t="s">
        <v>32</v>
      </c>
      <c r="P470" s="21" t="s">
        <v>1877</v>
      </c>
    </row>
    <row r="471" spans="1:16" x14ac:dyDescent="0.2">
      <c r="A471" s="21">
        <v>19291</v>
      </c>
      <c r="B471" s="21" t="s">
        <v>1860</v>
      </c>
      <c r="C471" s="21" t="s">
        <v>1852</v>
      </c>
      <c r="D471" s="22">
        <v>10000</v>
      </c>
      <c r="E471" s="21" t="s">
        <v>13</v>
      </c>
      <c r="F471" s="21" t="s">
        <v>22</v>
      </c>
      <c r="G471" s="21" t="s">
        <v>21</v>
      </c>
      <c r="H471" s="25">
        <v>35</v>
      </c>
      <c r="I471" s="6" t="s">
        <v>1856</v>
      </c>
      <c r="J471" s="25">
        <v>0</v>
      </c>
      <c r="K471" s="25">
        <v>2</v>
      </c>
      <c r="L471" s="6" t="str" cm="1">
        <f t="array" ref="L471">IF(Purchase_Data[[#This Row],[Children]]&gt;0,"Parent",IF(Purchase_Data[[#This Row],[Children]]=0,"Not Parent",Invalid))</f>
        <v>Parent</v>
      </c>
      <c r="M471" s="21" t="s">
        <v>32</v>
      </c>
      <c r="N471" s="21" t="s">
        <v>33</v>
      </c>
      <c r="O471" s="21" t="s">
        <v>34</v>
      </c>
      <c r="P471" s="21" t="s">
        <v>1878</v>
      </c>
    </row>
    <row r="472" spans="1:16" x14ac:dyDescent="0.2">
      <c r="A472" s="19">
        <v>19299</v>
      </c>
      <c r="B472" s="19" t="s">
        <v>1851</v>
      </c>
      <c r="C472" s="19" t="s">
        <v>1852</v>
      </c>
      <c r="D472" s="20">
        <v>50000</v>
      </c>
      <c r="E472" s="19" t="s">
        <v>19</v>
      </c>
      <c r="F472" s="19" t="s">
        <v>14</v>
      </c>
      <c r="G472" s="19" t="s">
        <v>21</v>
      </c>
      <c r="H472" s="24">
        <v>36</v>
      </c>
      <c r="I472" s="6" t="s">
        <v>1856</v>
      </c>
      <c r="J472" s="25">
        <v>0</v>
      </c>
      <c r="K472" s="25">
        <v>0</v>
      </c>
      <c r="L472" s="6" t="str" cm="1">
        <f t="array" ref="L472">IF(Purchase_Data[[#This Row],[Children]]&gt;0,"Parent",IF(Purchase_Data[[#This Row],[Children]]=0,"Not Parent",Invalid))</f>
        <v>Not Parent</v>
      </c>
      <c r="M472" s="21" t="s">
        <v>32</v>
      </c>
      <c r="N472" s="21" t="s">
        <v>33</v>
      </c>
      <c r="O472" s="21" t="s">
        <v>32</v>
      </c>
      <c r="P472" s="21" t="s">
        <v>1877</v>
      </c>
    </row>
    <row r="473" spans="1:16" x14ac:dyDescent="0.2">
      <c r="A473" s="21">
        <v>19305</v>
      </c>
      <c r="B473" s="21" t="s">
        <v>1860</v>
      </c>
      <c r="C473" s="21" t="s">
        <v>1852</v>
      </c>
      <c r="D473" s="22">
        <v>10000</v>
      </c>
      <c r="E473" s="21" t="s">
        <v>13</v>
      </c>
      <c r="F473" s="21" t="s">
        <v>22</v>
      </c>
      <c r="G473" s="21" t="s">
        <v>21</v>
      </c>
      <c r="H473" s="25">
        <v>38</v>
      </c>
      <c r="I473" s="6" t="s">
        <v>1856</v>
      </c>
      <c r="J473" s="25">
        <v>1</v>
      </c>
      <c r="K473" s="25">
        <v>2</v>
      </c>
      <c r="L473" s="6" t="str" cm="1">
        <f t="array" ref="L473">IF(Purchase_Data[[#This Row],[Children]]&gt;0,"Parent",IF(Purchase_Data[[#This Row],[Children]]=0,"Not Parent",Invalid))</f>
        <v>Parent</v>
      </c>
      <c r="M473" s="21" t="s">
        <v>32</v>
      </c>
      <c r="N473" s="21" t="s">
        <v>33</v>
      </c>
      <c r="O473" s="21" t="s">
        <v>32</v>
      </c>
      <c r="P473" s="21" t="s">
        <v>1877</v>
      </c>
    </row>
    <row r="474" spans="1:16" x14ac:dyDescent="0.2">
      <c r="A474" s="19">
        <v>19331</v>
      </c>
      <c r="B474" s="19" t="s">
        <v>1860</v>
      </c>
      <c r="C474" s="19" t="s">
        <v>1855</v>
      </c>
      <c r="D474" s="20">
        <v>20000</v>
      </c>
      <c r="E474" s="19" t="s">
        <v>13</v>
      </c>
      <c r="F474" s="19" t="s">
        <v>22</v>
      </c>
      <c r="G474" s="19" t="s">
        <v>21</v>
      </c>
      <c r="H474" s="24">
        <v>40</v>
      </c>
      <c r="I474" s="6" t="s">
        <v>1856</v>
      </c>
      <c r="J474" s="25">
        <v>1</v>
      </c>
      <c r="K474" s="25">
        <v>2</v>
      </c>
      <c r="L474" s="6" t="str" cm="1">
        <f t="array" ref="L474">IF(Purchase_Data[[#This Row],[Children]]&gt;0,"Parent",IF(Purchase_Data[[#This Row],[Children]]=0,"Not Parent",Invalid))</f>
        <v>Parent</v>
      </c>
      <c r="M474" s="21" t="s">
        <v>32</v>
      </c>
      <c r="N474" s="21" t="s">
        <v>33</v>
      </c>
      <c r="O474" s="21" t="s">
        <v>34</v>
      </c>
      <c r="P474" s="21" t="s">
        <v>1878</v>
      </c>
    </row>
    <row r="475" spans="1:16" x14ac:dyDescent="0.2">
      <c r="A475" s="21">
        <v>19364</v>
      </c>
      <c r="B475" s="21" t="s">
        <v>1851</v>
      </c>
      <c r="C475" s="21" t="s">
        <v>1855</v>
      </c>
      <c r="D475" s="22">
        <v>40000</v>
      </c>
      <c r="E475" s="21" t="s">
        <v>9</v>
      </c>
      <c r="F475" s="21" t="s">
        <v>14</v>
      </c>
      <c r="G475" s="21" t="s">
        <v>21</v>
      </c>
      <c r="H475" s="25">
        <v>43</v>
      </c>
      <c r="I475" s="6" t="s">
        <v>1856</v>
      </c>
      <c r="J475" s="25">
        <v>0</v>
      </c>
      <c r="K475" s="25">
        <v>1</v>
      </c>
      <c r="L475" s="6" t="str" cm="1">
        <f t="array" ref="L475">IF(Purchase_Data[[#This Row],[Children]]&gt;0,"Parent",IF(Purchase_Data[[#This Row],[Children]]=0,"Not Parent",Invalid))</f>
        <v>Parent</v>
      </c>
      <c r="M475" s="21" t="s">
        <v>32</v>
      </c>
      <c r="N475" s="21" t="s">
        <v>33</v>
      </c>
      <c r="O475" s="21" t="s">
        <v>32</v>
      </c>
      <c r="P475" s="21" t="s">
        <v>1877</v>
      </c>
    </row>
    <row r="476" spans="1:16" x14ac:dyDescent="0.2">
      <c r="A476" s="19">
        <v>19389</v>
      </c>
      <c r="B476" s="19" t="s">
        <v>1860</v>
      </c>
      <c r="C476" s="19" t="s">
        <v>1855</v>
      </c>
      <c r="D476" s="20">
        <v>30000</v>
      </c>
      <c r="E476" s="19" t="s">
        <v>15</v>
      </c>
      <c r="F476" s="19" t="s">
        <v>18</v>
      </c>
      <c r="G476" s="19" t="s">
        <v>21</v>
      </c>
      <c r="H476" s="24">
        <v>28</v>
      </c>
      <c r="I476" s="6" t="s">
        <v>1853</v>
      </c>
      <c r="J476" s="25">
        <v>1</v>
      </c>
      <c r="K476" s="25">
        <v>0</v>
      </c>
      <c r="L476" s="6" t="str" cm="1">
        <f t="array" ref="L476">IF(Purchase_Data[[#This Row],[Children]]&gt;0,"Parent",IF(Purchase_Data[[#This Row],[Children]]=0,"Not Parent",Invalid))</f>
        <v>Not Parent</v>
      </c>
      <c r="M476" s="21" t="s">
        <v>34</v>
      </c>
      <c r="N476" s="21" t="s">
        <v>37</v>
      </c>
      <c r="O476" s="21" t="s">
        <v>34</v>
      </c>
      <c r="P476" s="21" t="s">
        <v>1878</v>
      </c>
    </row>
    <row r="477" spans="1:16" x14ac:dyDescent="0.2">
      <c r="A477" s="21">
        <v>19399</v>
      </c>
      <c r="B477" s="21" t="s">
        <v>1860</v>
      </c>
      <c r="C477" s="21" t="s">
        <v>1855</v>
      </c>
      <c r="D477" s="22">
        <v>40000</v>
      </c>
      <c r="E477" s="21" t="s">
        <v>9</v>
      </c>
      <c r="F477" s="21" t="s">
        <v>10</v>
      </c>
      <c r="G477" s="21" t="s">
        <v>17</v>
      </c>
      <c r="H477" s="25">
        <v>45</v>
      </c>
      <c r="I477" s="6" t="s">
        <v>1856</v>
      </c>
      <c r="J477" s="25">
        <v>1</v>
      </c>
      <c r="K477" s="25">
        <v>0</v>
      </c>
      <c r="L477" s="6" t="str" cm="1">
        <f t="array" ref="L477">IF(Purchase_Data[[#This Row],[Children]]&gt;0,"Parent",IF(Purchase_Data[[#This Row],[Children]]=0,"Not Parent",Invalid))</f>
        <v>Not Parent</v>
      </c>
      <c r="M477" s="21" t="s">
        <v>34</v>
      </c>
      <c r="N477" s="21" t="s">
        <v>37</v>
      </c>
      <c r="O477" s="21" t="s">
        <v>34</v>
      </c>
      <c r="P477" s="21" t="s">
        <v>1878</v>
      </c>
    </row>
    <row r="478" spans="1:16" x14ac:dyDescent="0.2">
      <c r="A478" s="19">
        <v>19413</v>
      </c>
      <c r="B478" s="19" t="s">
        <v>1860</v>
      </c>
      <c r="C478" s="19" t="s">
        <v>1855</v>
      </c>
      <c r="D478" s="20">
        <v>60000</v>
      </c>
      <c r="E478" s="19" t="s">
        <v>9</v>
      </c>
      <c r="F478" s="19" t="s">
        <v>10</v>
      </c>
      <c r="G478" s="19" t="s">
        <v>17</v>
      </c>
      <c r="H478" s="24">
        <v>47</v>
      </c>
      <c r="I478" s="6" t="s">
        <v>1856</v>
      </c>
      <c r="J478" s="25">
        <v>1</v>
      </c>
      <c r="K478" s="25">
        <v>3</v>
      </c>
      <c r="L478" s="6" t="str" cm="1">
        <f t="array" ref="L478">IF(Purchase_Data[[#This Row],[Children]]&gt;0,"Parent",IF(Purchase_Data[[#This Row],[Children]]=0,"Not Parent",Invalid))</f>
        <v>Parent</v>
      </c>
      <c r="M478" s="21" t="s">
        <v>34</v>
      </c>
      <c r="N478" s="21" t="s">
        <v>33</v>
      </c>
      <c r="O478" s="21" t="s">
        <v>32</v>
      </c>
      <c r="P478" s="21" t="s">
        <v>1877</v>
      </c>
    </row>
    <row r="479" spans="1:16" x14ac:dyDescent="0.2">
      <c r="A479" s="21">
        <v>19441</v>
      </c>
      <c r="B479" s="21" t="s">
        <v>1851</v>
      </c>
      <c r="C479" s="21" t="s">
        <v>1855</v>
      </c>
      <c r="D479" s="22">
        <v>40000</v>
      </c>
      <c r="E479" s="21" t="s">
        <v>19</v>
      </c>
      <c r="F479" s="21" t="s">
        <v>18</v>
      </c>
      <c r="G479" s="21" t="s">
        <v>21</v>
      </c>
      <c r="H479" s="25">
        <v>25</v>
      </c>
      <c r="I479" s="6" t="s">
        <v>1853</v>
      </c>
      <c r="J479" s="25">
        <v>0</v>
      </c>
      <c r="K479" s="25">
        <v>0</v>
      </c>
      <c r="L479" s="6" t="str" cm="1">
        <f t="array" ref="L479">IF(Purchase_Data[[#This Row],[Children]]&gt;0,"Parent",IF(Purchase_Data[[#This Row],[Children]]=0,"Not Parent",Invalid))</f>
        <v>Not Parent</v>
      </c>
      <c r="M479" s="21" t="s">
        <v>32</v>
      </c>
      <c r="N479" s="21" t="s">
        <v>33</v>
      </c>
      <c r="O479" s="21" t="s">
        <v>32</v>
      </c>
      <c r="P479" s="21" t="s">
        <v>1877</v>
      </c>
    </row>
    <row r="480" spans="1:16" x14ac:dyDescent="0.2">
      <c r="A480" s="19">
        <v>19442</v>
      </c>
      <c r="B480" s="19" t="s">
        <v>1860</v>
      </c>
      <c r="C480" s="19" t="s">
        <v>1855</v>
      </c>
      <c r="D480" s="20">
        <v>50000</v>
      </c>
      <c r="E480" s="19" t="s">
        <v>19</v>
      </c>
      <c r="F480" s="19" t="s">
        <v>14</v>
      </c>
      <c r="G480" s="19" t="s">
        <v>21</v>
      </c>
      <c r="H480" s="24">
        <v>37</v>
      </c>
      <c r="I480" s="6" t="s">
        <v>1856</v>
      </c>
      <c r="J480" s="25">
        <v>0</v>
      </c>
      <c r="K480" s="25">
        <v>0</v>
      </c>
      <c r="L480" s="6" t="str" cm="1">
        <f t="array" ref="L480">IF(Purchase_Data[[#This Row],[Children]]&gt;0,"Parent",IF(Purchase_Data[[#This Row],[Children]]=0,"Not Parent",Invalid))</f>
        <v>Not Parent</v>
      </c>
      <c r="M480" s="21" t="s">
        <v>32</v>
      </c>
      <c r="N480" s="21" t="s">
        <v>33</v>
      </c>
      <c r="O480" s="21" t="s">
        <v>32</v>
      </c>
      <c r="P480" s="21" t="s">
        <v>1877</v>
      </c>
    </row>
    <row r="481" spans="1:16" x14ac:dyDescent="0.2">
      <c r="A481" s="21">
        <v>19445</v>
      </c>
      <c r="B481" s="21" t="s">
        <v>1851</v>
      </c>
      <c r="C481" s="21" t="s">
        <v>1852</v>
      </c>
      <c r="D481" s="22">
        <v>10000</v>
      </c>
      <c r="E481" s="21" t="s">
        <v>13</v>
      </c>
      <c r="F481" s="21" t="s">
        <v>22</v>
      </c>
      <c r="G481" s="21" t="s">
        <v>21</v>
      </c>
      <c r="H481" s="25">
        <v>38</v>
      </c>
      <c r="I481" s="6" t="s">
        <v>1856</v>
      </c>
      <c r="J481" s="25">
        <v>1</v>
      </c>
      <c r="K481" s="25">
        <v>2</v>
      </c>
      <c r="L481" s="6" t="str" cm="1">
        <f t="array" ref="L481">IF(Purchase_Data[[#This Row],[Children]]&gt;0,"Parent",IF(Purchase_Data[[#This Row],[Children]]=0,"Not Parent",Invalid))</f>
        <v>Parent</v>
      </c>
      <c r="M481" s="21" t="s">
        <v>34</v>
      </c>
      <c r="N481" s="21" t="s">
        <v>33</v>
      </c>
      <c r="O481" s="21" t="s">
        <v>34</v>
      </c>
      <c r="P481" s="21" t="s">
        <v>1878</v>
      </c>
    </row>
    <row r="482" spans="1:16" x14ac:dyDescent="0.2">
      <c r="A482" s="19">
        <v>19461</v>
      </c>
      <c r="B482" s="19" t="s">
        <v>1860</v>
      </c>
      <c r="C482" s="19" t="s">
        <v>1852</v>
      </c>
      <c r="D482" s="20">
        <v>10000</v>
      </c>
      <c r="E482" s="19" t="s">
        <v>24</v>
      </c>
      <c r="F482" s="19" t="s">
        <v>22</v>
      </c>
      <c r="G482" s="19" t="s">
        <v>21</v>
      </c>
      <c r="H482" s="24">
        <v>40</v>
      </c>
      <c r="I482" s="6" t="s">
        <v>1856</v>
      </c>
      <c r="J482" s="25">
        <v>2</v>
      </c>
      <c r="K482" s="25">
        <v>4</v>
      </c>
      <c r="L482" s="6" t="str" cm="1">
        <f t="array" ref="L482">IF(Purchase_Data[[#This Row],[Children]]&gt;0,"Parent",IF(Purchase_Data[[#This Row],[Children]]=0,"Not Parent",Invalid))</f>
        <v>Parent</v>
      </c>
      <c r="M482" s="21" t="s">
        <v>32</v>
      </c>
      <c r="N482" s="21" t="s">
        <v>33</v>
      </c>
      <c r="O482" s="21" t="s">
        <v>34</v>
      </c>
      <c r="P482" s="21" t="s">
        <v>1878</v>
      </c>
    </row>
    <row r="483" spans="1:16" x14ac:dyDescent="0.2">
      <c r="A483" s="21">
        <v>19475</v>
      </c>
      <c r="B483" s="21" t="s">
        <v>1851</v>
      </c>
      <c r="C483" s="21" t="s">
        <v>1852</v>
      </c>
      <c r="D483" s="22">
        <v>40000</v>
      </c>
      <c r="E483" s="21" t="s">
        <v>9</v>
      </c>
      <c r="F483" s="21" t="s">
        <v>10</v>
      </c>
      <c r="G483" s="21" t="s">
        <v>21</v>
      </c>
      <c r="H483" s="25">
        <v>40</v>
      </c>
      <c r="I483" s="6" t="s">
        <v>1856</v>
      </c>
      <c r="J483" s="25">
        <v>0</v>
      </c>
      <c r="K483" s="25">
        <v>0</v>
      </c>
      <c r="L483" s="6" t="str" cm="1">
        <f t="array" ref="L483">IF(Purchase_Data[[#This Row],[Children]]&gt;0,"Parent",IF(Purchase_Data[[#This Row],[Children]]=0,"Not Parent",Invalid))</f>
        <v>Not Parent</v>
      </c>
      <c r="M483" s="21" t="s">
        <v>34</v>
      </c>
      <c r="N483" s="21" t="s">
        <v>33</v>
      </c>
      <c r="O483" s="21" t="s">
        <v>32</v>
      </c>
      <c r="P483" s="21" t="s">
        <v>1877</v>
      </c>
    </row>
    <row r="484" spans="1:16" x14ac:dyDescent="0.2">
      <c r="A484" s="19">
        <v>19477</v>
      </c>
      <c r="B484" s="19" t="s">
        <v>1851</v>
      </c>
      <c r="C484" s="19" t="s">
        <v>1855</v>
      </c>
      <c r="D484" s="20">
        <v>40000</v>
      </c>
      <c r="E484" s="19" t="s">
        <v>9</v>
      </c>
      <c r="F484" s="19" t="s">
        <v>10</v>
      </c>
      <c r="G484" s="19" t="s">
        <v>21</v>
      </c>
      <c r="H484" s="24">
        <v>40</v>
      </c>
      <c r="I484" s="6" t="s">
        <v>1856</v>
      </c>
      <c r="J484" s="25">
        <v>0</v>
      </c>
      <c r="K484" s="25">
        <v>0</v>
      </c>
      <c r="L484" s="6" t="str" cm="1">
        <f t="array" ref="L484">IF(Purchase_Data[[#This Row],[Children]]&gt;0,"Parent",IF(Purchase_Data[[#This Row],[Children]]=0,"Not Parent",Invalid))</f>
        <v>Not Parent</v>
      </c>
      <c r="M484" s="21" t="s">
        <v>32</v>
      </c>
      <c r="N484" s="21" t="s">
        <v>33</v>
      </c>
      <c r="O484" s="21" t="s">
        <v>32</v>
      </c>
      <c r="P484" s="21" t="s">
        <v>1877</v>
      </c>
    </row>
    <row r="485" spans="1:16" x14ac:dyDescent="0.2">
      <c r="A485" s="21">
        <v>19482</v>
      </c>
      <c r="B485" s="21" t="s">
        <v>1851</v>
      </c>
      <c r="C485" s="21" t="s">
        <v>1855</v>
      </c>
      <c r="D485" s="22">
        <v>30000</v>
      </c>
      <c r="E485" s="21" t="s">
        <v>15</v>
      </c>
      <c r="F485" s="21" t="s">
        <v>18</v>
      </c>
      <c r="G485" s="21" t="s">
        <v>21</v>
      </c>
      <c r="H485" s="25">
        <v>44</v>
      </c>
      <c r="I485" s="6" t="s">
        <v>1856</v>
      </c>
      <c r="J485" s="25">
        <v>1</v>
      </c>
      <c r="K485" s="25">
        <v>1</v>
      </c>
      <c r="L485" s="6" t="str" cm="1">
        <f t="array" ref="L485">IF(Purchase_Data[[#This Row],[Children]]&gt;0,"Parent",IF(Purchase_Data[[#This Row],[Children]]=0,"Not Parent",Invalid))</f>
        <v>Parent</v>
      </c>
      <c r="M485" s="21" t="s">
        <v>32</v>
      </c>
      <c r="N485" s="21" t="s">
        <v>33</v>
      </c>
      <c r="O485" s="21" t="s">
        <v>32</v>
      </c>
      <c r="P485" s="21" t="s">
        <v>1877</v>
      </c>
    </row>
    <row r="486" spans="1:16" x14ac:dyDescent="0.2">
      <c r="A486" s="19">
        <v>19487</v>
      </c>
      <c r="B486" s="19" t="s">
        <v>1851</v>
      </c>
      <c r="C486" s="19" t="s">
        <v>1855</v>
      </c>
      <c r="D486" s="20">
        <v>30000</v>
      </c>
      <c r="E486" s="19" t="s">
        <v>15</v>
      </c>
      <c r="F486" s="19" t="s">
        <v>18</v>
      </c>
      <c r="G486" s="19" t="s">
        <v>21</v>
      </c>
      <c r="H486" s="24">
        <v>42</v>
      </c>
      <c r="I486" s="6" t="s">
        <v>1856</v>
      </c>
      <c r="J486" s="25">
        <v>2</v>
      </c>
      <c r="K486" s="25">
        <v>2</v>
      </c>
      <c r="L486" s="6" t="str" cm="1">
        <f t="array" ref="L486">IF(Purchase_Data[[#This Row],[Children]]&gt;0,"Parent",IF(Purchase_Data[[#This Row],[Children]]=0,"Not Parent",Invalid))</f>
        <v>Parent</v>
      </c>
      <c r="M486" s="21" t="s">
        <v>34</v>
      </c>
      <c r="N486" s="21" t="s">
        <v>33</v>
      </c>
      <c r="O486" s="21" t="s">
        <v>34</v>
      </c>
      <c r="P486" s="21" t="s">
        <v>1878</v>
      </c>
    </row>
    <row r="487" spans="1:16" x14ac:dyDescent="0.2">
      <c r="A487" s="21">
        <v>19491</v>
      </c>
      <c r="B487" s="21" t="s">
        <v>1860</v>
      </c>
      <c r="C487" s="21" t="s">
        <v>1855</v>
      </c>
      <c r="D487" s="22">
        <v>30000</v>
      </c>
      <c r="E487" s="21" t="s">
        <v>15</v>
      </c>
      <c r="F487" s="21" t="s">
        <v>18</v>
      </c>
      <c r="G487" s="21" t="s">
        <v>21</v>
      </c>
      <c r="H487" s="25">
        <v>42</v>
      </c>
      <c r="I487" s="6" t="s">
        <v>1856</v>
      </c>
      <c r="J487" s="25">
        <v>2</v>
      </c>
      <c r="K487" s="25">
        <v>2</v>
      </c>
      <c r="L487" s="6" t="str" cm="1">
        <f t="array" ref="L487">IF(Purchase_Data[[#This Row],[Children]]&gt;0,"Parent",IF(Purchase_Data[[#This Row],[Children]]=0,"Not Parent",Invalid))</f>
        <v>Parent</v>
      </c>
      <c r="M487" s="21" t="s">
        <v>32</v>
      </c>
      <c r="N487" s="21" t="s">
        <v>33</v>
      </c>
      <c r="O487" s="21" t="s">
        <v>34</v>
      </c>
      <c r="P487" s="21" t="s">
        <v>1878</v>
      </c>
    </row>
    <row r="488" spans="1:16" x14ac:dyDescent="0.2">
      <c r="A488" s="19">
        <v>19508</v>
      </c>
      <c r="B488" s="19" t="s">
        <v>1851</v>
      </c>
      <c r="C488" s="19" t="s">
        <v>1855</v>
      </c>
      <c r="D488" s="20">
        <v>10000</v>
      </c>
      <c r="E488" s="19" t="s">
        <v>24</v>
      </c>
      <c r="F488" s="19" t="s">
        <v>22</v>
      </c>
      <c r="G488" s="19" t="s">
        <v>21</v>
      </c>
      <c r="H488" s="24">
        <v>30</v>
      </c>
      <c r="I488" s="6" t="s">
        <v>1853</v>
      </c>
      <c r="J488" s="25">
        <v>2</v>
      </c>
      <c r="K488" s="25">
        <v>0</v>
      </c>
      <c r="L488" s="6" t="str" cm="1">
        <f t="array" ref="L488">IF(Purchase_Data[[#This Row],[Children]]&gt;0,"Parent",IF(Purchase_Data[[#This Row],[Children]]=0,"Not Parent",Invalid))</f>
        <v>Not Parent</v>
      </c>
      <c r="M488" s="21" t="s">
        <v>34</v>
      </c>
      <c r="N488" s="21" t="s">
        <v>33</v>
      </c>
      <c r="O488" s="21" t="s">
        <v>34</v>
      </c>
      <c r="P488" s="21" t="s">
        <v>1878</v>
      </c>
    </row>
    <row r="489" spans="1:16" x14ac:dyDescent="0.2">
      <c r="A489" s="21">
        <v>19543</v>
      </c>
      <c r="B489" s="21" t="s">
        <v>1851</v>
      </c>
      <c r="C489" s="21" t="s">
        <v>1855</v>
      </c>
      <c r="D489" s="22">
        <v>70000</v>
      </c>
      <c r="E489" s="21" t="s">
        <v>19</v>
      </c>
      <c r="F489" s="21" t="s">
        <v>10</v>
      </c>
      <c r="G489" s="21" t="s">
        <v>17</v>
      </c>
      <c r="H489" s="25">
        <v>47</v>
      </c>
      <c r="I489" s="6" t="s">
        <v>1856</v>
      </c>
      <c r="J489" s="25">
        <v>3</v>
      </c>
      <c r="K489" s="25">
        <v>5</v>
      </c>
      <c r="L489" s="6" t="str" cm="1">
        <f t="array" ref="L489">IF(Purchase_Data[[#This Row],[Children]]&gt;0,"Parent",IF(Purchase_Data[[#This Row],[Children]]=0,"Not Parent",Invalid))</f>
        <v>Parent</v>
      </c>
      <c r="M489" s="21" t="s">
        <v>34</v>
      </c>
      <c r="N489" s="21" t="s">
        <v>50</v>
      </c>
      <c r="O489" s="21" t="s">
        <v>34</v>
      </c>
      <c r="P489" s="21" t="s">
        <v>1878</v>
      </c>
    </row>
    <row r="490" spans="1:16" x14ac:dyDescent="0.2">
      <c r="A490" s="19">
        <v>19562</v>
      </c>
      <c r="B490" s="19" t="s">
        <v>1860</v>
      </c>
      <c r="C490" s="19" t="s">
        <v>1852</v>
      </c>
      <c r="D490" s="20">
        <v>60000</v>
      </c>
      <c r="E490" s="19" t="s">
        <v>9</v>
      </c>
      <c r="F490" s="19" t="s">
        <v>10</v>
      </c>
      <c r="G490" s="19" t="s">
        <v>11</v>
      </c>
      <c r="H490" s="24">
        <v>37</v>
      </c>
      <c r="I490" s="6" t="s">
        <v>1856</v>
      </c>
      <c r="J490" s="25">
        <v>1</v>
      </c>
      <c r="K490" s="25">
        <v>2</v>
      </c>
      <c r="L490" s="6" t="str" cm="1">
        <f t="array" ref="L490">IF(Purchase_Data[[#This Row],[Children]]&gt;0,"Parent",IF(Purchase_Data[[#This Row],[Children]]=0,"Not Parent",Invalid))</f>
        <v>Parent</v>
      </c>
      <c r="M490" s="21" t="s">
        <v>32</v>
      </c>
      <c r="N490" s="21" t="s">
        <v>37</v>
      </c>
      <c r="O490" s="21" t="s">
        <v>32</v>
      </c>
      <c r="P490" s="21" t="s">
        <v>1877</v>
      </c>
    </row>
    <row r="491" spans="1:16" x14ac:dyDescent="0.2">
      <c r="A491" s="21">
        <v>19608</v>
      </c>
      <c r="B491" s="21" t="s">
        <v>1851</v>
      </c>
      <c r="C491" s="21" t="s">
        <v>1855</v>
      </c>
      <c r="D491" s="22">
        <v>80000</v>
      </c>
      <c r="E491" s="21" t="s">
        <v>9</v>
      </c>
      <c r="F491" s="21" t="s">
        <v>10</v>
      </c>
      <c r="G491" s="21" t="s">
        <v>11</v>
      </c>
      <c r="H491" s="25">
        <v>40</v>
      </c>
      <c r="I491" s="6" t="s">
        <v>1856</v>
      </c>
      <c r="J491" s="25">
        <v>4</v>
      </c>
      <c r="K491" s="25">
        <v>5</v>
      </c>
      <c r="L491" s="6" t="str" cm="1">
        <f t="array" ref="L491">IF(Purchase_Data[[#This Row],[Children]]&gt;0,"Parent",IF(Purchase_Data[[#This Row],[Children]]=0,"Not Parent",Invalid))</f>
        <v>Parent</v>
      </c>
      <c r="M491" s="21" t="s">
        <v>32</v>
      </c>
      <c r="N491" s="21" t="s">
        <v>42</v>
      </c>
      <c r="O491" s="21" t="s">
        <v>34</v>
      </c>
      <c r="P491" s="21" t="s">
        <v>1878</v>
      </c>
    </row>
    <row r="492" spans="1:16" x14ac:dyDescent="0.2">
      <c r="A492" s="19">
        <v>19618</v>
      </c>
      <c r="B492" s="19" t="s">
        <v>1851</v>
      </c>
      <c r="C492" s="19" t="s">
        <v>1855</v>
      </c>
      <c r="D492" s="20">
        <v>70000</v>
      </c>
      <c r="E492" s="19" t="s">
        <v>15</v>
      </c>
      <c r="F492" s="19" t="s">
        <v>14</v>
      </c>
      <c r="G492" s="19" t="s">
        <v>11</v>
      </c>
      <c r="H492" s="24">
        <v>44</v>
      </c>
      <c r="I492" s="6" t="s">
        <v>1856</v>
      </c>
      <c r="J492" s="25">
        <v>2</v>
      </c>
      <c r="K492" s="25">
        <v>5</v>
      </c>
      <c r="L492" s="6" t="str" cm="1">
        <f t="array" ref="L492">IF(Purchase_Data[[#This Row],[Children]]&gt;0,"Parent",IF(Purchase_Data[[#This Row],[Children]]=0,"Not Parent",Invalid))</f>
        <v>Parent</v>
      </c>
      <c r="M492" s="21" t="s">
        <v>32</v>
      </c>
      <c r="N492" s="21" t="s">
        <v>33</v>
      </c>
      <c r="O492" s="21" t="s">
        <v>34</v>
      </c>
      <c r="P492" s="21" t="s">
        <v>1878</v>
      </c>
    </row>
    <row r="493" spans="1:16" x14ac:dyDescent="0.2">
      <c r="A493" s="21">
        <v>19626</v>
      </c>
      <c r="B493" s="21" t="s">
        <v>1851</v>
      </c>
      <c r="C493" s="21" t="s">
        <v>1855</v>
      </c>
      <c r="D493" s="22">
        <v>70000</v>
      </c>
      <c r="E493" s="21" t="s">
        <v>15</v>
      </c>
      <c r="F493" s="21" t="s">
        <v>14</v>
      </c>
      <c r="G493" s="21" t="s">
        <v>11</v>
      </c>
      <c r="H493" s="25">
        <v>45</v>
      </c>
      <c r="I493" s="6" t="s">
        <v>1856</v>
      </c>
      <c r="J493" s="25">
        <v>3</v>
      </c>
      <c r="K493" s="25">
        <v>5</v>
      </c>
      <c r="L493" s="6" t="str" cm="1">
        <f t="array" ref="L493">IF(Purchase_Data[[#This Row],[Children]]&gt;0,"Parent",IF(Purchase_Data[[#This Row],[Children]]=0,"Not Parent",Invalid))</f>
        <v>Parent</v>
      </c>
      <c r="M493" s="21" t="s">
        <v>32</v>
      </c>
      <c r="N493" s="21" t="s">
        <v>39</v>
      </c>
      <c r="O493" s="21" t="s">
        <v>34</v>
      </c>
      <c r="P493" s="21" t="s">
        <v>1878</v>
      </c>
    </row>
    <row r="494" spans="1:16" x14ac:dyDescent="0.2">
      <c r="A494" s="19">
        <v>19634</v>
      </c>
      <c r="B494" s="19" t="s">
        <v>1851</v>
      </c>
      <c r="C494" s="19" t="s">
        <v>1855</v>
      </c>
      <c r="D494" s="20">
        <v>40000</v>
      </c>
      <c r="E494" s="19" t="s">
        <v>13</v>
      </c>
      <c r="F494" s="19" t="s">
        <v>14</v>
      </c>
      <c r="G494" s="19" t="s">
        <v>17</v>
      </c>
      <c r="H494" s="24">
        <v>31</v>
      </c>
      <c r="I494" s="6" t="s">
        <v>1856</v>
      </c>
      <c r="J494" s="25">
        <v>1</v>
      </c>
      <c r="K494" s="25">
        <v>0</v>
      </c>
      <c r="L494" s="6" t="str" cm="1">
        <f t="array" ref="L494">IF(Purchase_Data[[#This Row],[Children]]&gt;0,"Parent",IF(Purchase_Data[[#This Row],[Children]]=0,"Not Parent",Invalid))</f>
        <v>Not Parent</v>
      </c>
      <c r="M494" s="21" t="s">
        <v>32</v>
      </c>
      <c r="N494" s="21" t="s">
        <v>39</v>
      </c>
      <c r="O494" s="21" t="s">
        <v>34</v>
      </c>
      <c r="P494" s="21" t="s">
        <v>1878</v>
      </c>
    </row>
    <row r="495" spans="1:16" x14ac:dyDescent="0.2">
      <c r="A495" s="21">
        <v>19650</v>
      </c>
      <c r="B495" s="21" t="s">
        <v>1851</v>
      </c>
      <c r="C495" s="21" t="s">
        <v>1852</v>
      </c>
      <c r="D495" s="22">
        <v>30000</v>
      </c>
      <c r="E495" s="21" t="s">
        <v>15</v>
      </c>
      <c r="F495" s="21" t="s">
        <v>18</v>
      </c>
      <c r="G495" s="21" t="s">
        <v>11</v>
      </c>
      <c r="H495" s="25">
        <v>67</v>
      </c>
      <c r="I495" s="6" t="s">
        <v>1858</v>
      </c>
      <c r="J495" s="25">
        <v>2</v>
      </c>
      <c r="K495" s="25">
        <v>2</v>
      </c>
      <c r="L495" s="6" t="str" cm="1">
        <f t="array" ref="L495">IF(Purchase_Data[[#This Row],[Children]]&gt;0,"Parent",IF(Purchase_Data[[#This Row],[Children]]=0,"Not Parent",Invalid))</f>
        <v>Parent</v>
      </c>
      <c r="M495" s="21" t="s">
        <v>34</v>
      </c>
      <c r="N495" s="21" t="s">
        <v>33</v>
      </c>
      <c r="O495" s="21" t="s">
        <v>34</v>
      </c>
      <c r="P495" s="21" t="s">
        <v>1878</v>
      </c>
    </row>
    <row r="496" spans="1:16" x14ac:dyDescent="0.2">
      <c r="A496" s="19">
        <v>19660</v>
      </c>
      <c r="B496" s="19" t="s">
        <v>1851</v>
      </c>
      <c r="C496" s="19" t="s">
        <v>1855</v>
      </c>
      <c r="D496" s="20">
        <v>80000</v>
      </c>
      <c r="E496" s="19" t="s">
        <v>9</v>
      </c>
      <c r="F496" s="19" t="s">
        <v>20</v>
      </c>
      <c r="G496" s="19" t="s">
        <v>17</v>
      </c>
      <c r="H496" s="24">
        <v>43</v>
      </c>
      <c r="I496" s="6" t="s">
        <v>1856</v>
      </c>
      <c r="J496" s="25">
        <v>0</v>
      </c>
      <c r="K496" s="25">
        <v>4</v>
      </c>
      <c r="L496" s="6" t="str" cm="1">
        <f t="array" ref="L496">IF(Purchase_Data[[#This Row],[Children]]&gt;0,"Parent",IF(Purchase_Data[[#This Row],[Children]]=0,"Not Parent",Invalid))</f>
        <v>Parent</v>
      </c>
      <c r="M496" s="21" t="s">
        <v>32</v>
      </c>
      <c r="N496" s="21" t="s">
        <v>33</v>
      </c>
      <c r="O496" s="21" t="s">
        <v>34</v>
      </c>
      <c r="P496" s="21" t="s">
        <v>1878</v>
      </c>
    </row>
    <row r="497" spans="1:16" x14ac:dyDescent="0.2">
      <c r="A497" s="21">
        <v>19661</v>
      </c>
      <c r="B497" s="21" t="s">
        <v>1860</v>
      </c>
      <c r="C497" s="21" t="s">
        <v>1855</v>
      </c>
      <c r="D497" s="22">
        <v>90000</v>
      </c>
      <c r="E497" s="21" t="s">
        <v>9</v>
      </c>
      <c r="F497" s="21" t="s">
        <v>20</v>
      </c>
      <c r="G497" s="21" t="s">
        <v>17</v>
      </c>
      <c r="H497" s="25">
        <v>38</v>
      </c>
      <c r="I497" s="6" t="s">
        <v>1856</v>
      </c>
      <c r="J497" s="25">
        <v>1</v>
      </c>
      <c r="K497" s="25">
        <v>4</v>
      </c>
      <c r="L497" s="6" t="str" cm="1">
        <f t="array" ref="L497">IF(Purchase_Data[[#This Row],[Children]]&gt;0,"Parent",IF(Purchase_Data[[#This Row],[Children]]=0,"Not Parent",Invalid))</f>
        <v>Parent</v>
      </c>
      <c r="M497" s="21" t="s">
        <v>32</v>
      </c>
      <c r="N497" s="21" t="s">
        <v>42</v>
      </c>
      <c r="O497" s="21" t="s">
        <v>32</v>
      </c>
      <c r="P497" s="21" t="s">
        <v>1877</v>
      </c>
    </row>
    <row r="498" spans="1:16" x14ac:dyDescent="0.2">
      <c r="A498" s="19">
        <v>19664</v>
      </c>
      <c r="B498" s="19" t="s">
        <v>1860</v>
      </c>
      <c r="C498" s="19" t="s">
        <v>1855</v>
      </c>
      <c r="D498" s="20">
        <v>100000</v>
      </c>
      <c r="E498" s="19" t="s">
        <v>9</v>
      </c>
      <c r="F498" s="19" t="s">
        <v>20</v>
      </c>
      <c r="G498" s="19" t="s">
        <v>17</v>
      </c>
      <c r="H498" s="24">
        <v>38</v>
      </c>
      <c r="I498" s="6" t="s">
        <v>1856</v>
      </c>
      <c r="J498" s="25">
        <v>3</v>
      </c>
      <c r="K498" s="25">
        <v>3</v>
      </c>
      <c r="L498" s="6" t="str" cm="1">
        <f t="array" ref="L498">IF(Purchase_Data[[#This Row],[Children]]&gt;0,"Parent",IF(Purchase_Data[[#This Row],[Children]]=0,"Not Parent",Invalid))</f>
        <v>Parent</v>
      </c>
      <c r="M498" s="21" t="s">
        <v>34</v>
      </c>
      <c r="N498" s="21" t="s">
        <v>42</v>
      </c>
      <c r="O498" s="21" t="s">
        <v>34</v>
      </c>
      <c r="P498" s="21" t="s">
        <v>1878</v>
      </c>
    </row>
    <row r="499" spans="1:16" x14ac:dyDescent="0.2">
      <c r="A499" s="21">
        <v>19675</v>
      </c>
      <c r="B499" s="21" t="s">
        <v>1851</v>
      </c>
      <c r="C499" s="21" t="s">
        <v>1855</v>
      </c>
      <c r="D499" s="22">
        <v>20000</v>
      </c>
      <c r="E499" s="21" t="s">
        <v>13</v>
      </c>
      <c r="F499" s="21" t="s">
        <v>14</v>
      </c>
      <c r="G499" s="21" t="s">
        <v>11</v>
      </c>
      <c r="H499" s="25">
        <v>60</v>
      </c>
      <c r="I499" s="6" t="s">
        <v>1858</v>
      </c>
      <c r="J499" s="25">
        <v>2</v>
      </c>
      <c r="K499" s="25">
        <v>4</v>
      </c>
      <c r="L499" s="6" t="str" cm="1">
        <f t="array" ref="L499">IF(Purchase_Data[[#This Row],[Children]]&gt;0,"Parent",IF(Purchase_Data[[#This Row],[Children]]=0,"Not Parent",Invalid))</f>
        <v>Parent</v>
      </c>
      <c r="M499" s="21" t="s">
        <v>32</v>
      </c>
      <c r="N499" s="21" t="s">
        <v>39</v>
      </c>
      <c r="O499" s="21" t="s">
        <v>34</v>
      </c>
      <c r="P499" s="21" t="s">
        <v>1878</v>
      </c>
    </row>
    <row r="500" spans="1:16" x14ac:dyDescent="0.2">
      <c r="A500" s="19">
        <v>19731</v>
      </c>
      <c r="B500" s="19" t="s">
        <v>1851</v>
      </c>
      <c r="C500" s="19" t="s">
        <v>1855</v>
      </c>
      <c r="D500" s="20">
        <v>80000</v>
      </c>
      <c r="E500" s="19" t="s">
        <v>19</v>
      </c>
      <c r="F500" s="19" t="s">
        <v>20</v>
      </c>
      <c r="G500" s="19" t="s">
        <v>17</v>
      </c>
      <c r="H500" s="24">
        <v>68</v>
      </c>
      <c r="I500" s="6" t="s">
        <v>1858</v>
      </c>
      <c r="J500" s="25">
        <v>2</v>
      </c>
      <c r="K500" s="25">
        <v>4</v>
      </c>
      <c r="L500" s="6" t="str" cm="1">
        <f t="array" ref="L500">IF(Purchase_Data[[#This Row],[Children]]&gt;0,"Parent",IF(Purchase_Data[[#This Row],[Children]]=0,"Not Parent",Invalid))</f>
        <v>Parent</v>
      </c>
      <c r="M500" s="21" t="s">
        <v>32</v>
      </c>
      <c r="N500" s="21" t="s">
        <v>39</v>
      </c>
      <c r="O500" s="21" t="s">
        <v>34</v>
      </c>
      <c r="P500" s="21" t="s">
        <v>1878</v>
      </c>
    </row>
    <row r="501" spans="1:16" x14ac:dyDescent="0.2">
      <c r="A501" s="21">
        <v>19741</v>
      </c>
      <c r="B501" s="21" t="s">
        <v>1860</v>
      </c>
      <c r="C501" s="21" t="s">
        <v>1852</v>
      </c>
      <c r="D501" s="22">
        <v>80000</v>
      </c>
      <c r="E501" s="21" t="s">
        <v>19</v>
      </c>
      <c r="F501" s="21" t="s">
        <v>20</v>
      </c>
      <c r="G501" s="21" t="s">
        <v>17</v>
      </c>
      <c r="H501" s="25">
        <v>65</v>
      </c>
      <c r="I501" s="6" t="s">
        <v>1858</v>
      </c>
      <c r="J501" s="25">
        <v>2</v>
      </c>
      <c r="K501" s="25">
        <v>4</v>
      </c>
      <c r="L501" s="6" t="str" cm="1">
        <f t="array" ref="L501">IF(Purchase_Data[[#This Row],[Children]]&gt;0,"Parent",IF(Purchase_Data[[#This Row],[Children]]=0,"Not Parent",Invalid))</f>
        <v>Parent</v>
      </c>
      <c r="M501" s="21" t="s">
        <v>32</v>
      </c>
      <c r="N501" s="21" t="s">
        <v>39</v>
      </c>
      <c r="O501" s="21" t="s">
        <v>34</v>
      </c>
      <c r="P501" s="21" t="s">
        <v>1878</v>
      </c>
    </row>
    <row r="502" spans="1:16" x14ac:dyDescent="0.2">
      <c r="A502" s="19">
        <v>19747</v>
      </c>
      <c r="B502" s="19" t="s">
        <v>1851</v>
      </c>
      <c r="C502" s="19" t="s">
        <v>1855</v>
      </c>
      <c r="D502" s="20">
        <v>50000</v>
      </c>
      <c r="E502" s="19" t="s">
        <v>9</v>
      </c>
      <c r="F502" s="19" t="s">
        <v>20</v>
      </c>
      <c r="G502" s="19" t="s">
        <v>17</v>
      </c>
      <c r="H502" s="24">
        <v>63</v>
      </c>
      <c r="I502" s="6" t="s">
        <v>1858</v>
      </c>
      <c r="J502" s="25">
        <v>2</v>
      </c>
      <c r="K502" s="25">
        <v>4</v>
      </c>
      <c r="L502" s="6" t="str" cm="1">
        <f t="array" ref="L502">IF(Purchase_Data[[#This Row],[Children]]&gt;0,"Parent",IF(Purchase_Data[[#This Row],[Children]]=0,"Not Parent",Invalid))</f>
        <v>Parent</v>
      </c>
      <c r="M502" s="21" t="s">
        <v>32</v>
      </c>
      <c r="N502" s="21" t="s">
        <v>50</v>
      </c>
      <c r="O502" s="21" t="s">
        <v>34</v>
      </c>
      <c r="P502" s="21" t="s">
        <v>1878</v>
      </c>
    </row>
    <row r="503" spans="1:16" x14ac:dyDescent="0.2">
      <c r="A503" s="21">
        <v>19748</v>
      </c>
      <c r="B503" s="21" t="s">
        <v>1851</v>
      </c>
      <c r="C503" s="21" t="s">
        <v>1855</v>
      </c>
      <c r="D503" s="22">
        <v>20000</v>
      </c>
      <c r="E503" s="21" t="s">
        <v>13</v>
      </c>
      <c r="F503" s="21" t="s">
        <v>14</v>
      </c>
      <c r="G503" s="21" t="s">
        <v>11</v>
      </c>
      <c r="H503" s="25">
        <v>60</v>
      </c>
      <c r="I503" s="6" t="s">
        <v>1858</v>
      </c>
      <c r="J503" s="25">
        <v>2</v>
      </c>
      <c r="K503" s="25">
        <v>4</v>
      </c>
      <c r="L503" s="6" t="str" cm="1">
        <f t="array" ref="L503">IF(Purchase_Data[[#This Row],[Children]]&gt;0,"Parent",IF(Purchase_Data[[#This Row],[Children]]=0,"Not Parent",Invalid))</f>
        <v>Parent</v>
      </c>
      <c r="M503" s="21" t="s">
        <v>34</v>
      </c>
      <c r="N503" s="21" t="s">
        <v>42</v>
      </c>
      <c r="O503" s="21" t="s">
        <v>34</v>
      </c>
      <c r="P503" s="21" t="s">
        <v>1878</v>
      </c>
    </row>
    <row r="504" spans="1:16" x14ac:dyDescent="0.2">
      <c r="A504" s="19">
        <v>19758</v>
      </c>
      <c r="B504" s="19" t="s">
        <v>1860</v>
      </c>
      <c r="C504" s="19" t="s">
        <v>1855</v>
      </c>
      <c r="D504" s="20">
        <v>60000</v>
      </c>
      <c r="E504" s="19" t="s">
        <v>15</v>
      </c>
      <c r="F504" s="19" t="s">
        <v>14</v>
      </c>
      <c r="G504" s="19" t="s">
        <v>17</v>
      </c>
      <c r="H504" s="24">
        <v>29</v>
      </c>
      <c r="I504" s="6" t="s">
        <v>1853</v>
      </c>
      <c r="J504" s="25">
        <v>2</v>
      </c>
      <c r="K504" s="25">
        <v>0</v>
      </c>
      <c r="L504" s="6" t="str" cm="1">
        <f t="array" ref="L504">IF(Purchase_Data[[#This Row],[Children]]&gt;0,"Parent",IF(Purchase_Data[[#This Row],[Children]]=0,"Not Parent",Invalid))</f>
        <v>Not Parent</v>
      </c>
      <c r="M504" s="21" t="s">
        <v>34</v>
      </c>
      <c r="N504" s="21" t="s">
        <v>42</v>
      </c>
      <c r="O504" s="21" t="s">
        <v>34</v>
      </c>
      <c r="P504" s="21" t="s">
        <v>1878</v>
      </c>
    </row>
    <row r="505" spans="1:16" x14ac:dyDescent="0.2">
      <c r="A505" s="21">
        <v>19784</v>
      </c>
      <c r="B505" s="21" t="s">
        <v>1851</v>
      </c>
      <c r="C505" s="21" t="s">
        <v>1852</v>
      </c>
      <c r="D505" s="22">
        <v>80000</v>
      </c>
      <c r="E505" s="21" t="s">
        <v>13</v>
      </c>
      <c r="F505" s="21" t="s">
        <v>14</v>
      </c>
      <c r="G505" s="21" t="s">
        <v>11</v>
      </c>
      <c r="H505" s="25">
        <v>50</v>
      </c>
      <c r="I505" s="6" t="s">
        <v>1856</v>
      </c>
      <c r="J505" s="25">
        <v>2</v>
      </c>
      <c r="K505" s="25">
        <v>2</v>
      </c>
      <c r="L505" s="6" t="str" cm="1">
        <f t="array" ref="L505">IF(Purchase_Data[[#This Row],[Children]]&gt;0,"Parent",IF(Purchase_Data[[#This Row],[Children]]=0,"Not Parent",Invalid))</f>
        <v>Parent</v>
      </c>
      <c r="M505" s="21" t="s">
        <v>32</v>
      </c>
      <c r="N505" s="21" t="s">
        <v>39</v>
      </c>
      <c r="O505" s="21" t="s">
        <v>32</v>
      </c>
      <c r="P505" s="21" t="s">
        <v>1877</v>
      </c>
    </row>
    <row r="506" spans="1:16" x14ac:dyDescent="0.2">
      <c r="A506" s="19">
        <v>19812</v>
      </c>
      <c r="B506" s="19" t="s">
        <v>1860</v>
      </c>
      <c r="C506" s="19" t="s">
        <v>1852</v>
      </c>
      <c r="D506" s="20">
        <v>70000</v>
      </c>
      <c r="E506" s="19" t="s">
        <v>15</v>
      </c>
      <c r="F506" s="19" t="s">
        <v>10</v>
      </c>
      <c r="G506" s="19" t="s">
        <v>17</v>
      </c>
      <c r="H506" s="24">
        <v>49</v>
      </c>
      <c r="I506" s="6" t="s">
        <v>1856</v>
      </c>
      <c r="J506" s="25">
        <v>0</v>
      </c>
      <c r="K506" s="25">
        <v>2</v>
      </c>
      <c r="L506" s="6" t="str" cm="1">
        <f t="array" ref="L506">IF(Purchase_Data[[#This Row],[Children]]&gt;0,"Parent",IF(Purchase_Data[[#This Row],[Children]]=0,"Not Parent",Invalid))</f>
        <v>Parent</v>
      </c>
      <c r="M506" s="21" t="s">
        <v>32</v>
      </c>
      <c r="N506" s="21" t="s">
        <v>39</v>
      </c>
      <c r="O506" s="21" t="s">
        <v>32</v>
      </c>
      <c r="P506" s="21" t="s">
        <v>1877</v>
      </c>
    </row>
    <row r="507" spans="1:16" x14ac:dyDescent="0.2">
      <c r="A507" s="21">
        <v>19856</v>
      </c>
      <c r="B507" s="21" t="s">
        <v>1851</v>
      </c>
      <c r="C507" s="21" t="s">
        <v>1852</v>
      </c>
      <c r="D507" s="22">
        <v>60000</v>
      </c>
      <c r="E507" s="21" t="s">
        <v>9</v>
      </c>
      <c r="F507" s="21" t="s">
        <v>20</v>
      </c>
      <c r="G507" s="21" t="s">
        <v>17</v>
      </c>
      <c r="H507" s="25">
        <v>60</v>
      </c>
      <c r="I507" s="6" t="s">
        <v>1858</v>
      </c>
      <c r="J507" s="25">
        <v>2</v>
      </c>
      <c r="K507" s="25">
        <v>4</v>
      </c>
      <c r="L507" s="6" t="str" cm="1">
        <f t="array" ref="L507">IF(Purchase_Data[[#This Row],[Children]]&gt;0,"Parent",IF(Purchase_Data[[#This Row],[Children]]=0,"Not Parent",Invalid))</f>
        <v>Parent</v>
      </c>
      <c r="M507" s="21" t="s">
        <v>32</v>
      </c>
      <c r="N507" s="21" t="s">
        <v>37</v>
      </c>
      <c r="O507" s="21" t="s">
        <v>34</v>
      </c>
      <c r="P507" s="21" t="s">
        <v>1878</v>
      </c>
    </row>
    <row r="508" spans="1:16" x14ac:dyDescent="0.2">
      <c r="A508" s="19">
        <v>19884</v>
      </c>
      <c r="B508" s="19" t="s">
        <v>1851</v>
      </c>
      <c r="C508" s="19" t="s">
        <v>1855</v>
      </c>
      <c r="D508" s="20">
        <v>60000</v>
      </c>
      <c r="E508" s="19" t="s">
        <v>13</v>
      </c>
      <c r="F508" s="19" t="s">
        <v>10</v>
      </c>
      <c r="G508" s="19" t="s">
        <v>17</v>
      </c>
      <c r="H508" s="24">
        <v>55</v>
      </c>
      <c r="I508" s="6" t="s">
        <v>1856</v>
      </c>
      <c r="J508" s="25">
        <v>2</v>
      </c>
      <c r="K508" s="25">
        <v>2</v>
      </c>
      <c r="L508" s="6" t="str" cm="1">
        <f t="array" ref="L508">IF(Purchase_Data[[#This Row],[Children]]&gt;0,"Parent",IF(Purchase_Data[[#This Row],[Children]]=0,"Not Parent",Invalid))</f>
        <v>Parent</v>
      </c>
      <c r="M508" s="21" t="s">
        <v>32</v>
      </c>
      <c r="N508" s="21" t="s">
        <v>37</v>
      </c>
      <c r="O508" s="21" t="s">
        <v>32</v>
      </c>
      <c r="P508" s="21" t="s">
        <v>1877</v>
      </c>
    </row>
    <row r="509" spans="1:16" x14ac:dyDescent="0.2">
      <c r="A509" s="21">
        <v>19889</v>
      </c>
      <c r="B509" s="21" t="s">
        <v>1860</v>
      </c>
      <c r="C509" s="21" t="s">
        <v>1852</v>
      </c>
      <c r="D509" s="22">
        <v>70000</v>
      </c>
      <c r="E509" s="21" t="s">
        <v>24</v>
      </c>
      <c r="F509" s="21" t="s">
        <v>14</v>
      </c>
      <c r="G509" s="21" t="s">
        <v>17</v>
      </c>
      <c r="H509" s="25">
        <v>54</v>
      </c>
      <c r="I509" s="6" t="s">
        <v>1856</v>
      </c>
      <c r="J509" s="25">
        <v>2</v>
      </c>
      <c r="K509" s="25">
        <v>2</v>
      </c>
      <c r="L509" s="6" t="str" cm="1">
        <f t="array" ref="L509">IF(Purchase_Data[[#This Row],[Children]]&gt;0,"Parent",IF(Purchase_Data[[#This Row],[Children]]=0,"Not Parent",Invalid))</f>
        <v>Parent</v>
      </c>
      <c r="M509" s="21" t="s">
        <v>34</v>
      </c>
      <c r="N509" s="21" t="s">
        <v>37</v>
      </c>
      <c r="O509" s="21" t="s">
        <v>32</v>
      </c>
      <c r="P509" s="21" t="s">
        <v>1877</v>
      </c>
    </row>
    <row r="510" spans="1:16" x14ac:dyDescent="0.2">
      <c r="A510" s="19">
        <v>19914</v>
      </c>
      <c r="B510" s="19" t="s">
        <v>1851</v>
      </c>
      <c r="C510" s="19" t="s">
        <v>1855</v>
      </c>
      <c r="D510" s="20">
        <v>80000</v>
      </c>
      <c r="E510" s="19" t="s">
        <v>9</v>
      </c>
      <c r="F510" s="19" t="s">
        <v>20</v>
      </c>
      <c r="G510" s="19" t="s">
        <v>21</v>
      </c>
      <c r="H510" s="24">
        <v>62</v>
      </c>
      <c r="I510" s="6" t="s">
        <v>1858</v>
      </c>
      <c r="J510" s="25">
        <v>2</v>
      </c>
      <c r="K510" s="25">
        <v>5</v>
      </c>
      <c r="L510" s="6" t="str" cm="1">
        <f t="array" ref="L510">IF(Purchase_Data[[#This Row],[Children]]&gt;0,"Parent",IF(Purchase_Data[[#This Row],[Children]]=0,"Not Parent",Invalid))</f>
        <v>Parent</v>
      </c>
      <c r="M510" s="21" t="s">
        <v>32</v>
      </c>
      <c r="N510" s="21" t="s">
        <v>37</v>
      </c>
      <c r="O510" s="21" t="s">
        <v>34</v>
      </c>
      <c r="P510" s="21" t="s">
        <v>1878</v>
      </c>
    </row>
    <row r="511" spans="1:16" x14ac:dyDescent="0.2">
      <c r="A511" s="21">
        <v>20000</v>
      </c>
      <c r="B511" s="21" t="s">
        <v>1851</v>
      </c>
      <c r="C511" s="21" t="s">
        <v>1855</v>
      </c>
      <c r="D511" s="22">
        <v>60000</v>
      </c>
      <c r="E511" s="21" t="s">
        <v>19</v>
      </c>
      <c r="F511" s="21" t="s">
        <v>10</v>
      </c>
      <c r="G511" s="21" t="s">
        <v>17</v>
      </c>
      <c r="H511" s="25">
        <v>35</v>
      </c>
      <c r="I511" s="6" t="s">
        <v>1856</v>
      </c>
      <c r="J511" s="25">
        <v>0</v>
      </c>
      <c r="K511" s="25">
        <v>1</v>
      </c>
      <c r="L511" s="6" t="str" cm="1">
        <f t="array" ref="L511">IF(Purchase_Data[[#This Row],[Children]]&gt;0,"Parent",IF(Purchase_Data[[#This Row],[Children]]=0,"Not Parent",Invalid))</f>
        <v>Parent</v>
      </c>
      <c r="M511" s="21" t="s">
        <v>32</v>
      </c>
      <c r="N511" s="21" t="s">
        <v>33</v>
      </c>
      <c r="O511" s="21" t="s">
        <v>32</v>
      </c>
      <c r="P511" s="21" t="s">
        <v>1877</v>
      </c>
    </row>
    <row r="512" spans="1:16" x14ac:dyDescent="0.2">
      <c r="A512" s="19">
        <v>20053</v>
      </c>
      <c r="B512" s="19" t="s">
        <v>1860</v>
      </c>
      <c r="C512" s="19" t="s">
        <v>1855</v>
      </c>
      <c r="D512" s="20">
        <v>40000</v>
      </c>
      <c r="E512" s="19" t="s">
        <v>15</v>
      </c>
      <c r="F512" s="19" t="s">
        <v>18</v>
      </c>
      <c r="G512" s="19" t="s">
        <v>21</v>
      </c>
      <c r="H512" s="24">
        <v>34</v>
      </c>
      <c r="I512" s="6" t="s">
        <v>1856</v>
      </c>
      <c r="J512" s="25">
        <v>0</v>
      </c>
      <c r="K512" s="25">
        <v>2</v>
      </c>
      <c r="L512" s="6" t="str" cm="1">
        <f t="array" ref="L512">IF(Purchase_Data[[#This Row],[Children]]&gt;0,"Parent",IF(Purchase_Data[[#This Row],[Children]]=0,"Not Parent",Invalid))</f>
        <v>Parent</v>
      </c>
      <c r="M512" s="21" t="s">
        <v>32</v>
      </c>
      <c r="N512" s="21" t="s">
        <v>33</v>
      </c>
      <c r="O512" s="21" t="s">
        <v>34</v>
      </c>
      <c r="P512" s="21" t="s">
        <v>1878</v>
      </c>
    </row>
    <row r="513" spans="1:16" x14ac:dyDescent="0.2">
      <c r="A513" s="21">
        <v>20060</v>
      </c>
      <c r="B513" s="21" t="s">
        <v>1860</v>
      </c>
      <c r="C513" s="21" t="s">
        <v>1852</v>
      </c>
      <c r="D513" s="22">
        <v>30000</v>
      </c>
      <c r="E513" s="21" t="s">
        <v>13</v>
      </c>
      <c r="F513" s="21" t="s">
        <v>22</v>
      </c>
      <c r="G513" s="21" t="s">
        <v>21</v>
      </c>
      <c r="H513" s="25">
        <v>34</v>
      </c>
      <c r="I513" s="6" t="s">
        <v>1856</v>
      </c>
      <c r="J513" s="25">
        <v>1</v>
      </c>
      <c r="K513" s="25">
        <v>0</v>
      </c>
      <c r="L513" s="6" t="str" cm="1">
        <f t="array" ref="L513">IF(Purchase_Data[[#This Row],[Children]]&gt;0,"Parent",IF(Purchase_Data[[#This Row],[Children]]=0,"Not Parent",Invalid))</f>
        <v>Not Parent</v>
      </c>
      <c r="M513" s="21" t="s">
        <v>34</v>
      </c>
      <c r="N513" s="21" t="s">
        <v>37</v>
      </c>
      <c r="O513" s="21" t="s">
        <v>32</v>
      </c>
      <c r="P513" s="21" t="s">
        <v>1877</v>
      </c>
    </row>
    <row r="514" spans="1:16" x14ac:dyDescent="0.2">
      <c r="A514" s="19">
        <v>20076</v>
      </c>
      <c r="B514" s="19" t="s">
        <v>1860</v>
      </c>
      <c r="C514" s="19" t="s">
        <v>1852</v>
      </c>
      <c r="D514" s="20">
        <v>10000</v>
      </c>
      <c r="E514" s="19" t="s">
        <v>13</v>
      </c>
      <c r="F514" s="19" t="s">
        <v>22</v>
      </c>
      <c r="G514" s="19" t="s">
        <v>17</v>
      </c>
      <c r="H514" s="24">
        <v>53</v>
      </c>
      <c r="I514" s="6" t="s">
        <v>1856</v>
      </c>
      <c r="J514" s="25">
        <v>2</v>
      </c>
      <c r="K514" s="25">
        <v>2</v>
      </c>
      <c r="L514" s="6" t="str" cm="1">
        <f t="array" ref="L514">IF(Purchase_Data[[#This Row],[Children]]&gt;0,"Parent",IF(Purchase_Data[[#This Row],[Children]]=0,"Not Parent",Invalid))</f>
        <v>Parent</v>
      </c>
      <c r="M514" s="21" t="s">
        <v>32</v>
      </c>
      <c r="N514" s="21" t="s">
        <v>42</v>
      </c>
      <c r="O514" s="21" t="s">
        <v>32</v>
      </c>
      <c r="P514" s="21" t="s">
        <v>1877</v>
      </c>
    </row>
    <row r="515" spans="1:16" x14ac:dyDescent="0.2">
      <c r="A515" s="21">
        <v>20084</v>
      </c>
      <c r="B515" s="21" t="s">
        <v>1851</v>
      </c>
      <c r="C515" s="21" t="s">
        <v>1855</v>
      </c>
      <c r="D515" s="22">
        <v>20000</v>
      </c>
      <c r="E515" s="21" t="s">
        <v>13</v>
      </c>
      <c r="F515" s="21" t="s">
        <v>22</v>
      </c>
      <c r="G515" s="21" t="s">
        <v>17</v>
      </c>
      <c r="H515" s="25">
        <v>53</v>
      </c>
      <c r="I515" s="6" t="s">
        <v>1856</v>
      </c>
      <c r="J515" s="25">
        <v>2</v>
      </c>
      <c r="K515" s="25">
        <v>2</v>
      </c>
      <c r="L515" s="6" t="str" cm="1">
        <f t="array" ref="L515">IF(Purchase_Data[[#This Row],[Children]]&gt;0,"Parent",IF(Purchase_Data[[#This Row],[Children]]=0,"Not Parent",Invalid))</f>
        <v>Parent</v>
      </c>
      <c r="M515" s="21" t="s">
        <v>34</v>
      </c>
      <c r="N515" s="21" t="s">
        <v>33</v>
      </c>
      <c r="O515" s="21" t="s">
        <v>34</v>
      </c>
      <c r="P515" s="21" t="s">
        <v>1878</v>
      </c>
    </row>
    <row r="516" spans="1:16" x14ac:dyDescent="0.2">
      <c r="A516" s="19">
        <v>20147</v>
      </c>
      <c r="B516" s="19" t="s">
        <v>1851</v>
      </c>
      <c r="C516" s="19" t="s">
        <v>1852</v>
      </c>
      <c r="D516" s="20">
        <v>30000</v>
      </c>
      <c r="E516" s="19" t="s">
        <v>9</v>
      </c>
      <c r="F516" s="19" t="s">
        <v>18</v>
      </c>
      <c r="G516" s="19" t="s">
        <v>21</v>
      </c>
      <c r="H516" s="24">
        <v>65</v>
      </c>
      <c r="I516" s="6" t="s">
        <v>1858</v>
      </c>
      <c r="J516" s="25">
        <v>0</v>
      </c>
      <c r="K516" s="25">
        <v>1</v>
      </c>
      <c r="L516" s="6" t="str" cm="1">
        <f t="array" ref="L516">IF(Purchase_Data[[#This Row],[Children]]&gt;0,"Parent",IF(Purchase_Data[[#This Row],[Children]]=0,"Not Parent",Invalid))</f>
        <v>Parent</v>
      </c>
      <c r="M516" s="21" t="s">
        <v>32</v>
      </c>
      <c r="N516" s="21" t="s">
        <v>33</v>
      </c>
      <c r="O516" s="21" t="s">
        <v>34</v>
      </c>
      <c r="P516" s="21" t="s">
        <v>1878</v>
      </c>
    </row>
    <row r="517" spans="1:16" x14ac:dyDescent="0.2">
      <c r="A517" s="21">
        <v>20171</v>
      </c>
      <c r="B517" s="21" t="s">
        <v>1851</v>
      </c>
      <c r="C517" s="21" t="s">
        <v>1852</v>
      </c>
      <c r="D517" s="22">
        <v>20000</v>
      </c>
      <c r="E517" s="21" t="s">
        <v>15</v>
      </c>
      <c r="F517" s="21" t="s">
        <v>22</v>
      </c>
      <c r="G517" s="21" t="s">
        <v>21</v>
      </c>
      <c r="H517" s="25">
        <v>46</v>
      </c>
      <c r="I517" s="6" t="s">
        <v>1856</v>
      </c>
      <c r="J517" s="25">
        <v>1</v>
      </c>
      <c r="K517" s="25">
        <v>2</v>
      </c>
      <c r="L517" s="6" t="str" cm="1">
        <f t="array" ref="L517">IF(Purchase_Data[[#This Row],[Children]]&gt;0,"Parent",IF(Purchase_Data[[#This Row],[Children]]=0,"Not Parent",Invalid))</f>
        <v>Parent</v>
      </c>
      <c r="M517" s="21" t="s">
        <v>32</v>
      </c>
      <c r="N517" s="21" t="s">
        <v>33</v>
      </c>
      <c r="O517" s="21" t="s">
        <v>32</v>
      </c>
      <c r="P517" s="21" t="s">
        <v>1877</v>
      </c>
    </row>
    <row r="518" spans="1:16" x14ac:dyDescent="0.2">
      <c r="A518" s="19">
        <v>20196</v>
      </c>
      <c r="B518" s="19" t="s">
        <v>1851</v>
      </c>
      <c r="C518" s="19" t="s">
        <v>1855</v>
      </c>
      <c r="D518" s="20">
        <v>60000</v>
      </c>
      <c r="E518" s="19" t="s">
        <v>15</v>
      </c>
      <c r="F518" s="19" t="s">
        <v>14</v>
      </c>
      <c r="G518" s="19" t="s">
        <v>17</v>
      </c>
      <c r="H518" s="24">
        <v>45</v>
      </c>
      <c r="I518" s="6" t="s">
        <v>1856</v>
      </c>
      <c r="J518" s="25">
        <v>1</v>
      </c>
      <c r="K518" s="25">
        <v>1</v>
      </c>
      <c r="L518" s="6" t="str" cm="1">
        <f t="array" ref="L518">IF(Purchase_Data[[#This Row],[Children]]&gt;0,"Parent",IF(Purchase_Data[[#This Row],[Children]]=0,"Not Parent",Invalid))</f>
        <v>Parent</v>
      </c>
      <c r="M518" s="21" t="s">
        <v>32</v>
      </c>
      <c r="N518" s="21" t="s">
        <v>37</v>
      </c>
      <c r="O518" s="21" t="s">
        <v>32</v>
      </c>
      <c r="P518" s="21" t="s">
        <v>1877</v>
      </c>
    </row>
    <row r="519" spans="1:16" x14ac:dyDescent="0.2">
      <c r="A519" s="21">
        <v>20228</v>
      </c>
      <c r="B519" s="21" t="s">
        <v>1851</v>
      </c>
      <c r="C519" s="21" t="s">
        <v>1855</v>
      </c>
      <c r="D519" s="22">
        <v>100000</v>
      </c>
      <c r="E519" s="21" t="s">
        <v>19</v>
      </c>
      <c r="F519" s="21" t="s">
        <v>20</v>
      </c>
      <c r="G519" s="21" t="s">
        <v>11</v>
      </c>
      <c r="H519" s="25">
        <v>40</v>
      </c>
      <c r="I519" s="6" t="s">
        <v>1856</v>
      </c>
      <c r="J519" s="25">
        <v>0</v>
      </c>
      <c r="K519" s="25">
        <v>0</v>
      </c>
      <c r="L519" s="6" t="str" cm="1">
        <f t="array" ref="L519">IF(Purchase_Data[[#This Row],[Children]]&gt;0,"Parent",IF(Purchase_Data[[#This Row],[Children]]=0,"Not Parent",Invalid))</f>
        <v>Not Parent</v>
      </c>
      <c r="M519" s="21" t="s">
        <v>32</v>
      </c>
      <c r="N519" s="21" t="s">
        <v>37</v>
      </c>
      <c r="O519" s="21" t="s">
        <v>32</v>
      </c>
      <c r="P519" s="21" t="s">
        <v>1877</v>
      </c>
    </row>
    <row r="520" spans="1:16" x14ac:dyDescent="0.2">
      <c r="A520" s="19">
        <v>20236</v>
      </c>
      <c r="B520" s="19" t="s">
        <v>1860</v>
      </c>
      <c r="C520" s="19" t="s">
        <v>1855</v>
      </c>
      <c r="D520" s="20">
        <v>60000</v>
      </c>
      <c r="E520" s="19" t="s">
        <v>9</v>
      </c>
      <c r="F520" s="19" t="s">
        <v>10</v>
      </c>
      <c r="G520" s="19" t="s">
        <v>11</v>
      </c>
      <c r="H520" s="24">
        <v>43</v>
      </c>
      <c r="I520" s="6" t="s">
        <v>1856</v>
      </c>
      <c r="J520" s="25">
        <v>2</v>
      </c>
      <c r="K520" s="25">
        <v>3</v>
      </c>
      <c r="L520" s="6" t="str" cm="1">
        <f t="array" ref="L520">IF(Purchase_Data[[#This Row],[Children]]&gt;0,"Parent",IF(Purchase_Data[[#This Row],[Children]]=0,"Not Parent",Invalid))</f>
        <v>Parent</v>
      </c>
      <c r="M520" s="21" t="s">
        <v>34</v>
      </c>
      <c r="N520" s="21" t="s">
        <v>33</v>
      </c>
      <c r="O520" s="21" t="s">
        <v>32</v>
      </c>
      <c r="P520" s="21" t="s">
        <v>1877</v>
      </c>
    </row>
    <row r="521" spans="1:16" x14ac:dyDescent="0.2">
      <c r="A521" s="21">
        <v>20277</v>
      </c>
      <c r="B521" s="21" t="s">
        <v>1851</v>
      </c>
      <c r="C521" s="21" t="s">
        <v>1852</v>
      </c>
      <c r="D521" s="22">
        <v>30000</v>
      </c>
      <c r="E521" s="21" t="s">
        <v>15</v>
      </c>
      <c r="F521" s="21" t="s">
        <v>18</v>
      </c>
      <c r="G521" s="21" t="s">
        <v>11</v>
      </c>
      <c r="H521" s="25">
        <v>69</v>
      </c>
      <c r="I521" s="6" t="s">
        <v>1858</v>
      </c>
      <c r="J521" s="25">
        <v>2</v>
      </c>
      <c r="K521" s="25">
        <v>2</v>
      </c>
      <c r="L521" s="6" t="str" cm="1">
        <f t="array" ref="L521">IF(Purchase_Data[[#This Row],[Children]]&gt;0,"Parent",IF(Purchase_Data[[#This Row],[Children]]=0,"Not Parent",Invalid))</f>
        <v>Parent</v>
      </c>
      <c r="M521" s="21" t="s">
        <v>34</v>
      </c>
      <c r="N521" s="21" t="s">
        <v>33</v>
      </c>
      <c r="O521" s="21" t="s">
        <v>34</v>
      </c>
      <c r="P521" s="21" t="s">
        <v>1878</v>
      </c>
    </row>
    <row r="522" spans="1:16" x14ac:dyDescent="0.2">
      <c r="A522" s="19">
        <v>20296</v>
      </c>
      <c r="B522" s="19" t="s">
        <v>1860</v>
      </c>
      <c r="C522" s="19" t="s">
        <v>1852</v>
      </c>
      <c r="D522" s="20">
        <v>60000</v>
      </c>
      <c r="E522" s="19" t="s">
        <v>15</v>
      </c>
      <c r="F522" s="19" t="s">
        <v>14</v>
      </c>
      <c r="G522" s="19" t="s">
        <v>17</v>
      </c>
      <c r="H522" s="24">
        <v>33</v>
      </c>
      <c r="I522" s="6" t="s">
        <v>1856</v>
      </c>
      <c r="J522" s="25">
        <v>1</v>
      </c>
      <c r="K522" s="25">
        <v>0</v>
      </c>
      <c r="L522" s="6" t="str" cm="1">
        <f t="array" ref="L522">IF(Purchase_Data[[#This Row],[Children]]&gt;0,"Parent",IF(Purchase_Data[[#This Row],[Children]]=0,"Not Parent",Invalid))</f>
        <v>Not Parent</v>
      </c>
      <c r="M522" s="21" t="s">
        <v>34</v>
      </c>
      <c r="N522" s="21" t="s">
        <v>42</v>
      </c>
      <c r="O522" s="21" t="s">
        <v>32</v>
      </c>
      <c r="P522" s="21" t="s">
        <v>1877</v>
      </c>
    </row>
    <row r="523" spans="1:16" x14ac:dyDescent="0.2">
      <c r="A523" s="21">
        <v>20310</v>
      </c>
      <c r="B523" s="21" t="s">
        <v>1860</v>
      </c>
      <c r="C523" s="21" t="s">
        <v>1855</v>
      </c>
      <c r="D523" s="22">
        <v>60000</v>
      </c>
      <c r="E523" s="21" t="s">
        <v>15</v>
      </c>
      <c r="F523" s="21" t="s">
        <v>14</v>
      </c>
      <c r="G523" s="21" t="s">
        <v>17</v>
      </c>
      <c r="H523" s="25">
        <v>27</v>
      </c>
      <c r="I523" s="6" t="s">
        <v>1853</v>
      </c>
      <c r="J523" s="25">
        <v>1</v>
      </c>
      <c r="K523" s="25">
        <v>0</v>
      </c>
      <c r="L523" s="6" t="str" cm="1">
        <f t="array" ref="L523">IF(Purchase_Data[[#This Row],[Children]]&gt;0,"Parent",IF(Purchase_Data[[#This Row],[Children]]=0,"Not Parent",Invalid))</f>
        <v>Not Parent</v>
      </c>
      <c r="M523" s="21" t="s">
        <v>32</v>
      </c>
      <c r="N523" s="21" t="s">
        <v>39</v>
      </c>
      <c r="O523" s="21" t="s">
        <v>32</v>
      </c>
      <c r="P523" s="21" t="s">
        <v>1877</v>
      </c>
    </row>
    <row r="524" spans="1:16" x14ac:dyDescent="0.2">
      <c r="A524" s="19">
        <v>20339</v>
      </c>
      <c r="B524" s="19" t="s">
        <v>1851</v>
      </c>
      <c r="C524" s="19" t="s">
        <v>1852</v>
      </c>
      <c r="D524" s="20">
        <v>130000</v>
      </c>
      <c r="E524" s="19" t="s">
        <v>9</v>
      </c>
      <c r="F524" s="19" t="s">
        <v>20</v>
      </c>
      <c r="G524" s="19" t="s">
        <v>17</v>
      </c>
      <c r="H524" s="24">
        <v>44</v>
      </c>
      <c r="I524" s="6" t="s">
        <v>1856</v>
      </c>
      <c r="J524" s="25">
        <v>4</v>
      </c>
      <c r="K524" s="25">
        <v>1</v>
      </c>
      <c r="L524" s="6" t="str" cm="1">
        <f t="array" ref="L524">IF(Purchase_Data[[#This Row],[Children]]&gt;0,"Parent",IF(Purchase_Data[[#This Row],[Children]]=0,"Not Parent",Invalid))</f>
        <v>Parent</v>
      </c>
      <c r="M524" s="21" t="s">
        <v>32</v>
      </c>
      <c r="N524" s="21" t="s">
        <v>37</v>
      </c>
      <c r="O524" s="21" t="s">
        <v>32</v>
      </c>
      <c r="P524" s="21" t="s">
        <v>1877</v>
      </c>
    </row>
    <row r="525" spans="1:16" x14ac:dyDescent="0.2">
      <c r="A525" s="21">
        <v>20343</v>
      </c>
      <c r="B525" s="21" t="s">
        <v>1851</v>
      </c>
      <c r="C525" s="21" t="s">
        <v>1852</v>
      </c>
      <c r="D525" s="22">
        <v>90000</v>
      </c>
      <c r="E525" s="21" t="s">
        <v>15</v>
      </c>
      <c r="F525" s="21" t="s">
        <v>10</v>
      </c>
      <c r="G525" s="21" t="s">
        <v>17</v>
      </c>
      <c r="H525" s="25">
        <v>45</v>
      </c>
      <c r="I525" s="6" t="s">
        <v>1856</v>
      </c>
      <c r="J525" s="25">
        <v>1</v>
      </c>
      <c r="K525" s="25">
        <v>4</v>
      </c>
      <c r="L525" s="6" t="str" cm="1">
        <f t="array" ref="L525">IF(Purchase_Data[[#This Row],[Children]]&gt;0,"Parent",IF(Purchase_Data[[#This Row],[Children]]=0,"Not Parent",Invalid))</f>
        <v>Parent</v>
      </c>
      <c r="M525" s="21" t="s">
        <v>32</v>
      </c>
      <c r="N525" s="21" t="s">
        <v>42</v>
      </c>
      <c r="O525" s="21" t="s">
        <v>34</v>
      </c>
      <c r="P525" s="21" t="s">
        <v>1878</v>
      </c>
    </row>
    <row r="526" spans="1:16" x14ac:dyDescent="0.2">
      <c r="A526" s="19">
        <v>20361</v>
      </c>
      <c r="B526" s="19" t="s">
        <v>1851</v>
      </c>
      <c r="C526" s="19" t="s">
        <v>1855</v>
      </c>
      <c r="D526" s="20">
        <v>50000</v>
      </c>
      <c r="E526" s="19" t="s">
        <v>19</v>
      </c>
      <c r="F526" s="19" t="s">
        <v>20</v>
      </c>
      <c r="G526" s="19" t="s">
        <v>17</v>
      </c>
      <c r="H526" s="24">
        <v>69</v>
      </c>
      <c r="I526" s="6" t="s">
        <v>1858</v>
      </c>
      <c r="J526" s="25">
        <v>2</v>
      </c>
      <c r="K526" s="25">
        <v>2</v>
      </c>
      <c r="L526" s="6" t="str" cm="1">
        <f t="array" ref="L526">IF(Purchase_Data[[#This Row],[Children]]&gt;0,"Parent",IF(Purchase_Data[[#This Row],[Children]]=0,"Not Parent",Invalid))</f>
        <v>Parent</v>
      </c>
      <c r="M526" s="21" t="s">
        <v>32</v>
      </c>
      <c r="N526" s="21" t="s">
        <v>39</v>
      </c>
      <c r="O526" s="21" t="s">
        <v>34</v>
      </c>
      <c r="P526" s="21" t="s">
        <v>1878</v>
      </c>
    </row>
    <row r="527" spans="1:16" x14ac:dyDescent="0.2">
      <c r="A527" s="21">
        <v>20370</v>
      </c>
      <c r="B527" s="21" t="s">
        <v>1851</v>
      </c>
      <c r="C527" s="21" t="s">
        <v>1855</v>
      </c>
      <c r="D527" s="22">
        <v>70000</v>
      </c>
      <c r="E527" s="21" t="s">
        <v>24</v>
      </c>
      <c r="F527" s="21" t="s">
        <v>14</v>
      </c>
      <c r="G527" s="21" t="s">
        <v>17</v>
      </c>
      <c r="H527" s="25">
        <v>52</v>
      </c>
      <c r="I527" s="6" t="s">
        <v>1856</v>
      </c>
      <c r="J527" s="25">
        <v>2</v>
      </c>
      <c r="K527" s="25">
        <v>3</v>
      </c>
      <c r="L527" s="6" t="str" cm="1">
        <f t="array" ref="L527">IF(Purchase_Data[[#This Row],[Children]]&gt;0,"Parent",IF(Purchase_Data[[#This Row],[Children]]=0,"Not Parent",Invalid))</f>
        <v>Parent</v>
      </c>
      <c r="M527" s="21" t="s">
        <v>32</v>
      </c>
      <c r="N527" s="21" t="s">
        <v>39</v>
      </c>
      <c r="O527" s="21" t="s">
        <v>34</v>
      </c>
      <c r="P527" s="21" t="s">
        <v>1878</v>
      </c>
    </row>
    <row r="528" spans="1:16" x14ac:dyDescent="0.2">
      <c r="A528" s="19">
        <v>20376</v>
      </c>
      <c r="B528" s="19" t="s">
        <v>1860</v>
      </c>
      <c r="C528" s="19" t="s">
        <v>1852</v>
      </c>
      <c r="D528" s="20">
        <v>70000</v>
      </c>
      <c r="E528" s="19" t="s">
        <v>19</v>
      </c>
      <c r="F528" s="19" t="s">
        <v>20</v>
      </c>
      <c r="G528" s="19" t="s">
        <v>17</v>
      </c>
      <c r="H528" s="24">
        <v>52</v>
      </c>
      <c r="I528" s="6" t="s">
        <v>1856</v>
      </c>
      <c r="J528" s="25">
        <v>2</v>
      </c>
      <c r="K528" s="25">
        <v>3</v>
      </c>
      <c r="L528" s="6" t="str" cm="1">
        <f t="array" ref="L528">IF(Purchase_Data[[#This Row],[Children]]&gt;0,"Parent",IF(Purchase_Data[[#This Row],[Children]]=0,"Not Parent",Invalid))</f>
        <v>Parent</v>
      </c>
      <c r="M528" s="21" t="s">
        <v>32</v>
      </c>
      <c r="N528" s="21" t="s">
        <v>39</v>
      </c>
      <c r="O528" s="21" t="s">
        <v>32</v>
      </c>
      <c r="P528" s="21" t="s">
        <v>1877</v>
      </c>
    </row>
    <row r="529" spans="1:16" x14ac:dyDescent="0.2">
      <c r="A529" s="21">
        <v>20380</v>
      </c>
      <c r="B529" s="21" t="s">
        <v>1851</v>
      </c>
      <c r="C529" s="21" t="s">
        <v>1852</v>
      </c>
      <c r="D529" s="22">
        <v>60000</v>
      </c>
      <c r="E529" s="21" t="s">
        <v>19</v>
      </c>
      <c r="F529" s="21" t="s">
        <v>20</v>
      </c>
      <c r="G529" s="21" t="s">
        <v>17</v>
      </c>
      <c r="H529" s="25">
        <v>69</v>
      </c>
      <c r="I529" s="6" t="s">
        <v>1858</v>
      </c>
      <c r="J529" s="25">
        <v>2</v>
      </c>
      <c r="K529" s="25">
        <v>3</v>
      </c>
      <c r="L529" s="6" t="str" cm="1">
        <f t="array" ref="L529">IF(Purchase_Data[[#This Row],[Children]]&gt;0,"Parent",IF(Purchase_Data[[#This Row],[Children]]=0,"Not Parent",Invalid))</f>
        <v>Parent</v>
      </c>
      <c r="M529" s="21" t="s">
        <v>32</v>
      </c>
      <c r="N529" s="21" t="s">
        <v>50</v>
      </c>
      <c r="O529" s="21" t="s">
        <v>34</v>
      </c>
      <c r="P529" s="21" t="s">
        <v>1878</v>
      </c>
    </row>
    <row r="530" spans="1:16" x14ac:dyDescent="0.2">
      <c r="A530" s="19">
        <v>20401</v>
      </c>
      <c r="B530" s="19" t="s">
        <v>1851</v>
      </c>
      <c r="C530" s="19" t="s">
        <v>1852</v>
      </c>
      <c r="D530" s="20">
        <v>50000</v>
      </c>
      <c r="E530" s="19" t="s">
        <v>9</v>
      </c>
      <c r="F530" s="19" t="s">
        <v>20</v>
      </c>
      <c r="G530" s="19" t="s">
        <v>17</v>
      </c>
      <c r="H530" s="24">
        <v>64</v>
      </c>
      <c r="I530" s="6" t="s">
        <v>1858</v>
      </c>
      <c r="J530" s="25">
        <v>2</v>
      </c>
      <c r="K530" s="25">
        <v>4</v>
      </c>
      <c r="L530" s="6" t="str" cm="1">
        <f t="array" ref="L530">IF(Purchase_Data[[#This Row],[Children]]&gt;0,"Parent",IF(Purchase_Data[[#This Row],[Children]]=0,"Not Parent",Invalid))</f>
        <v>Parent</v>
      </c>
      <c r="M530" s="21" t="s">
        <v>32</v>
      </c>
      <c r="N530" s="21" t="s">
        <v>42</v>
      </c>
      <c r="O530" s="21" t="s">
        <v>32</v>
      </c>
      <c r="P530" s="21" t="s">
        <v>1877</v>
      </c>
    </row>
    <row r="531" spans="1:16" x14ac:dyDescent="0.2">
      <c r="A531" s="21">
        <v>20414</v>
      </c>
      <c r="B531" s="21" t="s">
        <v>1851</v>
      </c>
      <c r="C531" s="21" t="s">
        <v>1852</v>
      </c>
      <c r="D531" s="22">
        <v>60000</v>
      </c>
      <c r="E531" s="21" t="s">
        <v>15</v>
      </c>
      <c r="F531" s="21" t="s">
        <v>14</v>
      </c>
      <c r="G531" s="21" t="s">
        <v>17</v>
      </c>
      <c r="H531" s="25">
        <v>29</v>
      </c>
      <c r="I531" s="6" t="s">
        <v>1853</v>
      </c>
      <c r="J531" s="25">
        <v>2</v>
      </c>
      <c r="K531" s="25">
        <v>0</v>
      </c>
      <c r="L531" s="6" t="str" cm="1">
        <f t="array" ref="L531">IF(Purchase_Data[[#This Row],[Children]]&gt;0,"Parent",IF(Purchase_Data[[#This Row],[Children]]=0,"Not Parent",Invalid))</f>
        <v>Not Parent</v>
      </c>
      <c r="M531" s="21" t="s">
        <v>32</v>
      </c>
      <c r="N531" s="21" t="s">
        <v>39</v>
      </c>
      <c r="O531" s="21" t="s">
        <v>34</v>
      </c>
      <c r="P531" s="21" t="s">
        <v>1878</v>
      </c>
    </row>
    <row r="532" spans="1:16" x14ac:dyDescent="0.2">
      <c r="A532" s="19">
        <v>20417</v>
      </c>
      <c r="B532" s="19" t="s">
        <v>1851</v>
      </c>
      <c r="C532" s="19" t="s">
        <v>1855</v>
      </c>
      <c r="D532" s="20">
        <v>30000</v>
      </c>
      <c r="E532" s="19" t="s">
        <v>15</v>
      </c>
      <c r="F532" s="19" t="s">
        <v>18</v>
      </c>
      <c r="G532" s="19" t="s">
        <v>11</v>
      </c>
      <c r="H532" s="24">
        <v>56</v>
      </c>
      <c r="I532" s="6" t="s">
        <v>1856</v>
      </c>
      <c r="J532" s="25">
        <v>2</v>
      </c>
      <c r="K532" s="25">
        <v>3</v>
      </c>
      <c r="L532" s="6" t="str" cm="1">
        <f t="array" ref="L532">IF(Purchase_Data[[#This Row],[Children]]&gt;0,"Parent",IF(Purchase_Data[[#This Row],[Children]]=0,"Not Parent",Invalid))</f>
        <v>Parent</v>
      </c>
      <c r="M532" s="21" t="s">
        <v>34</v>
      </c>
      <c r="N532" s="21" t="s">
        <v>39</v>
      </c>
      <c r="O532" s="21" t="s">
        <v>34</v>
      </c>
      <c r="P532" s="21" t="s">
        <v>1878</v>
      </c>
    </row>
    <row r="533" spans="1:16" x14ac:dyDescent="0.2">
      <c r="A533" s="21">
        <v>20421</v>
      </c>
      <c r="B533" s="21" t="s">
        <v>1860</v>
      </c>
      <c r="C533" s="21" t="s">
        <v>1852</v>
      </c>
      <c r="D533" s="22">
        <v>40000</v>
      </c>
      <c r="E533" s="21" t="s">
        <v>24</v>
      </c>
      <c r="F533" s="21" t="s">
        <v>18</v>
      </c>
      <c r="G533" s="21" t="s">
        <v>17</v>
      </c>
      <c r="H533" s="25">
        <v>26</v>
      </c>
      <c r="I533" s="6" t="s">
        <v>1853</v>
      </c>
      <c r="J533" s="25">
        <v>2</v>
      </c>
      <c r="K533" s="25">
        <v>0</v>
      </c>
      <c r="L533" s="6" t="str" cm="1">
        <f t="array" ref="L533">IF(Purchase_Data[[#This Row],[Children]]&gt;0,"Parent",IF(Purchase_Data[[#This Row],[Children]]=0,"Not Parent",Invalid))</f>
        <v>Not Parent</v>
      </c>
      <c r="M533" s="21" t="s">
        <v>32</v>
      </c>
      <c r="N533" s="21" t="s">
        <v>39</v>
      </c>
      <c r="O533" s="21" t="s">
        <v>34</v>
      </c>
      <c r="P533" s="21" t="s">
        <v>1878</v>
      </c>
    </row>
    <row r="534" spans="1:16" x14ac:dyDescent="0.2">
      <c r="A534" s="19">
        <v>20430</v>
      </c>
      <c r="B534" s="19" t="s">
        <v>1851</v>
      </c>
      <c r="C534" s="19" t="s">
        <v>1855</v>
      </c>
      <c r="D534" s="20">
        <v>70000</v>
      </c>
      <c r="E534" s="19" t="s">
        <v>15</v>
      </c>
      <c r="F534" s="19" t="s">
        <v>14</v>
      </c>
      <c r="G534" s="19" t="s">
        <v>11</v>
      </c>
      <c r="H534" s="24">
        <v>52</v>
      </c>
      <c r="I534" s="6" t="s">
        <v>1856</v>
      </c>
      <c r="J534" s="25">
        <v>2</v>
      </c>
      <c r="K534" s="25">
        <v>2</v>
      </c>
      <c r="L534" s="6" t="str" cm="1">
        <f t="array" ref="L534">IF(Purchase_Data[[#This Row],[Children]]&gt;0,"Parent",IF(Purchase_Data[[#This Row],[Children]]=0,"Not Parent",Invalid))</f>
        <v>Parent</v>
      </c>
      <c r="M534" s="21" t="s">
        <v>32</v>
      </c>
      <c r="N534" s="21" t="s">
        <v>39</v>
      </c>
      <c r="O534" s="21" t="s">
        <v>32</v>
      </c>
      <c r="P534" s="21" t="s">
        <v>1877</v>
      </c>
    </row>
    <row r="535" spans="1:16" x14ac:dyDescent="0.2">
      <c r="A535" s="21">
        <v>20504</v>
      </c>
      <c r="B535" s="21" t="s">
        <v>1851</v>
      </c>
      <c r="C535" s="21" t="s">
        <v>1852</v>
      </c>
      <c r="D535" s="22">
        <v>40000</v>
      </c>
      <c r="E535" s="21" t="s">
        <v>13</v>
      </c>
      <c r="F535" s="21" t="s">
        <v>10</v>
      </c>
      <c r="G535" s="21" t="s">
        <v>17</v>
      </c>
      <c r="H535" s="25">
        <v>60</v>
      </c>
      <c r="I535" s="6" t="s">
        <v>1858</v>
      </c>
      <c r="J535" s="25">
        <v>2</v>
      </c>
      <c r="K535" s="25">
        <v>5</v>
      </c>
      <c r="L535" s="6" t="str" cm="1">
        <f t="array" ref="L535">IF(Purchase_Data[[#This Row],[Children]]&gt;0,"Parent",IF(Purchase_Data[[#This Row],[Children]]=0,"Not Parent",Invalid))</f>
        <v>Parent</v>
      </c>
      <c r="M535" s="21" t="s">
        <v>34</v>
      </c>
      <c r="N535" s="21" t="s">
        <v>37</v>
      </c>
      <c r="O535" s="21" t="s">
        <v>34</v>
      </c>
      <c r="P535" s="21" t="s">
        <v>1878</v>
      </c>
    </row>
    <row r="536" spans="1:16" x14ac:dyDescent="0.2">
      <c r="A536" s="19">
        <v>20505</v>
      </c>
      <c r="B536" s="19" t="s">
        <v>1851</v>
      </c>
      <c r="C536" s="19" t="s">
        <v>1852</v>
      </c>
      <c r="D536" s="20">
        <v>40000</v>
      </c>
      <c r="E536" s="19" t="s">
        <v>13</v>
      </c>
      <c r="F536" s="19" t="s">
        <v>10</v>
      </c>
      <c r="G536" s="19" t="s">
        <v>17</v>
      </c>
      <c r="H536" s="24">
        <v>61</v>
      </c>
      <c r="I536" s="6" t="s">
        <v>1858</v>
      </c>
      <c r="J536" s="25">
        <v>2</v>
      </c>
      <c r="K536" s="25">
        <v>5</v>
      </c>
      <c r="L536" s="6" t="str" cm="1">
        <f t="array" ref="L536">IF(Purchase_Data[[#This Row],[Children]]&gt;0,"Parent",IF(Purchase_Data[[#This Row],[Children]]=0,"Not Parent",Invalid))</f>
        <v>Parent</v>
      </c>
      <c r="M536" s="21" t="s">
        <v>34</v>
      </c>
      <c r="N536" s="21" t="s">
        <v>50</v>
      </c>
      <c r="O536" s="21" t="s">
        <v>34</v>
      </c>
      <c r="P536" s="21" t="s">
        <v>1878</v>
      </c>
    </row>
    <row r="537" spans="1:16" x14ac:dyDescent="0.2">
      <c r="A537" s="21">
        <v>20514</v>
      </c>
      <c r="B537" s="21" t="s">
        <v>1851</v>
      </c>
      <c r="C537" s="21" t="s">
        <v>1852</v>
      </c>
      <c r="D537" s="22">
        <v>70000</v>
      </c>
      <c r="E537" s="21" t="s">
        <v>15</v>
      </c>
      <c r="F537" s="21" t="s">
        <v>10</v>
      </c>
      <c r="G537" s="21" t="s">
        <v>17</v>
      </c>
      <c r="H537" s="25">
        <v>59</v>
      </c>
      <c r="I537" s="6" t="s">
        <v>1856</v>
      </c>
      <c r="J537" s="25">
        <v>1</v>
      </c>
      <c r="K537" s="25">
        <v>2</v>
      </c>
      <c r="L537" s="6" t="str" cm="1">
        <f t="array" ref="L537">IF(Purchase_Data[[#This Row],[Children]]&gt;0,"Parent",IF(Purchase_Data[[#This Row],[Children]]=0,"Not Parent",Invalid))</f>
        <v>Parent</v>
      </c>
      <c r="M537" s="21" t="s">
        <v>32</v>
      </c>
      <c r="N537" s="21" t="s">
        <v>37</v>
      </c>
      <c r="O537" s="21" t="s">
        <v>34</v>
      </c>
      <c r="P537" s="21" t="s">
        <v>1878</v>
      </c>
    </row>
    <row r="538" spans="1:16" x14ac:dyDescent="0.2">
      <c r="A538" s="19">
        <v>20518</v>
      </c>
      <c r="B538" s="19" t="s">
        <v>1851</v>
      </c>
      <c r="C538" s="19" t="s">
        <v>1852</v>
      </c>
      <c r="D538" s="20">
        <v>70000</v>
      </c>
      <c r="E538" s="19" t="s">
        <v>15</v>
      </c>
      <c r="F538" s="19" t="s">
        <v>10</v>
      </c>
      <c r="G538" s="19" t="s">
        <v>17</v>
      </c>
      <c r="H538" s="24">
        <v>58</v>
      </c>
      <c r="I538" s="6" t="s">
        <v>1856</v>
      </c>
      <c r="J538" s="25">
        <v>1</v>
      </c>
      <c r="K538" s="25">
        <v>2</v>
      </c>
      <c r="L538" s="6" t="str" cm="1">
        <f t="array" ref="L538">IF(Purchase_Data[[#This Row],[Children]]&gt;0,"Parent",IF(Purchase_Data[[#This Row],[Children]]=0,"Not Parent",Invalid))</f>
        <v>Parent</v>
      </c>
      <c r="M538" s="21" t="s">
        <v>32</v>
      </c>
      <c r="N538" s="21" t="s">
        <v>50</v>
      </c>
      <c r="O538" s="21" t="s">
        <v>34</v>
      </c>
      <c r="P538" s="21" t="s">
        <v>1878</v>
      </c>
    </row>
    <row r="539" spans="1:16" x14ac:dyDescent="0.2">
      <c r="A539" s="21">
        <v>20528</v>
      </c>
      <c r="B539" s="21" t="s">
        <v>1851</v>
      </c>
      <c r="C539" s="21" t="s">
        <v>1855</v>
      </c>
      <c r="D539" s="22">
        <v>40000</v>
      </c>
      <c r="E539" s="21" t="s">
        <v>24</v>
      </c>
      <c r="F539" s="21" t="s">
        <v>14</v>
      </c>
      <c r="G539" s="21" t="s">
        <v>17</v>
      </c>
      <c r="H539" s="25">
        <v>55</v>
      </c>
      <c r="I539" s="6" t="s">
        <v>1856</v>
      </c>
      <c r="J539" s="25">
        <v>2</v>
      </c>
      <c r="K539" s="25">
        <v>2</v>
      </c>
      <c r="L539" s="6" t="str" cm="1">
        <f t="array" ref="L539">IF(Purchase_Data[[#This Row],[Children]]&gt;0,"Parent",IF(Purchase_Data[[#This Row],[Children]]=0,"Not Parent",Invalid))</f>
        <v>Parent</v>
      </c>
      <c r="M539" s="21" t="s">
        <v>32</v>
      </c>
      <c r="N539" s="21" t="s">
        <v>37</v>
      </c>
      <c r="O539" s="21" t="s">
        <v>34</v>
      </c>
      <c r="P539" s="21" t="s">
        <v>1878</v>
      </c>
    </row>
    <row r="540" spans="1:16" x14ac:dyDescent="0.2">
      <c r="A540" s="19">
        <v>20535</v>
      </c>
      <c r="B540" s="19" t="s">
        <v>1851</v>
      </c>
      <c r="C540" s="19" t="s">
        <v>1852</v>
      </c>
      <c r="D540" s="20">
        <v>70000</v>
      </c>
      <c r="E540" s="19" t="s">
        <v>15</v>
      </c>
      <c r="F540" s="19" t="s">
        <v>10</v>
      </c>
      <c r="G540" s="19" t="s">
        <v>17</v>
      </c>
      <c r="H540" s="24">
        <v>56</v>
      </c>
      <c r="I540" s="6" t="s">
        <v>1856</v>
      </c>
      <c r="J540" s="25">
        <v>1</v>
      </c>
      <c r="K540" s="25">
        <v>4</v>
      </c>
      <c r="L540" s="6" t="str" cm="1">
        <f t="array" ref="L540">IF(Purchase_Data[[#This Row],[Children]]&gt;0,"Parent",IF(Purchase_Data[[#This Row],[Children]]=0,"Not Parent",Invalid))</f>
        <v>Parent</v>
      </c>
      <c r="M540" s="21" t="s">
        <v>32</v>
      </c>
      <c r="N540" s="21" t="s">
        <v>50</v>
      </c>
      <c r="O540" s="21" t="s">
        <v>34</v>
      </c>
      <c r="P540" s="21" t="s">
        <v>1878</v>
      </c>
    </row>
    <row r="541" spans="1:16" x14ac:dyDescent="0.2">
      <c r="A541" s="21">
        <v>20567</v>
      </c>
      <c r="B541" s="21" t="s">
        <v>1851</v>
      </c>
      <c r="C541" s="21" t="s">
        <v>1855</v>
      </c>
      <c r="D541" s="22">
        <v>130000</v>
      </c>
      <c r="E541" s="21" t="s">
        <v>15</v>
      </c>
      <c r="F541" s="21" t="s">
        <v>10</v>
      </c>
      <c r="G541" s="21" t="s">
        <v>21</v>
      </c>
      <c r="H541" s="25">
        <v>61</v>
      </c>
      <c r="I541" s="6" t="s">
        <v>1858</v>
      </c>
      <c r="J541" s="25">
        <v>4</v>
      </c>
      <c r="K541" s="25">
        <v>4</v>
      </c>
      <c r="L541" s="6" t="str" cm="1">
        <f t="array" ref="L541">IF(Purchase_Data[[#This Row],[Children]]&gt;0,"Parent",IF(Purchase_Data[[#This Row],[Children]]=0,"Not Parent",Invalid))</f>
        <v>Parent</v>
      </c>
      <c r="M541" s="21" t="s">
        <v>34</v>
      </c>
      <c r="N541" s="21" t="s">
        <v>39</v>
      </c>
      <c r="O541" s="21" t="s">
        <v>32</v>
      </c>
      <c r="P541" s="21" t="s">
        <v>1877</v>
      </c>
    </row>
    <row r="542" spans="1:16" x14ac:dyDescent="0.2">
      <c r="A542" s="19">
        <v>20598</v>
      </c>
      <c r="B542" s="19" t="s">
        <v>1851</v>
      </c>
      <c r="C542" s="19" t="s">
        <v>1855</v>
      </c>
      <c r="D542" s="20">
        <v>100000</v>
      </c>
      <c r="E542" s="19" t="s">
        <v>24</v>
      </c>
      <c r="F542" s="19" t="s">
        <v>10</v>
      </c>
      <c r="G542" s="19" t="s">
        <v>21</v>
      </c>
      <c r="H542" s="24">
        <v>59</v>
      </c>
      <c r="I542" s="6" t="s">
        <v>1856</v>
      </c>
      <c r="J542" s="25">
        <v>0</v>
      </c>
      <c r="K542" s="25">
        <v>3</v>
      </c>
      <c r="L542" s="6" t="str" cm="1">
        <f t="array" ref="L542">IF(Purchase_Data[[#This Row],[Children]]&gt;0,"Parent",IF(Purchase_Data[[#This Row],[Children]]=0,"Not Parent",Invalid))</f>
        <v>Parent</v>
      </c>
      <c r="M542" s="21" t="s">
        <v>32</v>
      </c>
      <c r="N542" s="21" t="s">
        <v>50</v>
      </c>
      <c r="O542" s="21" t="s">
        <v>32</v>
      </c>
      <c r="P542" s="21" t="s">
        <v>1877</v>
      </c>
    </row>
    <row r="543" spans="1:16" x14ac:dyDescent="0.2">
      <c r="A543" s="21">
        <v>20606</v>
      </c>
      <c r="B543" s="21" t="s">
        <v>1851</v>
      </c>
      <c r="C543" s="21" t="s">
        <v>1852</v>
      </c>
      <c r="D543" s="22">
        <v>70000</v>
      </c>
      <c r="E543" s="21" t="s">
        <v>9</v>
      </c>
      <c r="F543" s="21" t="s">
        <v>10</v>
      </c>
      <c r="G543" s="21" t="s">
        <v>11</v>
      </c>
      <c r="H543" s="25">
        <v>32</v>
      </c>
      <c r="I543" s="6" t="s">
        <v>1856</v>
      </c>
      <c r="J543" s="25">
        <v>4</v>
      </c>
      <c r="K543" s="25">
        <v>0</v>
      </c>
      <c r="L543" s="6" t="str" cm="1">
        <f t="array" ref="L543">IF(Purchase_Data[[#This Row],[Children]]&gt;0,"Parent",IF(Purchase_Data[[#This Row],[Children]]=0,"Not Parent",Invalid))</f>
        <v>Not Parent</v>
      </c>
      <c r="M543" s="21" t="s">
        <v>32</v>
      </c>
      <c r="N543" s="21" t="s">
        <v>50</v>
      </c>
      <c r="O543" s="21" t="s">
        <v>32</v>
      </c>
      <c r="P543" s="21" t="s">
        <v>1877</v>
      </c>
    </row>
    <row r="544" spans="1:16" x14ac:dyDescent="0.2">
      <c r="A544" s="19">
        <v>20619</v>
      </c>
      <c r="B544" s="19" t="s">
        <v>1860</v>
      </c>
      <c r="C544" s="19" t="s">
        <v>1855</v>
      </c>
      <c r="D544" s="20">
        <v>80000</v>
      </c>
      <c r="E544" s="19" t="s">
        <v>9</v>
      </c>
      <c r="F544" s="19" t="s">
        <v>10</v>
      </c>
      <c r="G544" s="19" t="s">
        <v>11</v>
      </c>
      <c r="H544" s="24">
        <v>35</v>
      </c>
      <c r="I544" s="6" t="s">
        <v>1856</v>
      </c>
      <c r="J544" s="25">
        <v>4</v>
      </c>
      <c r="K544" s="25">
        <v>0</v>
      </c>
      <c r="L544" s="6" t="str" cm="1">
        <f t="array" ref="L544">IF(Purchase_Data[[#This Row],[Children]]&gt;0,"Parent",IF(Purchase_Data[[#This Row],[Children]]=0,"Not Parent",Invalid))</f>
        <v>Not Parent</v>
      </c>
      <c r="M544" s="21" t="s">
        <v>34</v>
      </c>
      <c r="N544" s="21" t="s">
        <v>50</v>
      </c>
      <c r="O544" s="21" t="s">
        <v>34</v>
      </c>
      <c r="P544" s="21" t="s">
        <v>1878</v>
      </c>
    </row>
    <row r="545" spans="1:16" x14ac:dyDescent="0.2">
      <c r="A545" s="21">
        <v>20625</v>
      </c>
      <c r="B545" s="21" t="s">
        <v>1851</v>
      </c>
      <c r="C545" s="21" t="s">
        <v>1855</v>
      </c>
      <c r="D545" s="22">
        <v>100000</v>
      </c>
      <c r="E545" s="21" t="s">
        <v>13</v>
      </c>
      <c r="F545" s="21" t="s">
        <v>20</v>
      </c>
      <c r="G545" s="21" t="s">
        <v>11</v>
      </c>
      <c r="H545" s="25">
        <v>35</v>
      </c>
      <c r="I545" s="6" t="s">
        <v>1856</v>
      </c>
      <c r="J545" s="25">
        <v>3</v>
      </c>
      <c r="K545" s="25">
        <v>0</v>
      </c>
      <c r="L545" s="6" t="str" cm="1">
        <f t="array" ref="L545">IF(Purchase_Data[[#This Row],[Children]]&gt;0,"Parent",IF(Purchase_Data[[#This Row],[Children]]=0,"Not Parent",Invalid))</f>
        <v>Not Parent</v>
      </c>
      <c r="M545" s="21" t="s">
        <v>32</v>
      </c>
      <c r="N545" s="21" t="s">
        <v>50</v>
      </c>
      <c r="O545" s="21" t="s">
        <v>32</v>
      </c>
      <c r="P545" s="21" t="s">
        <v>1877</v>
      </c>
    </row>
    <row r="546" spans="1:16" x14ac:dyDescent="0.2">
      <c r="A546" s="19">
        <v>20657</v>
      </c>
      <c r="B546" s="19" t="s">
        <v>1860</v>
      </c>
      <c r="C546" s="19" t="s">
        <v>1855</v>
      </c>
      <c r="D546" s="20">
        <v>50000</v>
      </c>
      <c r="E546" s="19" t="s">
        <v>9</v>
      </c>
      <c r="F546" s="19" t="s">
        <v>14</v>
      </c>
      <c r="G546" s="19" t="s">
        <v>17</v>
      </c>
      <c r="H546" s="24">
        <v>37</v>
      </c>
      <c r="I546" s="6" t="s">
        <v>1856</v>
      </c>
      <c r="J546" s="25">
        <v>0</v>
      </c>
      <c r="K546" s="25">
        <v>2</v>
      </c>
      <c r="L546" s="6" t="str" cm="1">
        <f t="array" ref="L546">IF(Purchase_Data[[#This Row],[Children]]&gt;0,"Parent",IF(Purchase_Data[[#This Row],[Children]]=0,"Not Parent",Invalid))</f>
        <v>Parent</v>
      </c>
      <c r="M546" s="21" t="s">
        <v>32</v>
      </c>
      <c r="N546" s="21" t="s">
        <v>37</v>
      </c>
      <c r="O546" s="21" t="s">
        <v>32</v>
      </c>
      <c r="P546" s="21" t="s">
        <v>1877</v>
      </c>
    </row>
    <row r="547" spans="1:16" x14ac:dyDescent="0.2">
      <c r="A547" s="21">
        <v>20659</v>
      </c>
      <c r="B547" s="21" t="s">
        <v>1851</v>
      </c>
      <c r="C547" s="21" t="s">
        <v>1855</v>
      </c>
      <c r="D547" s="22">
        <v>70000</v>
      </c>
      <c r="E547" s="21" t="s">
        <v>19</v>
      </c>
      <c r="F547" s="21" t="s">
        <v>10</v>
      </c>
      <c r="G547" s="21" t="s">
        <v>17</v>
      </c>
      <c r="H547" s="25">
        <v>35</v>
      </c>
      <c r="I547" s="6" t="s">
        <v>1856</v>
      </c>
      <c r="J547" s="25">
        <v>0</v>
      </c>
      <c r="K547" s="25">
        <v>3</v>
      </c>
      <c r="L547" s="6" t="str" cm="1">
        <f t="array" ref="L547">IF(Purchase_Data[[#This Row],[Children]]&gt;0,"Parent",IF(Purchase_Data[[#This Row],[Children]]=0,"Not Parent",Invalid))</f>
        <v>Parent</v>
      </c>
      <c r="M547" s="21" t="s">
        <v>32</v>
      </c>
      <c r="N547" s="21" t="s">
        <v>33</v>
      </c>
      <c r="O547" s="21" t="s">
        <v>32</v>
      </c>
      <c r="P547" s="21" t="s">
        <v>1877</v>
      </c>
    </row>
    <row r="548" spans="1:16" x14ac:dyDescent="0.2">
      <c r="A548" s="19">
        <v>20678</v>
      </c>
      <c r="B548" s="19" t="s">
        <v>1860</v>
      </c>
      <c r="C548" s="19" t="s">
        <v>1852</v>
      </c>
      <c r="D548" s="20">
        <v>60000</v>
      </c>
      <c r="E548" s="19" t="s">
        <v>9</v>
      </c>
      <c r="F548" s="19" t="s">
        <v>14</v>
      </c>
      <c r="G548" s="19" t="s">
        <v>17</v>
      </c>
      <c r="H548" s="24">
        <v>40</v>
      </c>
      <c r="I548" s="6" t="s">
        <v>1856</v>
      </c>
      <c r="J548" s="25">
        <v>1</v>
      </c>
      <c r="K548" s="25">
        <v>3</v>
      </c>
      <c r="L548" s="6" t="str" cm="1">
        <f t="array" ref="L548">IF(Purchase_Data[[#This Row],[Children]]&gt;0,"Parent",IF(Purchase_Data[[#This Row],[Children]]=0,"Not Parent",Invalid))</f>
        <v>Parent</v>
      </c>
      <c r="M548" s="21" t="s">
        <v>32</v>
      </c>
      <c r="N548" s="21" t="s">
        <v>37</v>
      </c>
      <c r="O548" s="21" t="s">
        <v>32</v>
      </c>
      <c r="P548" s="21" t="s">
        <v>1877</v>
      </c>
    </row>
    <row r="549" spans="1:16" x14ac:dyDescent="0.2">
      <c r="A549" s="21">
        <v>20698</v>
      </c>
      <c r="B549" s="21" t="s">
        <v>1851</v>
      </c>
      <c r="C549" s="21" t="s">
        <v>1855</v>
      </c>
      <c r="D549" s="22">
        <v>60000</v>
      </c>
      <c r="E549" s="21" t="s">
        <v>9</v>
      </c>
      <c r="F549" s="21" t="s">
        <v>14</v>
      </c>
      <c r="G549" s="21" t="s">
        <v>17</v>
      </c>
      <c r="H549" s="25">
        <v>42</v>
      </c>
      <c r="I549" s="6" t="s">
        <v>1856</v>
      </c>
      <c r="J549" s="25">
        <v>3</v>
      </c>
      <c r="K549" s="25">
        <v>4</v>
      </c>
      <c r="L549" s="6" t="str" cm="1">
        <f t="array" ref="L549">IF(Purchase_Data[[#This Row],[Children]]&gt;0,"Parent",IF(Purchase_Data[[#This Row],[Children]]=0,"Not Parent",Invalid))</f>
        <v>Parent</v>
      </c>
      <c r="M549" s="21" t="s">
        <v>32</v>
      </c>
      <c r="N549" s="21" t="s">
        <v>39</v>
      </c>
      <c r="O549" s="21" t="s">
        <v>34</v>
      </c>
      <c r="P549" s="21" t="s">
        <v>1878</v>
      </c>
    </row>
    <row r="550" spans="1:16" x14ac:dyDescent="0.2">
      <c r="A550" s="19">
        <v>20711</v>
      </c>
      <c r="B550" s="19" t="s">
        <v>1851</v>
      </c>
      <c r="C550" s="19" t="s">
        <v>1852</v>
      </c>
      <c r="D550" s="20">
        <v>40000</v>
      </c>
      <c r="E550" s="19" t="s">
        <v>9</v>
      </c>
      <c r="F550" s="19" t="s">
        <v>14</v>
      </c>
      <c r="G550" s="19" t="s">
        <v>21</v>
      </c>
      <c r="H550" s="24">
        <v>32</v>
      </c>
      <c r="I550" s="6" t="s">
        <v>1856</v>
      </c>
      <c r="J550" s="25">
        <v>0</v>
      </c>
      <c r="K550" s="25">
        <v>1</v>
      </c>
      <c r="L550" s="6" t="str" cm="1">
        <f t="array" ref="L550">IF(Purchase_Data[[#This Row],[Children]]&gt;0,"Parent",IF(Purchase_Data[[#This Row],[Children]]=0,"Not Parent",Invalid))</f>
        <v>Parent</v>
      </c>
      <c r="M550" s="21" t="s">
        <v>32</v>
      </c>
      <c r="N550" s="21" t="s">
        <v>42</v>
      </c>
      <c r="O550" s="21" t="s">
        <v>32</v>
      </c>
      <c r="P550" s="21" t="s">
        <v>1877</v>
      </c>
    </row>
    <row r="551" spans="1:16" x14ac:dyDescent="0.2">
      <c r="A551" s="21">
        <v>20729</v>
      </c>
      <c r="B551" s="21" t="s">
        <v>1851</v>
      </c>
      <c r="C551" s="21" t="s">
        <v>1852</v>
      </c>
      <c r="D551" s="22">
        <v>40000</v>
      </c>
      <c r="E551" s="21" t="s">
        <v>15</v>
      </c>
      <c r="F551" s="21" t="s">
        <v>18</v>
      </c>
      <c r="G551" s="21" t="s">
        <v>21</v>
      </c>
      <c r="H551" s="25">
        <v>34</v>
      </c>
      <c r="I551" s="6" t="s">
        <v>1856</v>
      </c>
      <c r="J551" s="25">
        <v>1</v>
      </c>
      <c r="K551" s="25">
        <v>2</v>
      </c>
      <c r="L551" s="6" t="str" cm="1">
        <f t="array" ref="L551">IF(Purchase_Data[[#This Row],[Children]]&gt;0,"Parent",IF(Purchase_Data[[#This Row],[Children]]=0,"Not Parent",Invalid))</f>
        <v>Parent</v>
      </c>
      <c r="M551" s="21" t="s">
        <v>34</v>
      </c>
      <c r="N551" s="21" t="s">
        <v>33</v>
      </c>
      <c r="O551" s="21" t="s">
        <v>34</v>
      </c>
      <c r="P551" s="21" t="s">
        <v>1878</v>
      </c>
    </row>
    <row r="552" spans="1:16" x14ac:dyDescent="0.2">
      <c r="A552" s="19">
        <v>20754</v>
      </c>
      <c r="B552" s="19" t="s">
        <v>1851</v>
      </c>
      <c r="C552" s="19" t="s">
        <v>1855</v>
      </c>
      <c r="D552" s="20">
        <v>30000</v>
      </c>
      <c r="E552" s="19" t="s">
        <v>13</v>
      </c>
      <c r="F552" s="19" t="s">
        <v>14</v>
      </c>
      <c r="G552" s="19" t="s">
        <v>17</v>
      </c>
      <c r="H552" s="24">
        <v>51</v>
      </c>
      <c r="I552" s="6" t="s">
        <v>1856</v>
      </c>
      <c r="J552" s="25">
        <v>2</v>
      </c>
      <c r="K552" s="25">
        <v>2</v>
      </c>
      <c r="L552" s="6" t="str" cm="1">
        <f t="array" ref="L552">IF(Purchase_Data[[#This Row],[Children]]&gt;0,"Parent",IF(Purchase_Data[[#This Row],[Children]]=0,"Not Parent",Invalid))</f>
        <v>Parent</v>
      </c>
      <c r="M552" s="21" t="s">
        <v>32</v>
      </c>
      <c r="N552" s="21" t="s">
        <v>42</v>
      </c>
      <c r="O552" s="21" t="s">
        <v>34</v>
      </c>
      <c r="P552" s="21" t="s">
        <v>1878</v>
      </c>
    </row>
    <row r="553" spans="1:16" x14ac:dyDescent="0.2">
      <c r="A553" s="21">
        <v>20758</v>
      </c>
      <c r="B553" s="21" t="s">
        <v>1851</v>
      </c>
      <c r="C553" s="21" t="s">
        <v>1855</v>
      </c>
      <c r="D553" s="22">
        <v>30000</v>
      </c>
      <c r="E553" s="21" t="s">
        <v>13</v>
      </c>
      <c r="F553" s="21" t="s">
        <v>14</v>
      </c>
      <c r="G553" s="21" t="s">
        <v>17</v>
      </c>
      <c r="H553" s="25">
        <v>50</v>
      </c>
      <c r="I553" s="6" t="s">
        <v>1856</v>
      </c>
      <c r="J553" s="25">
        <v>2</v>
      </c>
      <c r="K553" s="25">
        <v>2</v>
      </c>
      <c r="L553" s="6" t="str" cm="1">
        <f t="array" ref="L553">IF(Purchase_Data[[#This Row],[Children]]&gt;0,"Parent",IF(Purchase_Data[[#This Row],[Children]]=0,"Not Parent",Invalid))</f>
        <v>Parent</v>
      </c>
      <c r="M553" s="21" t="s">
        <v>32</v>
      </c>
      <c r="N553" s="21" t="s">
        <v>42</v>
      </c>
      <c r="O553" s="21" t="s">
        <v>34</v>
      </c>
      <c r="P553" s="21" t="s">
        <v>1878</v>
      </c>
    </row>
    <row r="554" spans="1:16" x14ac:dyDescent="0.2">
      <c r="A554" s="19">
        <v>20797</v>
      </c>
      <c r="B554" s="19" t="s">
        <v>1851</v>
      </c>
      <c r="C554" s="19" t="s">
        <v>1852</v>
      </c>
      <c r="D554" s="20">
        <v>10000</v>
      </c>
      <c r="E554" s="19" t="s">
        <v>9</v>
      </c>
      <c r="F554" s="19" t="s">
        <v>22</v>
      </c>
      <c r="G554" s="19" t="s">
        <v>21</v>
      </c>
      <c r="H554" s="24">
        <v>48</v>
      </c>
      <c r="I554" s="6" t="s">
        <v>1856</v>
      </c>
      <c r="J554" s="25">
        <v>0</v>
      </c>
      <c r="K554" s="25">
        <v>1</v>
      </c>
      <c r="L554" s="6" t="str" cm="1">
        <f t="array" ref="L554">IF(Purchase_Data[[#This Row],[Children]]&gt;0,"Parent",IF(Purchase_Data[[#This Row],[Children]]=0,"Not Parent",Invalid))</f>
        <v>Parent</v>
      </c>
      <c r="M554" s="21" t="s">
        <v>32</v>
      </c>
      <c r="N554" s="21" t="s">
        <v>33</v>
      </c>
      <c r="O554" s="21" t="s">
        <v>34</v>
      </c>
      <c r="P554" s="21" t="s">
        <v>1878</v>
      </c>
    </row>
    <row r="555" spans="1:16" x14ac:dyDescent="0.2">
      <c r="A555" s="21">
        <v>20828</v>
      </c>
      <c r="B555" s="21" t="s">
        <v>1851</v>
      </c>
      <c r="C555" s="21" t="s">
        <v>1852</v>
      </c>
      <c r="D555" s="22">
        <v>30000</v>
      </c>
      <c r="E555" s="21" t="s">
        <v>19</v>
      </c>
      <c r="F555" s="21" t="s">
        <v>18</v>
      </c>
      <c r="G555" s="21" t="s">
        <v>21</v>
      </c>
      <c r="H555" s="25">
        <v>45</v>
      </c>
      <c r="I555" s="6" t="s">
        <v>1856</v>
      </c>
      <c r="J555" s="25">
        <v>0</v>
      </c>
      <c r="K555" s="25">
        <v>4</v>
      </c>
      <c r="L555" s="6" t="str" cm="1">
        <f t="array" ref="L555">IF(Purchase_Data[[#This Row],[Children]]&gt;0,"Parent",IF(Purchase_Data[[#This Row],[Children]]=0,"Not Parent",Invalid))</f>
        <v>Parent</v>
      </c>
      <c r="M555" s="21" t="s">
        <v>32</v>
      </c>
      <c r="N555" s="21" t="s">
        <v>33</v>
      </c>
      <c r="O555" s="21" t="s">
        <v>32</v>
      </c>
      <c r="P555" s="21" t="s">
        <v>1877</v>
      </c>
    </row>
    <row r="556" spans="1:16" x14ac:dyDescent="0.2">
      <c r="A556" s="19">
        <v>20839</v>
      </c>
      <c r="B556" s="19" t="s">
        <v>1860</v>
      </c>
      <c r="C556" s="19" t="s">
        <v>1852</v>
      </c>
      <c r="D556" s="20">
        <v>30000</v>
      </c>
      <c r="E556" s="19" t="s">
        <v>19</v>
      </c>
      <c r="F556" s="19" t="s">
        <v>18</v>
      </c>
      <c r="G556" s="19" t="s">
        <v>21</v>
      </c>
      <c r="H556" s="24">
        <v>47</v>
      </c>
      <c r="I556" s="6" t="s">
        <v>1856</v>
      </c>
      <c r="J556" s="25">
        <v>0</v>
      </c>
      <c r="K556" s="25">
        <v>3</v>
      </c>
      <c r="L556" s="6" t="str" cm="1">
        <f t="array" ref="L556">IF(Purchase_Data[[#This Row],[Children]]&gt;0,"Parent",IF(Purchase_Data[[#This Row],[Children]]=0,"Not Parent",Invalid))</f>
        <v>Parent</v>
      </c>
      <c r="M556" s="21" t="s">
        <v>32</v>
      </c>
      <c r="N556" s="21" t="s">
        <v>33</v>
      </c>
      <c r="O556" s="21" t="s">
        <v>32</v>
      </c>
      <c r="P556" s="21" t="s">
        <v>1877</v>
      </c>
    </row>
    <row r="557" spans="1:16" x14ac:dyDescent="0.2">
      <c r="A557" s="21">
        <v>20851</v>
      </c>
      <c r="B557" s="21" t="s">
        <v>1860</v>
      </c>
      <c r="C557" s="21" t="s">
        <v>1855</v>
      </c>
      <c r="D557" s="22">
        <v>20000</v>
      </c>
      <c r="E557" s="21" t="s">
        <v>15</v>
      </c>
      <c r="F557" s="21" t="s">
        <v>22</v>
      </c>
      <c r="G557" s="21" t="s">
        <v>21</v>
      </c>
      <c r="H557" s="25">
        <v>36</v>
      </c>
      <c r="I557" s="6" t="s">
        <v>1856</v>
      </c>
      <c r="J557" s="25">
        <v>1</v>
      </c>
      <c r="K557" s="25">
        <v>0</v>
      </c>
      <c r="L557" s="6" t="str" cm="1">
        <f t="array" ref="L557">IF(Purchase_Data[[#This Row],[Children]]&gt;0,"Parent",IF(Purchase_Data[[#This Row],[Children]]=0,"Not Parent",Invalid))</f>
        <v>Not Parent</v>
      </c>
      <c r="M557" s="21" t="s">
        <v>34</v>
      </c>
      <c r="N557" s="21" t="s">
        <v>37</v>
      </c>
      <c r="O557" s="21" t="s">
        <v>32</v>
      </c>
      <c r="P557" s="21" t="s">
        <v>1877</v>
      </c>
    </row>
    <row r="558" spans="1:16" x14ac:dyDescent="0.2">
      <c r="A558" s="19">
        <v>20870</v>
      </c>
      <c r="B558" s="19" t="s">
        <v>1860</v>
      </c>
      <c r="C558" s="19" t="s">
        <v>1852</v>
      </c>
      <c r="D558" s="20">
        <v>10000</v>
      </c>
      <c r="E558" s="19" t="s">
        <v>13</v>
      </c>
      <c r="F558" s="19" t="s">
        <v>22</v>
      </c>
      <c r="G558" s="19" t="s">
        <v>21</v>
      </c>
      <c r="H558" s="24">
        <v>38</v>
      </c>
      <c r="I558" s="6" t="s">
        <v>1856</v>
      </c>
      <c r="J558" s="25">
        <v>1</v>
      </c>
      <c r="K558" s="25">
        <v>2</v>
      </c>
      <c r="L558" s="6" t="str" cm="1">
        <f t="array" ref="L558">IF(Purchase_Data[[#This Row],[Children]]&gt;0,"Parent",IF(Purchase_Data[[#This Row],[Children]]=0,"Not Parent",Invalid))</f>
        <v>Parent</v>
      </c>
      <c r="M558" s="21" t="s">
        <v>32</v>
      </c>
      <c r="N558" s="21" t="s">
        <v>33</v>
      </c>
      <c r="O558" s="21" t="s">
        <v>32</v>
      </c>
      <c r="P558" s="21" t="s">
        <v>1877</v>
      </c>
    </row>
    <row r="559" spans="1:16" x14ac:dyDescent="0.2">
      <c r="A559" s="21">
        <v>20877</v>
      </c>
      <c r="B559" s="21" t="s">
        <v>1860</v>
      </c>
      <c r="C559" s="21" t="s">
        <v>1855</v>
      </c>
      <c r="D559" s="22">
        <v>30000</v>
      </c>
      <c r="E559" s="21" t="s">
        <v>9</v>
      </c>
      <c r="F559" s="21" t="s">
        <v>18</v>
      </c>
      <c r="G559" s="21" t="s">
        <v>21</v>
      </c>
      <c r="H559" s="25">
        <v>37</v>
      </c>
      <c r="I559" s="6" t="s">
        <v>1856</v>
      </c>
      <c r="J559" s="25">
        <v>0</v>
      </c>
      <c r="K559" s="25">
        <v>1</v>
      </c>
      <c r="L559" s="6" t="str" cm="1">
        <f t="array" ref="L559">IF(Purchase_Data[[#This Row],[Children]]&gt;0,"Parent",IF(Purchase_Data[[#This Row],[Children]]=0,"Not Parent",Invalid))</f>
        <v>Parent</v>
      </c>
      <c r="M559" s="21" t="s">
        <v>32</v>
      </c>
      <c r="N559" s="21" t="s">
        <v>42</v>
      </c>
      <c r="O559" s="21" t="s">
        <v>32</v>
      </c>
      <c r="P559" s="21" t="s">
        <v>1877</v>
      </c>
    </row>
    <row r="560" spans="1:16" x14ac:dyDescent="0.2">
      <c r="A560" s="19">
        <v>20897</v>
      </c>
      <c r="B560" s="19" t="s">
        <v>1851</v>
      </c>
      <c r="C560" s="19" t="s">
        <v>1852</v>
      </c>
      <c r="D560" s="20">
        <v>30000</v>
      </c>
      <c r="E560" s="19" t="s">
        <v>9</v>
      </c>
      <c r="F560" s="19" t="s">
        <v>14</v>
      </c>
      <c r="G560" s="19" t="s">
        <v>21</v>
      </c>
      <c r="H560" s="24">
        <v>40</v>
      </c>
      <c r="I560" s="6" t="s">
        <v>1856</v>
      </c>
      <c r="J560" s="25">
        <v>2</v>
      </c>
      <c r="K560" s="25">
        <v>1</v>
      </c>
      <c r="L560" s="6" t="str" cm="1">
        <f t="array" ref="L560">IF(Purchase_Data[[#This Row],[Children]]&gt;0,"Parent",IF(Purchase_Data[[#This Row],[Children]]=0,"Not Parent",Invalid))</f>
        <v>Parent</v>
      </c>
      <c r="M560" s="21" t="s">
        <v>32</v>
      </c>
      <c r="N560" s="21" t="s">
        <v>33</v>
      </c>
      <c r="O560" s="21" t="s">
        <v>34</v>
      </c>
      <c r="P560" s="21" t="s">
        <v>1878</v>
      </c>
    </row>
    <row r="561" spans="1:16" x14ac:dyDescent="0.2">
      <c r="A561" s="21">
        <v>20919</v>
      </c>
      <c r="B561" s="21" t="s">
        <v>1860</v>
      </c>
      <c r="C561" s="21" t="s">
        <v>1852</v>
      </c>
      <c r="D561" s="22">
        <v>30000</v>
      </c>
      <c r="E561" s="21" t="s">
        <v>15</v>
      </c>
      <c r="F561" s="21" t="s">
        <v>18</v>
      </c>
      <c r="G561" s="21" t="s">
        <v>21</v>
      </c>
      <c r="H561" s="25">
        <v>42</v>
      </c>
      <c r="I561" s="6" t="s">
        <v>1856</v>
      </c>
      <c r="J561" s="25">
        <v>2</v>
      </c>
      <c r="K561" s="25">
        <v>2</v>
      </c>
      <c r="L561" s="6" t="str" cm="1">
        <f t="array" ref="L561">IF(Purchase_Data[[#This Row],[Children]]&gt;0,"Parent",IF(Purchase_Data[[#This Row],[Children]]=0,"Not Parent",Invalid))</f>
        <v>Parent</v>
      </c>
      <c r="M561" s="21" t="s">
        <v>32</v>
      </c>
      <c r="N561" s="21" t="s">
        <v>33</v>
      </c>
      <c r="O561" s="21" t="s">
        <v>34</v>
      </c>
      <c r="P561" s="21" t="s">
        <v>1878</v>
      </c>
    </row>
    <row r="562" spans="1:16" x14ac:dyDescent="0.2">
      <c r="A562" s="19">
        <v>20923</v>
      </c>
      <c r="B562" s="19" t="s">
        <v>1851</v>
      </c>
      <c r="C562" s="19" t="s">
        <v>1852</v>
      </c>
      <c r="D562" s="20">
        <v>40000</v>
      </c>
      <c r="E562" s="19" t="s">
        <v>9</v>
      </c>
      <c r="F562" s="19" t="s">
        <v>14</v>
      </c>
      <c r="G562" s="19" t="s">
        <v>21</v>
      </c>
      <c r="H562" s="24">
        <v>42</v>
      </c>
      <c r="I562" s="6" t="s">
        <v>1856</v>
      </c>
      <c r="J562" s="25">
        <v>0</v>
      </c>
      <c r="K562" s="25">
        <v>1</v>
      </c>
      <c r="L562" s="6" t="str" cm="1">
        <f t="array" ref="L562">IF(Purchase_Data[[#This Row],[Children]]&gt;0,"Parent",IF(Purchase_Data[[#This Row],[Children]]=0,"Not Parent",Invalid))</f>
        <v>Parent</v>
      </c>
      <c r="M562" s="21" t="s">
        <v>32</v>
      </c>
      <c r="N562" s="21" t="s">
        <v>33</v>
      </c>
      <c r="O562" s="21" t="s">
        <v>32</v>
      </c>
      <c r="P562" s="21" t="s">
        <v>1877</v>
      </c>
    </row>
    <row r="563" spans="1:16" x14ac:dyDescent="0.2">
      <c r="A563" s="21">
        <v>20927</v>
      </c>
      <c r="B563" s="21" t="s">
        <v>1860</v>
      </c>
      <c r="C563" s="21" t="s">
        <v>1852</v>
      </c>
      <c r="D563" s="22">
        <v>20000</v>
      </c>
      <c r="E563" s="21" t="s">
        <v>13</v>
      </c>
      <c r="F563" s="21" t="s">
        <v>22</v>
      </c>
      <c r="G563" s="21" t="s">
        <v>21</v>
      </c>
      <c r="H563" s="25">
        <v>27</v>
      </c>
      <c r="I563" s="6" t="s">
        <v>1853</v>
      </c>
      <c r="J563" s="25">
        <v>2</v>
      </c>
      <c r="K563" s="25">
        <v>5</v>
      </c>
      <c r="L563" s="6" t="str" cm="1">
        <f t="array" ref="L563">IF(Purchase_Data[[#This Row],[Children]]&gt;0,"Parent",IF(Purchase_Data[[#This Row],[Children]]=0,"Not Parent",Invalid))</f>
        <v>Parent</v>
      </c>
      <c r="M563" s="21" t="s">
        <v>32</v>
      </c>
      <c r="N563" s="21" t="s">
        <v>33</v>
      </c>
      <c r="O563" s="21" t="s">
        <v>34</v>
      </c>
      <c r="P563" s="21" t="s">
        <v>1878</v>
      </c>
    </row>
    <row r="564" spans="1:16" x14ac:dyDescent="0.2">
      <c r="A564" s="19">
        <v>20942</v>
      </c>
      <c r="B564" s="19" t="s">
        <v>1860</v>
      </c>
      <c r="C564" s="19" t="s">
        <v>1852</v>
      </c>
      <c r="D564" s="20">
        <v>20000</v>
      </c>
      <c r="E564" s="19" t="s">
        <v>13</v>
      </c>
      <c r="F564" s="19" t="s">
        <v>22</v>
      </c>
      <c r="G564" s="19" t="s">
        <v>21</v>
      </c>
      <c r="H564" s="24">
        <v>31</v>
      </c>
      <c r="I564" s="6" t="s">
        <v>1856</v>
      </c>
      <c r="J564" s="25">
        <v>1</v>
      </c>
      <c r="K564" s="25">
        <v>0</v>
      </c>
      <c r="L564" s="6" t="str" cm="1">
        <f t="array" ref="L564">IF(Purchase_Data[[#This Row],[Children]]&gt;0,"Parent",IF(Purchase_Data[[#This Row],[Children]]=0,"Not Parent",Invalid))</f>
        <v>Not Parent</v>
      </c>
      <c r="M564" s="21" t="s">
        <v>34</v>
      </c>
      <c r="N564" s="21" t="s">
        <v>39</v>
      </c>
      <c r="O564" s="21" t="s">
        <v>34</v>
      </c>
      <c r="P564" s="21" t="s">
        <v>1878</v>
      </c>
    </row>
    <row r="565" spans="1:16" x14ac:dyDescent="0.2">
      <c r="A565" s="21">
        <v>20946</v>
      </c>
      <c r="B565" s="21" t="s">
        <v>1860</v>
      </c>
      <c r="C565" s="21" t="s">
        <v>1852</v>
      </c>
      <c r="D565" s="22">
        <v>30000</v>
      </c>
      <c r="E565" s="21" t="s">
        <v>15</v>
      </c>
      <c r="F565" s="21" t="s">
        <v>18</v>
      </c>
      <c r="G565" s="21" t="s">
        <v>21</v>
      </c>
      <c r="H565" s="25">
        <v>30</v>
      </c>
      <c r="I565" s="6" t="s">
        <v>1853</v>
      </c>
      <c r="J565" s="25">
        <v>1</v>
      </c>
      <c r="K565" s="25">
        <v>0</v>
      </c>
      <c r="L565" s="6" t="str" cm="1">
        <f t="array" ref="L565">IF(Purchase_Data[[#This Row],[Children]]&gt;0,"Parent",IF(Purchase_Data[[#This Row],[Children]]=0,"Not Parent",Invalid))</f>
        <v>Not Parent</v>
      </c>
      <c r="M565" s="21" t="s">
        <v>34</v>
      </c>
      <c r="N565" s="21" t="s">
        <v>37</v>
      </c>
      <c r="O565" s="21" t="s">
        <v>34</v>
      </c>
      <c r="P565" s="21" t="s">
        <v>1878</v>
      </c>
    </row>
    <row r="566" spans="1:16" x14ac:dyDescent="0.2">
      <c r="A566" s="19">
        <v>20962</v>
      </c>
      <c r="B566" s="19" t="s">
        <v>1851</v>
      </c>
      <c r="C566" s="19" t="s">
        <v>1852</v>
      </c>
      <c r="D566" s="20">
        <v>20000</v>
      </c>
      <c r="E566" s="19" t="s">
        <v>19</v>
      </c>
      <c r="F566" s="19" t="s">
        <v>18</v>
      </c>
      <c r="G566" s="19" t="s">
        <v>21</v>
      </c>
      <c r="H566" s="24">
        <v>45</v>
      </c>
      <c r="I566" s="6" t="s">
        <v>1856</v>
      </c>
      <c r="J566" s="25">
        <v>0</v>
      </c>
      <c r="K566" s="25">
        <v>1</v>
      </c>
      <c r="L566" s="6" t="str" cm="1">
        <f t="array" ref="L566">IF(Purchase_Data[[#This Row],[Children]]&gt;0,"Parent",IF(Purchase_Data[[#This Row],[Children]]=0,"Not Parent",Invalid))</f>
        <v>Parent</v>
      </c>
      <c r="M566" s="21" t="s">
        <v>32</v>
      </c>
      <c r="N566" s="21" t="s">
        <v>33</v>
      </c>
      <c r="O566" s="21" t="s">
        <v>34</v>
      </c>
      <c r="P566" s="21" t="s">
        <v>1878</v>
      </c>
    </row>
    <row r="567" spans="1:16" x14ac:dyDescent="0.2">
      <c r="A567" s="21">
        <v>20970</v>
      </c>
      <c r="B567" s="21" t="s">
        <v>1860</v>
      </c>
      <c r="C567" s="21" t="s">
        <v>1855</v>
      </c>
      <c r="D567" s="22">
        <v>10000</v>
      </c>
      <c r="E567" s="21" t="s">
        <v>15</v>
      </c>
      <c r="F567" s="21" t="s">
        <v>22</v>
      </c>
      <c r="G567" s="21" t="s">
        <v>21</v>
      </c>
      <c r="H567" s="25">
        <v>52</v>
      </c>
      <c r="I567" s="6" t="s">
        <v>1856</v>
      </c>
      <c r="J567" s="25">
        <v>1</v>
      </c>
      <c r="K567" s="25">
        <v>2</v>
      </c>
      <c r="L567" s="6" t="str" cm="1">
        <f t="array" ref="L567">IF(Purchase_Data[[#This Row],[Children]]&gt;0,"Parent",IF(Purchase_Data[[#This Row],[Children]]=0,"Not Parent",Invalid))</f>
        <v>Parent</v>
      </c>
      <c r="M567" s="21" t="s">
        <v>32</v>
      </c>
      <c r="N567" s="21" t="s">
        <v>33</v>
      </c>
      <c r="O567" s="21" t="s">
        <v>32</v>
      </c>
      <c r="P567" s="21" t="s">
        <v>1877</v>
      </c>
    </row>
    <row r="568" spans="1:16" x14ac:dyDescent="0.2">
      <c r="A568" s="19">
        <v>20974</v>
      </c>
      <c r="B568" s="19" t="s">
        <v>1851</v>
      </c>
      <c r="C568" s="19" t="s">
        <v>1855</v>
      </c>
      <c r="D568" s="20">
        <v>10000</v>
      </c>
      <c r="E568" s="19" t="s">
        <v>9</v>
      </c>
      <c r="F568" s="19" t="s">
        <v>18</v>
      </c>
      <c r="G568" s="19" t="s">
        <v>21</v>
      </c>
      <c r="H568" s="24">
        <v>66</v>
      </c>
      <c r="I568" s="6" t="s">
        <v>1858</v>
      </c>
      <c r="J568" s="25">
        <v>1</v>
      </c>
      <c r="K568" s="25">
        <v>2</v>
      </c>
      <c r="L568" s="6" t="str" cm="1">
        <f t="array" ref="L568">IF(Purchase_Data[[#This Row],[Children]]&gt;0,"Parent",IF(Purchase_Data[[#This Row],[Children]]=0,"Not Parent",Invalid))</f>
        <v>Parent</v>
      </c>
      <c r="M568" s="21" t="s">
        <v>32</v>
      </c>
      <c r="N568" s="21" t="s">
        <v>33</v>
      </c>
      <c r="O568" s="21" t="s">
        <v>34</v>
      </c>
      <c r="P568" s="21" t="s">
        <v>1878</v>
      </c>
    </row>
    <row r="569" spans="1:16" x14ac:dyDescent="0.2">
      <c r="A569" s="21">
        <v>20977</v>
      </c>
      <c r="B569" s="21" t="s">
        <v>1851</v>
      </c>
      <c r="C569" s="21" t="s">
        <v>1855</v>
      </c>
      <c r="D569" s="22">
        <v>20000</v>
      </c>
      <c r="E569" s="21" t="s">
        <v>9</v>
      </c>
      <c r="F569" s="21" t="s">
        <v>18</v>
      </c>
      <c r="G569" s="21" t="s">
        <v>21</v>
      </c>
      <c r="H569" s="25">
        <v>64</v>
      </c>
      <c r="I569" s="6" t="s">
        <v>1858</v>
      </c>
      <c r="J569" s="25">
        <v>0</v>
      </c>
      <c r="K569" s="25">
        <v>1</v>
      </c>
      <c r="L569" s="6" t="str" cm="1">
        <f t="array" ref="L569">IF(Purchase_Data[[#This Row],[Children]]&gt;0,"Parent",IF(Purchase_Data[[#This Row],[Children]]=0,"Not Parent",Invalid))</f>
        <v>Parent</v>
      </c>
      <c r="M569" s="21" t="s">
        <v>32</v>
      </c>
      <c r="N569" s="21" t="s">
        <v>33</v>
      </c>
      <c r="O569" s="21" t="s">
        <v>32</v>
      </c>
      <c r="P569" s="21" t="s">
        <v>1877</v>
      </c>
    </row>
    <row r="570" spans="1:16" x14ac:dyDescent="0.2">
      <c r="A570" s="19">
        <v>20994</v>
      </c>
      <c r="B570" s="19" t="s">
        <v>1851</v>
      </c>
      <c r="C570" s="19" t="s">
        <v>1852</v>
      </c>
      <c r="D570" s="20">
        <v>20000</v>
      </c>
      <c r="E570" s="19" t="s">
        <v>9</v>
      </c>
      <c r="F570" s="19" t="s">
        <v>18</v>
      </c>
      <c r="G570" s="19" t="s">
        <v>11</v>
      </c>
      <c r="H570" s="24">
        <v>26</v>
      </c>
      <c r="I570" s="6" t="s">
        <v>1853</v>
      </c>
      <c r="J570" s="25">
        <v>0</v>
      </c>
      <c r="K570" s="25">
        <v>0</v>
      </c>
      <c r="L570" s="6" t="str" cm="1">
        <f t="array" ref="L570">IF(Purchase_Data[[#This Row],[Children]]&gt;0,"Parent",IF(Purchase_Data[[#This Row],[Children]]=0,"Not Parent",Invalid))</f>
        <v>Not Parent</v>
      </c>
      <c r="M570" s="21" t="s">
        <v>34</v>
      </c>
      <c r="N570" s="21" t="s">
        <v>33</v>
      </c>
      <c r="O570" s="21" t="s">
        <v>32</v>
      </c>
      <c r="P570" s="21" t="s">
        <v>1877</v>
      </c>
    </row>
    <row r="571" spans="1:16" x14ac:dyDescent="0.2">
      <c r="A571" s="21">
        <v>21006</v>
      </c>
      <c r="B571" s="21" t="s">
        <v>1860</v>
      </c>
      <c r="C571" s="21" t="s">
        <v>1852</v>
      </c>
      <c r="D571" s="22">
        <v>30000</v>
      </c>
      <c r="E571" s="21" t="s">
        <v>15</v>
      </c>
      <c r="F571" s="21" t="s">
        <v>22</v>
      </c>
      <c r="G571" s="21" t="s">
        <v>21</v>
      </c>
      <c r="H571" s="25">
        <v>46</v>
      </c>
      <c r="I571" s="6" t="s">
        <v>1856</v>
      </c>
      <c r="J571" s="25">
        <v>0</v>
      </c>
      <c r="K571" s="25">
        <v>1</v>
      </c>
      <c r="L571" s="6" t="str" cm="1">
        <f t="array" ref="L571">IF(Purchase_Data[[#This Row],[Children]]&gt;0,"Parent",IF(Purchase_Data[[#This Row],[Children]]=0,"Not Parent",Invalid))</f>
        <v>Parent</v>
      </c>
      <c r="M571" s="21" t="s">
        <v>34</v>
      </c>
      <c r="N571" s="21" t="s">
        <v>33</v>
      </c>
      <c r="O571" s="21" t="s">
        <v>32</v>
      </c>
      <c r="P571" s="21" t="s">
        <v>1877</v>
      </c>
    </row>
    <row r="572" spans="1:16" x14ac:dyDescent="0.2">
      <c r="A572" s="19">
        <v>21039</v>
      </c>
      <c r="B572" s="19" t="s">
        <v>1860</v>
      </c>
      <c r="C572" s="19" t="s">
        <v>1852</v>
      </c>
      <c r="D572" s="20">
        <v>50000</v>
      </c>
      <c r="E572" s="19" t="s">
        <v>19</v>
      </c>
      <c r="F572" s="19" t="s">
        <v>14</v>
      </c>
      <c r="G572" s="19" t="s">
        <v>21</v>
      </c>
      <c r="H572" s="24">
        <v>37</v>
      </c>
      <c r="I572" s="6" t="s">
        <v>1856</v>
      </c>
      <c r="J572" s="25">
        <v>0</v>
      </c>
      <c r="K572" s="25">
        <v>0</v>
      </c>
      <c r="L572" s="6" t="str" cm="1">
        <f t="array" ref="L572">IF(Purchase_Data[[#This Row],[Children]]&gt;0,"Parent",IF(Purchase_Data[[#This Row],[Children]]=0,"Not Parent",Invalid))</f>
        <v>Not Parent</v>
      </c>
      <c r="M572" s="21" t="s">
        <v>34</v>
      </c>
      <c r="N572" s="21" t="s">
        <v>33</v>
      </c>
      <c r="O572" s="21" t="s">
        <v>32</v>
      </c>
      <c r="P572" s="21" t="s">
        <v>1877</v>
      </c>
    </row>
    <row r="573" spans="1:16" x14ac:dyDescent="0.2">
      <c r="A573" s="21">
        <v>21094</v>
      </c>
      <c r="B573" s="21" t="s">
        <v>1860</v>
      </c>
      <c r="C573" s="21" t="s">
        <v>1852</v>
      </c>
      <c r="D573" s="22">
        <v>30000</v>
      </c>
      <c r="E573" s="21" t="s">
        <v>15</v>
      </c>
      <c r="F573" s="21" t="s">
        <v>18</v>
      </c>
      <c r="G573" s="21" t="s">
        <v>21</v>
      </c>
      <c r="H573" s="25">
        <v>42</v>
      </c>
      <c r="I573" s="6" t="s">
        <v>1856</v>
      </c>
      <c r="J573" s="25">
        <v>2</v>
      </c>
      <c r="K573" s="25">
        <v>2</v>
      </c>
      <c r="L573" s="6" t="str" cm="1">
        <f t="array" ref="L573">IF(Purchase_Data[[#This Row],[Children]]&gt;0,"Parent",IF(Purchase_Data[[#This Row],[Children]]=0,"Not Parent",Invalid))</f>
        <v>Parent</v>
      </c>
      <c r="M573" s="21" t="s">
        <v>32</v>
      </c>
      <c r="N573" s="21" t="s">
        <v>33</v>
      </c>
      <c r="O573" s="21" t="s">
        <v>34</v>
      </c>
      <c r="P573" s="21" t="s">
        <v>1878</v>
      </c>
    </row>
    <row r="574" spans="1:16" x14ac:dyDescent="0.2">
      <c r="A574" s="19">
        <v>21108</v>
      </c>
      <c r="B574" s="19" t="s">
        <v>1851</v>
      </c>
      <c r="C574" s="19" t="s">
        <v>1852</v>
      </c>
      <c r="D574" s="20">
        <v>40000</v>
      </c>
      <c r="E574" s="19" t="s">
        <v>9</v>
      </c>
      <c r="F574" s="19" t="s">
        <v>14</v>
      </c>
      <c r="G574" s="19" t="s">
        <v>21</v>
      </c>
      <c r="H574" s="24">
        <v>43</v>
      </c>
      <c r="I574" s="6" t="s">
        <v>1856</v>
      </c>
      <c r="J574" s="25">
        <v>1</v>
      </c>
      <c r="K574" s="25">
        <v>1</v>
      </c>
      <c r="L574" s="6" t="str" cm="1">
        <f t="array" ref="L574">IF(Purchase_Data[[#This Row],[Children]]&gt;0,"Parent",IF(Purchase_Data[[#This Row],[Children]]=0,"Not Parent",Invalid))</f>
        <v>Parent</v>
      </c>
      <c r="M574" s="21" t="s">
        <v>32</v>
      </c>
      <c r="N574" s="21" t="s">
        <v>33</v>
      </c>
      <c r="O574" s="21" t="s">
        <v>32</v>
      </c>
      <c r="P574" s="21" t="s">
        <v>1877</v>
      </c>
    </row>
    <row r="575" spans="1:16" x14ac:dyDescent="0.2">
      <c r="A575" s="21">
        <v>21184</v>
      </c>
      <c r="B575" s="21" t="s">
        <v>1860</v>
      </c>
      <c r="C575" s="21" t="s">
        <v>1855</v>
      </c>
      <c r="D575" s="22">
        <v>70000</v>
      </c>
      <c r="E575" s="21" t="s">
        <v>9</v>
      </c>
      <c r="F575" s="21" t="s">
        <v>10</v>
      </c>
      <c r="G575" s="21" t="s">
        <v>11</v>
      </c>
      <c r="H575" s="25">
        <v>38</v>
      </c>
      <c r="I575" s="6" t="s">
        <v>1856</v>
      </c>
      <c r="J575" s="25">
        <v>1</v>
      </c>
      <c r="K575" s="25">
        <v>0</v>
      </c>
      <c r="L575" s="6" t="str" cm="1">
        <f t="array" ref="L575">IF(Purchase_Data[[#This Row],[Children]]&gt;0,"Parent",IF(Purchase_Data[[#This Row],[Children]]=0,"Not Parent",Invalid))</f>
        <v>Not Parent</v>
      </c>
      <c r="M575" s="21" t="s">
        <v>34</v>
      </c>
      <c r="N575" s="21" t="s">
        <v>39</v>
      </c>
      <c r="O575" s="21" t="s">
        <v>34</v>
      </c>
      <c r="P575" s="21" t="s">
        <v>1878</v>
      </c>
    </row>
    <row r="576" spans="1:16" x14ac:dyDescent="0.2">
      <c r="A576" s="19">
        <v>21207</v>
      </c>
      <c r="B576" s="19" t="s">
        <v>1851</v>
      </c>
      <c r="C576" s="19" t="s">
        <v>1855</v>
      </c>
      <c r="D576" s="20">
        <v>60000</v>
      </c>
      <c r="E576" s="19" t="s">
        <v>15</v>
      </c>
      <c r="F576" s="19" t="s">
        <v>14</v>
      </c>
      <c r="G576" s="19" t="s">
        <v>11</v>
      </c>
      <c r="H576" s="24">
        <v>46</v>
      </c>
      <c r="I576" s="6" t="s">
        <v>1856</v>
      </c>
      <c r="J576" s="25">
        <v>1</v>
      </c>
      <c r="K576" s="25">
        <v>1</v>
      </c>
      <c r="L576" s="6" t="str" cm="1">
        <f t="array" ref="L576">IF(Purchase_Data[[#This Row],[Children]]&gt;0,"Parent",IF(Purchase_Data[[#This Row],[Children]]=0,"Not Parent",Invalid))</f>
        <v>Parent</v>
      </c>
      <c r="M576" s="21" t="s">
        <v>32</v>
      </c>
      <c r="N576" s="21" t="s">
        <v>39</v>
      </c>
      <c r="O576" s="21" t="s">
        <v>34</v>
      </c>
      <c r="P576" s="21" t="s">
        <v>1878</v>
      </c>
    </row>
    <row r="577" spans="1:16" x14ac:dyDescent="0.2">
      <c r="A577" s="21">
        <v>21213</v>
      </c>
      <c r="B577" s="21" t="s">
        <v>1860</v>
      </c>
      <c r="C577" s="21" t="s">
        <v>1855</v>
      </c>
      <c r="D577" s="22">
        <v>70000</v>
      </c>
      <c r="E577" s="21" t="s">
        <v>9</v>
      </c>
      <c r="F577" s="21" t="s">
        <v>10</v>
      </c>
      <c r="G577" s="21" t="s">
        <v>11</v>
      </c>
      <c r="H577" s="25">
        <v>41</v>
      </c>
      <c r="I577" s="6" t="s">
        <v>1856</v>
      </c>
      <c r="J577" s="25">
        <v>1</v>
      </c>
      <c r="K577" s="25">
        <v>0</v>
      </c>
      <c r="L577" s="6" t="str" cm="1">
        <f t="array" ref="L577">IF(Purchase_Data[[#This Row],[Children]]&gt;0,"Parent",IF(Purchase_Data[[#This Row],[Children]]=0,"Not Parent",Invalid))</f>
        <v>Not Parent</v>
      </c>
      <c r="M577" s="21" t="s">
        <v>34</v>
      </c>
      <c r="N577" s="21" t="s">
        <v>39</v>
      </c>
      <c r="O577" s="21" t="s">
        <v>34</v>
      </c>
      <c r="P577" s="21" t="s">
        <v>1878</v>
      </c>
    </row>
    <row r="578" spans="1:16" x14ac:dyDescent="0.2">
      <c r="A578" s="19">
        <v>21260</v>
      </c>
      <c r="B578" s="19" t="s">
        <v>1860</v>
      </c>
      <c r="C578" s="19" t="s">
        <v>1852</v>
      </c>
      <c r="D578" s="20">
        <v>40000</v>
      </c>
      <c r="E578" s="19" t="s">
        <v>13</v>
      </c>
      <c r="F578" s="19" t="s">
        <v>14</v>
      </c>
      <c r="G578" s="19" t="s">
        <v>17</v>
      </c>
      <c r="H578" s="24">
        <v>30</v>
      </c>
      <c r="I578" s="6" t="s">
        <v>1853</v>
      </c>
      <c r="J578" s="25">
        <v>2</v>
      </c>
      <c r="K578" s="25">
        <v>0</v>
      </c>
      <c r="L578" s="6" t="str" cm="1">
        <f t="array" ref="L578">IF(Purchase_Data[[#This Row],[Children]]&gt;0,"Parent",IF(Purchase_Data[[#This Row],[Children]]=0,"Not Parent",Invalid))</f>
        <v>Not Parent</v>
      </c>
      <c r="M578" s="21" t="s">
        <v>32</v>
      </c>
      <c r="N578" s="21" t="s">
        <v>39</v>
      </c>
      <c r="O578" s="21" t="s">
        <v>34</v>
      </c>
      <c r="P578" s="21" t="s">
        <v>1878</v>
      </c>
    </row>
    <row r="579" spans="1:16" x14ac:dyDescent="0.2">
      <c r="A579" s="21">
        <v>21266</v>
      </c>
      <c r="B579" s="21" t="s">
        <v>1860</v>
      </c>
      <c r="C579" s="21" t="s">
        <v>1852</v>
      </c>
      <c r="D579" s="22">
        <v>80000</v>
      </c>
      <c r="E579" s="21" t="s">
        <v>9</v>
      </c>
      <c r="F579" s="21" t="s">
        <v>20</v>
      </c>
      <c r="G579" s="21" t="s">
        <v>17</v>
      </c>
      <c r="H579" s="25">
        <v>34</v>
      </c>
      <c r="I579" s="6" t="s">
        <v>1856</v>
      </c>
      <c r="J579" s="25">
        <v>1</v>
      </c>
      <c r="K579" s="25">
        <v>0</v>
      </c>
      <c r="L579" s="6" t="str" cm="1">
        <f t="array" ref="L579">IF(Purchase_Data[[#This Row],[Children]]&gt;0,"Parent",IF(Purchase_Data[[#This Row],[Children]]=0,"Not Parent",Invalid))</f>
        <v>Not Parent</v>
      </c>
      <c r="M579" s="21" t="s">
        <v>32</v>
      </c>
      <c r="N579" s="21" t="s">
        <v>42</v>
      </c>
      <c r="O579" s="21" t="s">
        <v>32</v>
      </c>
      <c r="P579" s="21" t="s">
        <v>1877</v>
      </c>
    </row>
    <row r="580" spans="1:16" x14ac:dyDescent="0.2">
      <c r="A580" s="19">
        <v>21306</v>
      </c>
      <c r="B580" s="19" t="s">
        <v>1860</v>
      </c>
      <c r="C580" s="19" t="s">
        <v>1855</v>
      </c>
      <c r="D580" s="20">
        <v>60000</v>
      </c>
      <c r="E580" s="19" t="s">
        <v>13</v>
      </c>
      <c r="F580" s="19" t="s">
        <v>10</v>
      </c>
      <c r="G580" s="19" t="s">
        <v>17</v>
      </c>
      <c r="H580" s="24">
        <v>51</v>
      </c>
      <c r="I580" s="6" t="s">
        <v>1856</v>
      </c>
      <c r="J580" s="25">
        <v>2</v>
      </c>
      <c r="K580" s="25">
        <v>2</v>
      </c>
      <c r="L580" s="6" t="str" cm="1">
        <f t="array" ref="L580">IF(Purchase_Data[[#This Row],[Children]]&gt;0,"Parent",IF(Purchase_Data[[#This Row],[Children]]=0,"Not Parent",Invalid))</f>
        <v>Parent</v>
      </c>
      <c r="M580" s="21" t="s">
        <v>32</v>
      </c>
      <c r="N580" s="21" t="s">
        <v>39</v>
      </c>
      <c r="O580" s="21" t="s">
        <v>34</v>
      </c>
      <c r="P580" s="21" t="s">
        <v>1878</v>
      </c>
    </row>
    <row r="581" spans="1:16" x14ac:dyDescent="0.2">
      <c r="A581" s="21">
        <v>21365</v>
      </c>
      <c r="B581" s="21" t="s">
        <v>1851</v>
      </c>
      <c r="C581" s="21" t="s">
        <v>1852</v>
      </c>
      <c r="D581" s="22">
        <v>10000</v>
      </c>
      <c r="E581" s="21" t="s">
        <v>24</v>
      </c>
      <c r="F581" s="21" t="s">
        <v>18</v>
      </c>
      <c r="G581" s="21" t="s">
        <v>11</v>
      </c>
      <c r="H581" s="25">
        <v>58</v>
      </c>
      <c r="I581" s="6" t="s">
        <v>1856</v>
      </c>
      <c r="J581" s="25">
        <v>2</v>
      </c>
      <c r="K581" s="25">
        <v>2</v>
      </c>
      <c r="L581" s="6" t="str" cm="1">
        <f t="array" ref="L581">IF(Purchase_Data[[#This Row],[Children]]&gt;0,"Parent",IF(Purchase_Data[[#This Row],[Children]]=0,"Not Parent",Invalid))</f>
        <v>Parent</v>
      </c>
      <c r="M581" s="21" t="s">
        <v>32</v>
      </c>
      <c r="N581" s="21" t="s">
        <v>39</v>
      </c>
      <c r="O581" s="21" t="s">
        <v>34</v>
      </c>
      <c r="P581" s="21" t="s">
        <v>1878</v>
      </c>
    </row>
    <row r="582" spans="1:16" x14ac:dyDescent="0.2">
      <c r="A582" s="19">
        <v>21375</v>
      </c>
      <c r="B582" s="19" t="s">
        <v>1860</v>
      </c>
      <c r="C582" s="19" t="s">
        <v>1855</v>
      </c>
      <c r="D582" s="20">
        <v>20000</v>
      </c>
      <c r="E582" s="19" t="s">
        <v>24</v>
      </c>
      <c r="F582" s="19" t="s">
        <v>18</v>
      </c>
      <c r="G582" s="19" t="s">
        <v>11</v>
      </c>
      <c r="H582" s="24">
        <v>57</v>
      </c>
      <c r="I582" s="6" t="s">
        <v>1856</v>
      </c>
      <c r="J582" s="25">
        <v>2</v>
      </c>
      <c r="K582" s="25">
        <v>2</v>
      </c>
      <c r="L582" s="6" t="str" cm="1">
        <f t="array" ref="L582">IF(Purchase_Data[[#This Row],[Children]]&gt;0,"Parent",IF(Purchase_Data[[#This Row],[Children]]=0,"Not Parent",Invalid))</f>
        <v>Parent</v>
      </c>
      <c r="M582" s="21" t="s">
        <v>32</v>
      </c>
      <c r="N582" s="21" t="s">
        <v>39</v>
      </c>
      <c r="O582" s="21" t="s">
        <v>34</v>
      </c>
      <c r="P582" s="21" t="s">
        <v>1878</v>
      </c>
    </row>
    <row r="583" spans="1:16" x14ac:dyDescent="0.2">
      <c r="A583" s="21">
        <v>21417</v>
      </c>
      <c r="B583" s="21" t="s">
        <v>1860</v>
      </c>
      <c r="C583" s="21" t="s">
        <v>1852</v>
      </c>
      <c r="D583" s="22">
        <v>60000</v>
      </c>
      <c r="E583" s="21" t="s">
        <v>15</v>
      </c>
      <c r="F583" s="21" t="s">
        <v>10</v>
      </c>
      <c r="G583" s="21" t="s">
        <v>17</v>
      </c>
      <c r="H583" s="25">
        <v>32</v>
      </c>
      <c r="I583" s="6" t="s">
        <v>1856</v>
      </c>
      <c r="J583" s="25">
        <v>2</v>
      </c>
      <c r="K583" s="25">
        <v>0</v>
      </c>
      <c r="L583" s="6" t="str" cm="1">
        <f t="array" ref="L583">IF(Purchase_Data[[#This Row],[Children]]&gt;0,"Parent",IF(Purchase_Data[[#This Row],[Children]]=0,"Not Parent",Invalid))</f>
        <v>Not Parent</v>
      </c>
      <c r="M583" s="21" t="s">
        <v>34</v>
      </c>
      <c r="N583" s="21" t="s">
        <v>42</v>
      </c>
      <c r="O583" s="21" t="s">
        <v>32</v>
      </c>
      <c r="P583" s="21" t="s">
        <v>1877</v>
      </c>
    </row>
    <row r="584" spans="1:16" x14ac:dyDescent="0.2">
      <c r="A584" s="19">
        <v>21441</v>
      </c>
      <c r="B584" s="19" t="s">
        <v>1851</v>
      </c>
      <c r="C584" s="19" t="s">
        <v>1855</v>
      </c>
      <c r="D584" s="20">
        <v>50000</v>
      </c>
      <c r="E584" s="19" t="s">
        <v>9</v>
      </c>
      <c r="F584" s="19" t="s">
        <v>20</v>
      </c>
      <c r="G584" s="19" t="s">
        <v>17</v>
      </c>
      <c r="H584" s="24">
        <v>64</v>
      </c>
      <c r="I584" s="6" t="s">
        <v>1858</v>
      </c>
      <c r="J584" s="25">
        <v>2</v>
      </c>
      <c r="K584" s="25">
        <v>4</v>
      </c>
      <c r="L584" s="6" t="str" cm="1">
        <f t="array" ref="L584">IF(Purchase_Data[[#This Row],[Children]]&gt;0,"Parent",IF(Purchase_Data[[#This Row],[Children]]=0,"Not Parent",Invalid))</f>
        <v>Parent</v>
      </c>
      <c r="M584" s="21" t="s">
        <v>32</v>
      </c>
      <c r="N584" s="21" t="s">
        <v>50</v>
      </c>
      <c r="O584" s="21" t="s">
        <v>34</v>
      </c>
      <c r="P584" s="21" t="s">
        <v>1878</v>
      </c>
    </row>
    <row r="585" spans="1:16" x14ac:dyDescent="0.2">
      <c r="A585" s="21">
        <v>21451</v>
      </c>
      <c r="B585" s="21" t="s">
        <v>1851</v>
      </c>
      <c r="C585" s="21" t="s">
        <v>1852</v>
      </c>
      <c r="D585" s="22">
        <v>40000</v>
      </c>
      <c r="E585" s="21" t="s">
        <v>13</v>
      </c>
      <c r="F585" s="21" t="s">
        <v>10</v>
      </c>
      <c r="G585" s="21" t="s">
        <v>17</v>
      </c>
      <c r="H585" s="25">
        <v>61</v>
      </c>
      <c r="I585" s="6" t="s">
        <v>1858</v>
      </c>
      <c r="J585" s="25">
        <v>2</v>
      </c>
      <c r="K585" s="25">
        <v>4</v>
      </c>
      <c r="L585" s="6" t="str" cm="1">
        <f t="array" ref="L585">IF(Purchase_Data[[#This Row],[Children]]&gt;0,"Parent",IF(Purchase_Data[[#This Row],[Children]]=0,"Not Parent",Invalid))</f>
        <v>Parent</v>
      </c>
      <c r="M585" s="21" t="s">
        <v>32</v>
      </c>
      <c r="N585" s="21" t="s">
        <v>50</v>
      </c>
      <c r="O585" s="21" t="s">
        <v>34</v>
      </c>
      <c r="P585" s="21" t="s">
        <v>1878</v>
      </c>
    </row>
    <row r="586" spans="1:16" x14ac:dyDescent="0.2">
      <c r="A586" s="19">
        <v>21471</v>
      </c>
      <c r="B586" s="19" t="s">
        <v>1851</v>
      </c>
      <c r="C586" s="19" t="s">
        <v>1855</v>
      </c>
      <c r="D586" s="20">
        <v>70000</v>
      </c>
      <c r="E586" s="19" t="s">
        <v>15</v>
      </c>
      <c r="F586" s="19" t="s">
        <v>10</v>
      </c>
      <c r="G586" s="19" t="s">
        <v>17</v>
      </c>
      <c r="H586" s="24">
        <v>59</v>
      </c>
      <c r="I586" s="6" t="s">
        <v>1856</v>
      </c>
      <c r="J586" s="25">
        <v>1</v>
      </c>
      <c r="K586" s="25">
        <v>2</v>
      </c>
      <c r="L586" s="6" t="str" cm="1">
        <f t="array" ref="L586">IF(Purchase_Data[[#This Row],[Children]]&gt;0,"Parent",IF(Purchase_Data[[#This Row],[Children]]=0,"Not Parent",Invalid))</f>
        <v>Parent</v>
      </c>
      <c r="M586" s="21" t="s">
        <v>32</v>
      </c>
      <c r="N586" s="21" t="s">
        <v>50</v>
      </c>
      <c r="O586" s="21" t="s">
        <v>34</v>
      </c>
      <c r="P586" s="21" t="s">
        <v>1878</v>
      </c>
    </row>
    <row r="587" spans="1:16" x14ac:dyDescent="0.2">
      <c r="A587" s="21">
        <v>21554</v>
      </c>
      <c r="B587" s="21" t="s">
        <v>1860</v>
      </c>
      <c r="C587" s="21" t="s">
        <v>1852</v>
      </c>
      <c r="D587" s="22">
        <v>80000</v>
      </c>
      <c r="E587" s="21" t="s">
        <v>9</v>
      </c>
      <c r="F587" s="21" t="s">
        <v>10</v>
      </c>
      <c r="G587" s="21" t="s">
        <v>11</v>
      </c>
      <c r="H587" s="25">
        <v>33</v>
      </c>
      <c r="I587" s="6" t="s">
        <v>1856</v>
      </c>
      <c r="J587" s="25">
        <v>3</v>
      </c>
      <c r="K587" s="25">
        <v>0</v>
      </c>
      <c r="L587" s="6" t="str" cm="1">
        <f t="array" ref="L587">IF(Purchase_Data[[#This Row],[Children]]&gt;0,"Parent",IF(Purchase_Data[[#This Row],[Children]]=0,"Not Parent",Invalid))</f>
        <v>Not Parent</v>
      </c>
      <c r="M587" s="21" t="s">
        <v>34</v>
      </c>
      <c r="N587" s="21" t="s">
        <v>50</v>
      </c>
      <c r="O587" s="21" t="s">
        <v>34</v>
      </c>
      <c r="P587" s="21" t="s">
        <v>1878</v>
      </c>
    </row>
    <row r="588" spans="1:16" x14ac:dyDescent="0.2">
      <c r="A588" s="19">
        <v>21557</v>
      </c>
      <c r="B588" s="19" t="s">
        <v>1860</v>
      </c>
      <c r="C588" s="19" t="s">
        <v>1852</v>
      </c>
      <c r="D588" s="20">
        <v>110000</v>
      </c>
      <c r="E588" s="19" t="s">
        <v>15</v>
      </c>
      <c r="F588" s="19" t="s">
        <v>20</v>
      </c>
      <c r="G588" s="19" t="s">
        <v>11</v>
      </c>
      <c r="H588" s="24">
        <v>32</v>
      </c>
      <c r="I588" s="6" t="s">
        <v>1856</v>
      </c>
      <c r="J588" s="25">
        <v>3</v>
      </c>
      <c r="K588" s="25">
        <v>0</v>
      </c>
      <c r="L588" s="6" t="str" cm="1">
        <f t="array" ref="L588">IF(Purchase_Data[[#This Row],[Children]]&gt;0,"Parent",IF(Purchase_Data[[#This Row],[Children]]=0,"Not Parent",Invalid))</f>
        <v>Not Parent</v>
      </c>
      <c r="M588" s="21" t="s">
        <v>32</v>
      </c>
      <c r="N588" s="21" t="s">
        <v>50</v>
      </c>
      <c r="O588" s="21" t="s">
        <v>32</v>
      </c>
      <c r="P588" s="21" t="s">
        <v>1877</v>
      </c>
    </row>
    <row r="589" spans="1:16" x14ac:dyDescent="0.2">
      <c r="A589" s="21">
        <v>21560</v>
      </c>
      <c r="B589" s="21" t="s">
        <v>1851</v>
      </c>
      <c r="C589" s="21" t="s">
        <v>1855</v>
      </c>
      <c r="D589" s="22">
        <v>120000</v>
      </c>
      <c r="E589" s="21" t="s">
        <v>24</v>
      </c>
      <c r="F589" s="21" t="s">
        <v>10</v>
      </c>
      <c r="G589" s="21" t="s">
        <v>11</v>
      </c>
      <c r="H589" s="25">
        <v>32</v>
      </c>
      <c r="I589" s="6" t="s">
        <v>1856</v>
      </c>
      <c r="J589" s="25">
        <v>4</v>
      </c>
      <c r="K589" s="25">
        <v>0</v>
      </c>
      <c r="L589" s="6" t="str" cm="1">
        <f t="array" ref="L589">IF(Purchase_Data[[#This Row],[Children]]&gt;0,"Parent",IF(Purchase_Data[[#This Row],[Children]]=0,"Not Parent",Invalid))</f>
        <v>Not Parent</v>
      </c>
      <c r="M589" s="21" t="s">
        <v>32</v>
      </c>
      <c r="N589" s="21" t="s">
        <v>50</v>
      </c>
      <c r="O589" s="21" t="s">
        <v>32</v>
      </c>
      <c r="P589" s="21" t="s">
        <v>1877</v>
      </c>
    </row>
    <row r="590" spans="1:16" x14ac:dyDescent="0.2">
      <c r="A590" s="19">
        <v>21561</v>
      </c>
      <c r="B590" s="19" t="s">
        <v>1860</v>
      </c>
      <c r="C590" s="19" t="s">
        <v>1855</v>
      </c>
      <c r="D590" s="20">
        <v>90000</v>
      </c>
      <c r="E590" s="19" t="s">
        <v>9</v>
      </c>
      <c r="F590" s="19" t="s">
        <v>10</v>
      </c>
      <c r="G590" s="19" t="s">
        <v>11</v>
      </c>
      <c r="H590" s="24">
        <v>34</v>
      </c>
      <c r="I590" s="6" t="s">
        <v>1856</v>
      </c>
      <c r="J590" s="25">
        <v>3</v>
      </c>
      <c r="K590" s="25">
        <v>0</v>
      </c>
      <c r="L590" s="6" t="str" cm="1">
        <f t="array" ref="L590">IF(Purchase_Data[[#This Row],[Children]]&gt;0,"Parent",IF(Purchase_Data[[#This Row],[Children]]=0,"Not Parent",Invalid))</f>
        <v>Not Parent</v>
      </c>
      <c r="M590" s="21" t="s">
        <v>34</v>
      </c>
      <c r="N590" s="21" t="s">
        <v>50</v>
      </c>
      <c r="O590" s="21" t="s">
        <v>32</v>
      </c>
      <c r="P590" s="21" t="s">
        <v>1877</v>
      </c>
    </row>
    <row r="591" spans="1:16" x14ac:dyDescent="0.2">
      <c r="A591" s="21">
        <v>21564</v>
      </c>
      <c r="B591" s="21" t="s">
        <v>1860</v>
      </c>
      <c r="C591" s="21" t="s">
        <v>1852</v>
      </c>
      <c r="D591" s="22">
        <v>80000</v>
      </c>
      <c r="E591" s="21" t="s">
        <v>9</v>
      </c>
      <c r="F591" s="21" t="s">
        <v>10</v>
      </c>
      <c r="G591" s="21" t="s">
        <v>11</v>
      </c>
      <c r="H591" s="25">
        <v>35</v>
      </c>
      <c r="I591" s="6" t="s">
        <v>1856</v>
      </c>
      <c r="J591" s="25">
        <v>4</v>
      </c>
      <c r="K591" s="25">
        <v>0</v>
      </c>
      <c r="L591" s="6" t="str" cm="1">
        <f t="array" ref="L591">IF(Purchase_Data[[#This Row],[Children]]&gt;0,"Parent",IF(Purchase_Data[[#This Row],[Children]]=0,"Not Parent",Invalid))</f>
        <v>Not Parent</v>
      </c>
      <c r="M591" s="21" t="s">
        <v>32</v>
      </c>
      <c r="N591" s="21" t="s">
        <v>50</v>
      </c>
      <c r="O591" s="21" t="s">
        <v>34</v>
      </c>
      <c r="P591" s="21" t="s">
        <v>1878</v>
      </c>
    </row>
    <row r="592" spans="1:16" x14ac:dyDescent="0.2">
      <c r="A592" s="19">
        <v>21568</v>
      </c>
      <c r="B592" s="19" t="s">
        <v>1851</v>
      </c>
      <c r="C592" s="19" t="s">
        <v>1852</v>
      </c>
      <c r="D592" s="20">
        <v>100000</v>
      </c>
      <c r="E592" s="19" t="s">
        <v>13</v>
      </c>
      <c r="F592" s="19" t="s">
        <v>20</v>
      </c>
      <c r="G592" s="19" t="s">
        <v>11</v>
      </c>
      <c r="H592" s="24">
        <v>34</v>
      </c>
      <c r="I592" s="6" t="s">
        <v>1856</v>
      </c>
      <c r="J592" s="25">
        <v>4</v>
      </c>
      <c r="K592" s="25">
        <v>0</v>
      </c>
      <c r="L592" s="6" t="str" cm="1">
        <f t="array" ref="L592">IF(Purchase_Data[[#This Row],[Children]]&gt;0,"Parent",IF(Purchase_Data[[#This Row],[Children]]=0,"Not Parent",Invalid))</f>
        <v>Not Parent</v>
      </c>
      <c r="M592" s="21" t="s">
        <v>32</v>
      </c>
      <c r="N592" s="21" t="s">
        <v>50</v>
      </c>
      <c r="O592" s="21" t="s">
        <v>32</v>
      </c>
      <c r="P592" s="21" t="s">
        <v>1877</v>
      </c>
    </row>
    <row r="593" spans="1:16" x14ac:dyDescent="0.2">
      <c r="A593" s="21">
        <v>21583</v>
      </c>
      <c r="B593" s="21" t="s">
        <v>1851</v>
      </c>
      <c r="C593" s="21" t="s">
        <v>1852</v>
      </c>
      <c r="D593" s="22">
        <v>50000</v>
      </c>
      <c r="E593" s="21" t="s">
        <v>9</v>
      </c>
      <c r="F593" s="21" t="s">
        <v>14</v>
      </c>
      <c r="G593" s="21" t="s">
        <v>17</v>
      </c>
      <c r="H593" s="25">
        <v>34</v>
      </c>
      <c r="I593" s="6" t="s">
        <v>1856</v>
      </c>
      <c r="J593" s="25">
        <v>0</v>
      </c>
      <c r="K593" s="25">
        <v>1</v>
      </c>
      <c r="L593" s="6" t="str" cm="1">
        <f t="array" ref="L593">IF(Purchase_Data[[#This Row],[Children]]&gt;0,"Parent",IF(Purchase_Data[[#This Row],[Children]]=0,"Not Parent",Invalid))</f>
        <v>Parent</v>
      </c>
      <c r="M593" s="21" t="s">
        <v>32</v>
      </c>
      <c r="N593" s="21" t="s">
        <v>33</v>
      </c>
      <c r="O593" s="21" t="s">
        <v>32</v>
      </c>
      <c r="P593" s="21" t="s">
        <v>1877</v>
      </c>
    </row>
    <row r="594" spans="1:16" x14ac:dyDescent="0.2">
      <c r="A594" s="19">
        <v>21587</v>
      </c>
      <c r="B594" s="19" t="s">
        <v>1851</v>
      </c>
      <c r="C594" s="19" t="s">
        <v>1852</v>
      </c>
      <c r="D594" s="20">
        <v>60000</v>
      </c>
      <c r="E594" s="19" t="s">
        <v>19</v>
      </c>
      <c r="F594" s="19" t="s">
        <v>14</v>
      </c>
      <c r="G594" s="19" t="s">
        <v>17</v>
      </c>
      <c r="H594" s="24">
        <v>34</v>
      </c>
      <c r="I594" s="6" t="s">
        <v>1856</v>
      </c>
      <c r="J594" s="25">
        <v>0</v>
      </c>
      <c r="K594" s="25">
        <v>1</v>
      </c>
      <c r="L594" s="6" t="str" cm="1">
        <f t="array" ref="L594">IF(Purchase_Data[[#This Row],[Children]]&gt;0,"Parent",IF(Purchase_Data[[#This Row],[Children]]=0,"Not Parent",Invalid))</f>
        <v>Parent</v>
      </c>
      <c r="M594" s="21" t="s">
        <v>32</v>
      </c>
      <c r="N594" s="21" t="s">
        <v>37</v>
      </c>
      <c r="O594" s="21" t="s">
        <v>32</v>
      </c>
      <c r="P594" s="21" t="s">
        <v>1877</v>
      </c>
    </row>
    <row r="595" spans="1:16" x14ac:dyDescent="0.2">
      <c r="A595" s="21">
        <v>21599</v>
      </c>
      <c r="B595" s="21" t="s">
        <v>1851</v>
      </c>
      <c r="C595" s="21" t="s">
        <v>1852</v>
      </c>
      <c r="D595" s="22">
        <v>60000</v>
      </c>
      <c r="E595" s="21" t="s">
        <v>19</v>
      </c>
      <c r="F595" s="21" t="s">
        <v>10</v>
      </c>
      <c r="G595" s="21" t="s">
        <v>17</v>
      </c>
      <c r="H595" s="25">
        <v>36</v>
      </c>
      <c r="I595" s="6" t="s">
        <v>1856</v>
      </c>
      <c r="J595" s="25">
        <v>0</v>
      </c>
      <c r="K595" s="25">
        <v>1</v>
      </c>
      <c r="L595" s="6" t="str" cm="1">
        <f t="array" ref="L595">IF(Purchase_Data[[#This Row],[Children]]&gt;0,"Parent",IF(Purchase_Data[[#This Row],[Children]]=0,"Not Parent",Invalid))</f>
        <v>Parent</v>
      </c>
      <c r="M595" s="21" t="s">
        <v>32</v>
      </c>
      <c r="N595" s="21" t="s">
        <v>37</v>
      </c>
      <c r="O595" s="21" t="s">
        <v>32</v>
      </c>
      <c r="P595" s="21" t="s">
        <v>1877</v>
      </c>
    </row>
    <row r="596" spans="1:16" x14ac:dyDescent="0.2">
      <c r="A596" s="19">
        <v>21613</v>
      </c>
      <c r="B596" s="19" t="s">
        <v>1860</v>
      </c>
      <c r="C596" s="19" t="s">
        <v>1855</v>
      </c>
      <c r="D596" s="20">
        <v>50000</v>
      </c>
      <c r="E596" s="19" t="s">
        <v>9</v>
      </c>
      <c r="F596" s="19" t="s">
        <v>14</v>
      </c>
      <c r="G596" s="19" t="s">
        <v>17</v>
      </c>
      <c r="H596" s="24">
        <v>39</v>
      </c>
      <c r="I596" s="6" t="s">
        <v>1856</v>
      </c>
      <c r="J596" s="25">
        <v>1</v>
      </c>
      <c r="K596" s="25">
        <v>2</v>
      </c>
      <c r="L596" s="6" t="str" cm="1">
        <f t="array" ref="L596">IF(Purchase_Data[[#This Row],[Children]]&gt;0,"Parent",IF(Purchase_Data[[#This Row],[Children]]=0,"Not Parent",Invalid))</f>
        <v>Parent</v>
      </c>
      <c r="M596" s="21" t="s">
        <v>34</v>
      </c>
      <c r="N596" s="21" t="s">
        <v>33</v>
      </c>
      <c r="O596" s="21" t="s">
        <v>32</v>
      </c>
      <c r="P596" s="21" t="s">
        <v>1877</v>
      </c>
    </row>
    <row r="597" spans="1:16" x14ac:dyDescent="0.2">
      <c r="A597" s="21">
        <v>21660</v>
      </c>
      <c r="B597" s="21" t="s">
        <v>1851</v>
      </c>
      <c r="C597" s="21" t="s">
        <v>1852</v>
      </c>
      <c r="D597" s="22">
        <v>60000</v>
      </c>
      <c r="E597" s="21" t="s">
        <v>19</v>
      </c>
      <c r="F597" s="21" t="s">
        <v>10</v>
      </c>
      <c r="G597" s="21" t="s">
        <v>17</v>
      </c>
      <c r="H597" s="25">
        <v>43</v>
      </c>
      <c r="I597" s="6" t="s">
        <v>1856</v>
      </c>
      <c r="J597" s="25">
        <v>0</v>
      </c>
      <c r="K597" s="25">
        <v>3</v>
      </c>
      <c r="L597" s="6" t="str" cm="1">
        <f t="array" ref="L597">IF(Purchase_Data[[#This Row],[Children]]&gt;0,"Parent",IF(Purchase_Data[[#This Row],[Children]]=0,"Not Parent",Invalid))</f>
        <v>Parent</v>
      </c>
      <c r="M597" s="21" t="s">
        <v>32</v>
      </c>
      <c r="N597" s="21" t="s">
        <v>37</v>
      </c>
      <c r="O597" s="21" t="s">
        <v>32</v>
      </c>
      <c r="P597" s="21" t="s">
        <v>1877</v>
      </c>
    </row>
    <row r="598" spans="1:16" x14ac:dyDescent="0.2">
      <c r="A598" s="19">
        <v>21693</v>
      </c>
      <c r="B598" s="19" t="s">
        <v>1860</v>
      </c>
      <c r="C598" s="19" t="s">
        <v>1852</v>
      </c>
      <c r="D598" s="20">
        <v>60000</v>
      </c>
      <c r="E598" s="19" t="s">
        <v>19</v>
      </c>
      <c r="F598" s="19" t="s">
        <v>14</v>
      </c>
      <c r="G598" s="19" t="s">
        <v>17</v>
      </c>
      <c r="H598" s="24">
        <v>40</v>
      </c>
      <c r="I598" s="6" t="s">
        <v>1856</v>
      </c>
      <c r="J598" s="25">
        <v>0</v>
      </c>
      <c r="K598" s="25">
        <v>0</v>
      </c>
      <c r="L598" s="6" t="str" cm="1">
        <f t="array" ref="L598">IF(Purchase_Data[[#This Row],[Children]]&gt;0,"Parent",IF(Purchase_Data[[#This Row],[Children]]=0,"Not Parent",Invalid))</f>
        <v>Not Parent</v>
      </c>
      <c r="M598" s="21" t="s">
        <v>34</v>
      </c>
      <c r="N598" s="21" t="s">
        <v>33</v>
      </c>
      <c r="O598" s="21" t="s">
        <v>34</v>
      </c>
      <c r="P598" s="21" t="s">
        <v>1878</v>
      </c>
    </row>
    <row r="599" spans="1:16" x14ac:dyDescent="0.2">
      <c r="A599" s="21">
        <v>21695</v>
      </c>
      <c r="B599" s="21" t="s">
        <v>1851</v>
      </c>
      <c r="C599" s="21" t="s">
        <v>1855</v>
      </c>
      <c r="D599" s="22">
        <v>60000</v>
      </c>
      <c r="E599" s="21" t="s">
        <v>19</v>
      </c>
      <c r="F599" s="21" t="s">
        <v>14</v>
      </c>
      <c r="G599" s="21" t="s">
        <v>17</v>
      </c>
      <c r="H599" s="25">
        <v>39</v>
      </c>
      <c r="I599" s="6" t="s">
        <v>1856</v>
      </c>
      <c r="J599" s="25">
        <v>0</v>
      </c>
      <c r="K599" s="25">
        <v>0</v>
      </c>
      <c r="L599" s="6" t="str" cm="1">
        <f t="array" ref="L599">IF(Purchase_Data[[#This Row],[Children]]&gt;0,"Parent",IF(Purchase_Data[[#This Row],[Children]]=0,"Not Parent",Invalid))</f>
        <v>Not Parent</v>
      </c>
      <c r="M599" s="21" t="s">
        <v>32</v>
      </c>
      <c r="N599" s="21" t="s">
        <v>42</v>
      </c>
      <c r="O599" s="21" t="s">
        <v>32</v>
      </c>
      <c r="P599" s="21" t="s">
        <v>1877</v>
      </c>
    </row>
    <row r="600" spans="1:16" x14ac:dyDescent="0.2">
      <c r="A600" s="19">
        <v>21713</v>
      </c>
      <c r="B600" s="19" t="s">
        <v>1860</v>
      </c>
      <c r="C600" s="19" t="s">
        <v>1855</v>
      </c>
      <c r="D600" s="20">
        <v>80000</v>
      </c>
      <c r="E600" s="19" t="s">
        <v>19</v>
      </c>
      <c r="F600" s="19" t="s">
        <v>14</v>
      </c>
      <c r="G600" s="19" t="s">
        <v>17</v>
      </c>
      <c r="H600" s="24">
        <v>47</v>
      </c>
      <c r="I600" s="6" t="s">
        <v>1856</v>
      </c>
      <c r="J600" s="25">
        <v>0</v>
      </c>
      <c r="K600" s="25">
        <v>5</v>
      </c>
      <c r="L600" s="6" t="str" cm="1">
        <f t="array" ref="L600">IF(Purchase_Data[[#This Row],[Children]]&gt;0,"Parent",IF(Purchase_Data[[#This Row],[Children]]=0,"Not Parent",Invalid))</f>
        <v>Parent</v>
      </c>
      <c r="M600" s="21" t="s">
        <v>34</v>
      </c>
      <c r="N600" s="21" t="s">
        <v>33</v>
      </c>
      <c r="O600" s="21" t="s">
        <v>34</v>
      </c>
      <c r="P600" s="21" t="s">
        <v>1878</v>
      </c>
    </row>
    <row r="601" spans="1:16" x14ac:dyDescent="0.2">
      <c r="A601" s="21">
        <v>21714</v>
      </c>
      <c r="B601" s="21" t="s">
        <v>1860</v>
      </c>
      <c r="C601" s="21" t="s">
        <v>1852</v>
      </c>
      <c r="D601" s="22">
        <v>80000</v>
      </c>
      <c r="E601" s="21" t="s">
        <v>19</v>
      </c>
      <c r="F601" s="21" t="s">
        <v>14</v>
      </c>
      <c r="G601" s="21" t="s">
        <v>17</v>
      </c>
      <c r="H601" s="25">
        <v>47</v>
      </c>
      <c r="I601" s="6" t="s">
        <v>1856</v>
      </c>
      <c r="J601" s="25">
        <v>0</v>
      </c>
      <c r="K601" s="25">
        <v>5</v>
      </c>
      <c r="L601" s="6" t="str" cm="1">
        <f t="array" ref="L601">IF(Purchase_Data[[#This Row],[Children]]&gt;0,"Parent",IF(Purchase_Data[[#This Row],[Children]]=0,"Not Parent",Invalid))</f>
        <v>Parent</v>
      </c>
      <c r="M601" s="21" t="s">
        <v>34</v>
      </c>
      <c r="N601" s="21" t="s">
        <v>33</v>
      </c>
      <c r="O601" s="21" t="s">
        <v>34</v>
      </c>
      <c r="P601" s="21" t="s">
        <v>1878</v>
      </c>
    </row>
    <row r="602" spans="1:16" x14ac:dyDescent="0.2">
      <c r="A602" s="19">
        <v>21717</v>
      </c>
      <c r="B602" s="19" t="s">
        <v>1851</v>
      </c>
      <c r="C602" s="19" t="s">
        <v>1855</v>
      </c>
      <c r="D602" s="20">
        <v>40000</v>
      </c>
      <c r="E602" s="19" t="s">
        <v>15</v>
      </c>
      <c r="F602" s="19" t="s">
        <v>18</v>
      </c>
      <c r="G602" s="19" t="s">
        <v>17</v>
      </c>
      <c r="H602" s="24">
        <v>47</v>
      </c>
      <c r="I602" s="6" t="s">
        <v>1856</v>
      </c>
      <c r="J602" s="25">
        <v>1</v>
      </c>
      <c r="K602" s="25">
        <v>2</v>
      </c>
      <c r="L602" s="6" t="str" cm="1">
        <f t="array" ref="L602">IF(Purchase_Data[[#This Row],[Children]]&gt;0,"Parent",IF(Purchase_Data[[#This Row],[Children]]=0,"Not Parent",Invalid))</f>
        <v>Parent</v>
      </c>
      <c r="M602" s="21" t="s">
        <v>32</v>
      </c>
      <c r="N602" s="21" t="s">
        <v>33</v>
      </c>
      <c r="O602" s="21" t="s">
        <v>34</v>
      </c>
      <c r="P602" s="21" t="s">
        <v>1878</v>
      </c>
    </row>
    <row r="603" spans="1:16" x14ac:dyDescent="0.2">
      <c r="A603" s="21">
        <v>21738</v>
      </c>
      <c r="B603" s="21" t="s">
        <v>1851</v>
      </c>
      <c r="C603" s="21" t="s">
        <v>1855</v>
      </c>
      <c r="D603" s="22">
        <v>20000</v>
      </c>
      <c r="E603" s="21" t="s">
        <v>19</v>
      </c>
      <c r="F603" s="21" t="s">
        <v>18</v>
      </c>
      <c r="G603" s="21" t="s">
        <v>21</v>
      </c>
      <c r="H603" s="25">
        <v>43</v>
      </c>
      <c r="I603" s="6" t="s">
        <v>1856</v>
      </c>
      <c r="J603" s="25">
        <v>0</v>
      </c>
      <c r="K603" s="25">
        <v>1</v>
      </c>
      <c r="L603" s="6" t="str" cm="1">
        <f t="array" ref="L603">IF(Purchase_Data[[#This Row],[Children]]&gt;0,"Parent",IF(Purchase_Data[[#This Row],[Children]]=0,"Not Parent",Invalid))</f>
        <v>Parent</v>
      </c>
      <c r="M603" s="21" t="s">
        <v>32</v>
      </c>
      <c r="N603" s="21" t="s">
        <v>33</v>
      </c>
      <c r="O603" s="21" t="s">
        <v>34</v>
      </c>
      <c r="P603" s="21" t="s">
        <v>1878</v>
      </c>
    </row>
    <row r="604" spans="1:16" x14ac:dyDescent="0.2">
      <c r="A604" s="19">
        <v>21741</v>
      </c>
      <c r="B604" s="19" t="s">
        <v>1851</v>
      </c>
      <c r="C604" s="19" t="s">
        <v>1852</v>
      </c>
      <c r="D604" s="20">
        <v>70000</v>
      </c>
      <c r="E604" s="19" t="s">
        <v>15</v>
      </c>
      <c r="F604" s="19" t="s">
        <v>10</v>
      </c>
      <c r="G604" s="19" t="s">
        <v>17</v>
      </c>
      <c r="H604" s="24">
        <v>50</v>
      </c>
      <c r="I604" s="6" t="s">
        <v>1856</v>
      </c>
      <c r="J604" s="25">
        <v>2</v>
      </c>
      <c r="K604" s="25">
        <v>3</v>
      </c>
      <c r="L604" s="6" t="str" cm="1">
        <f t="array" ref="L604">IF(Purchase_Data[[#This Row],[Children]]&gt;0,"Parent",IF(Purchase_Data[[#This Row],[Children]]=0,"Not Parent",Invalid))</f>
        <v>Parent</v>
      </c>
      <c r="M604" s="21" t="s">
        <v>32</v>
      </c>
      <c r="N604" s="21" t="s">
        <v>39</v>
      </c>
      <c r="O604" s="21" t="s">
        <v>32</v>
      </c>
      <c r="P604" s="21" t="s">
        <v>1877</v>
      </c>
    </row>
    <row r="605" spans="1:16" x14ac:dyDescent="0.2">
      <c r="A605" s="21">
        <v>21751</v>
      </c>
      <c r="B605" s="21" t="s">
        <v>1851</v>
      </c>
      <c r="C605" s="21" t="s">
        <v>1855</v>
      </c>
      <c r="D605" s="22">
        <v>60000</v>
      </c>
      <c r="E605" s="21" t="s">
        <v>19</v>
      </c>
      <c r="F605" s="21" t="s">
        <v>20</v>
      </c>
      <c r="G605" s="21" t="s">
        <v>17</v>
      </c>
      <c r="H605" s="25">
        <v>63</v>
      </c>
      <c r="I605" s="6" t="s">
        <v>1858</v>
      </c>
      <c r="J605" s="25">
        <v>2</v>
      </c>
      <c r="K605" s="25">
        <v>3</v>
      </c>
      <c r="L605" s="6" t="str" cm="1">
        <f t="array" ref="L605">IF(Purchase_Data[[#This Row],[Children]]&gt;0,"Parent",IF(Purchase_Data[[#This Row],[Children]]=0,"Not Parent",Invalid))</f>
        <v>Parent</v>
      </c>
      <c r="M605" s="21" t="s">
        <v>32</v>
      </c>
      <c r="N605" s="21" t="s">
        <v>42</v>
      </c>
      <c r="O605" s="21" t="s">
        <v>34</v>
      </c>
      <c r="P605" s="21" t="s">
        <v>1878</v>
      </c>
    </row>
    <row r="606" spans="1:16" x14ac:dyDescent="0.2">
      <c r="A606" s="19">
        <v>21752</v>
      </c>
      <c r="B606" s="19" t="s">
        <v>1851</v>
      </c>
      <c r="C606" s="19" t="s">
        <v>1855</v>
      </c>
      <c r="D606" s="20">
        <v>60000</v>
      </c>
      <c r="E606" s="19" t="s">
        <v>19</v>
      </c>
      <c r="F606" s="19" t="s">
        <v>20</v>
      </c>
      <c r="G606" s="19" t="s">
        <v>17</v>
      </c>
      <c r="H606" s="24">
        <v>64</v>
      </c>
      <c r="I606" s="6" t="s">
        <v>1858</v>
      </c>
      <c r="J606" s="25">
        <v>2</v>
      </c>
      <c r="K606" s="25">
        <v>3</v>
      </c>
      <c r="L606" s="6" t="str" cm="1">
        <f t="array" ref="L606">IF(Purchase_Data[[#This Row],[Children]]&gt;0,"Parent",IF(Purchase_Data[[#This Row],[Children]]=0,"Not Parent",Invalid))</f>
        <v>Parent</v>
      </c>
      <c r="M606" s="21" t="s">
        <v>32</v>
      </c>
      <c r="N606" s="21" t="s">
        <v>50</v>
      </c>
      <c r="O606" s="21" t="s">
        <v>34</v>
      </c>
      <c r="P606" s="21" t="s">
        <v>1878</v>
      </c>
    </row>
    <row r="607" spans="1:16" x14ac:dyDescent="0.2">
      <c r="A607" s="21">
        <v>21770</v>
      </c>
      <c r="B607" s="21" t="s">
        <v>1851</v>
      </c>
      <c r="C607" s="21" t="s">
        <v>1855</v>
      </c>
      <c r="D607" s="22">
        <v>60000</v>
      </c>
      <c r="E607" s="21" t="s">
        <v>9</v>
      </c>
      <c r="F607" s="21" t="s">
        <v>20</v>
      </c>
      <c r="G607" s="21" t="s">
        <v>17</v>
      </c>
      <c r="H607" s="25">
        <v>60</v>
      </c>
      <c r="I607" s="6" t="s">
        <v>1858</v>
      </c>
      <c r="J607" s="25">
        <v>2</v>
      </c>
      <c r="K607" s="25">
        <v>4</v>
      </c>
      <c r="L607" s="6" t="str" cm="1">
        <f t="array" ref="L607">IF(Purchase_Data[[#This Row],[Children]]&gt;0,"Parent",IF(Purchase_Data[[#This Row],[Children]]=0,"Not Parent",Invalid))</f>
        <v>Parent</v>
      </c>
      <c r="M607" s="21" t="s">
        <v>32</v>
      </c>
      <c r="N607" s="21" t="s">
        <v>50</v>
      </c>
      <c r="O607" s="21" t="s">
        <v>34</v>
      </c>
      <c r="P607" s="21" t="s">
        <v>1878</v>
      </c>
    </row>
    <row r="608" spans="1:16" x14ac:dyDescent="0.2">
      <c r="A608" s="19">
        <v>21801</v>
      </c>
      <c r="B608" s="19" t="s">
        <v>1851</v>
      </c>
      <c r="C608" s="19" t="s">
        <v>1852</v>
      </c>
      <c r="D608" s="20">
        <v>70000</v>
      </c>
      <c r="E608" s="19" t="s">
        <v>15</v>
      </c>
      <c r="F608" s="19" t="s">
        <v>10</v>
      </c>
      <c r="G608" s="19" t="s">
        <v>17</v>
      </c>
      <c r="H608" s="24">
        <v>55</v>
      </c>
      <c r="I608" s="6" t="s">
        <v>1856</v>
      </c>
      <c r="J608" s="25">
        <v>1</v>
      </c>
      <c r="K608" s="25">
        <v>4</v>
      </c>
      <c r="L608" s="6" t="str" cm="1">
        <f t="array" ref="L608">IF(Purchase_Data[[#This Row],[Children]]&gt;0,"Parent",IF(Purchase_Data[[#This Row],[Children]]=0,"Not Parent",Invalid))</f>
        <v>Parent</v>
      </c>
      <c r="M608" s="21" t="s">
        <v>32</v>
      </c>
      <c r="N608" s="21" t="s">
        <v>42</v>
      </c>
      <c r="O608" s="21" t="s">
        <v>34</v>
      </c>
      <c r="P608" s="21" t="s">
        <v>1878</v>
      </c>
    </row>
    <row r="609" spans="1:16" x14ac:dyDescent="0.2">
      <c r="A609" s="21">
        <v>21891</v>
      </c>
      <c r="B609" s="21" t="s">
        <v>1851</v>
      </c>
      <c r="C609" s="21" t="s">
        <v>1852</v>
      </c>
      <c r="D609" s="22">
        <v>110000</v>
      </c>
      <c r="E609" s="21" t="s">
        <v>13</v>
      </c>
      <c r="F609" s="21" t="s">
        <v>20</v>
      </c>
      <c r="G609" s="21" t="s">
        <v>11</v>
      </c>
      <c r="H609" s="25">
        <v>34</v>
      </c>
      <c r="I609" s="6" t="s">
        <v>1856</v>
      </c>
      <c r="J609" s="25">
        <v>3</v>
      </c>
      <c r="K609" s="25">
        <v>0</v>
      </c>
      <c r="L609" s="6" t="str" cm="1">
        <f t="array" ref="L609">IF(Purchase_Data[[#This Row],[Children]]&gt;0,"Parent",IF(Purchase_Data[[#This Row],[Children]]=0,"Not Parent",Invalid))</f>
        <v>Not Parent</v>
      </c>
      <c r="M609" s="21" t="s">
        <v>32</v>
      </c>
      <c r="N609" s="21" t="s">
        <v>50</v>
      </c>
      <c r="O609" s="21" t="s">
        <v>32</v>
      </c>
      <c r="P609" s="21" t="s">
        <v>1877</v>
      </c>
    </row>
    <row r="610" spans="1:16" x14ac:dyDescent="0.2">
      <c r="A610" s="19">
        <v>21940</v>
      </c>
      <c r="B610" s="19" t="s">
        <v>1851</v>
      </c>
      <c r="C610" s="19" t="s">
        <v>1855</v>
      </c>
      <c r="D610" s="20">
        <v>90000</v>
      </c>
      <c r="E610" s="19" t="s">
        <v>19</v>
      </c>
      <c r="F610" s="19" t="s">
        <v>10</v>
      </c>
      <c r="G610" s="19" t="s">
        <v>17</v>
      </c>
      <c r="H610" s="24">
        <v>47</v>
      </c>
      <c r="I610" s="6" t="s">
        <v>1856</v>
      </c>
      <c r="J610" s="25">
        <v>0</v>
      </c>
      <c r="K610" s="25">
        <v>5</v>
      </c>
      <c r="L610" s="6" t="str" cm="1">
        <f t="array" ref="L610">IF(Purchase_Data[[#This Row],[Children]]&gt;0,"Parent",IF(Purchase_Data[[#This Row],[Children]]=0,"Not Parent",Invalid))</f>
        <v>Parent</v>
      </c>
      <c r="M610" s="21" t="s">
        <v>32</v>
      </c>
      <c r="N610" s="21" t="s">
        <v>33</v>
      </c>
      <c r="O610" s="21" t="s">
        <v>32</v>
      </c>
      <c r="P610" s="21" t="s">
        <v>1877</v>
      </c>
    </row>
    <row r="611" spans="1:16" x14ac:dyDescent="0.2">
      <c r="A611" s="21">
        <v>21974</v>
      </c>
      <c r="B611" s="21" t="s">
        <v>1860</v>
      </c>
      <c r="C611" s="21" t="s">
        <v>1852</v>
      </c>
      <c r="D611" s="22">
        <v>70000</v>
      </c>
      <c r="E611" s="21" t="s">
        <v>9</v>
      </c>
      <c r="F611" s="21" t="s">
        <v>10</v>
      </c>
      <c r="G611" s="21" t="s">
        <v>11</v>
      </c>
      <c r="H611" s="25">
        <v>42</v>
      </c>
      <c r="I611" s="6" t="s">
        <v>1856</v>
      </c>
      <c r="J611" s="25">
        <v>1</v>
      </c>
      <c r="K611" s="25">
        <v>0</v>
      </c>
      <c r="L611" s="6" t="str" cm="1">
        <f t="array" ref="L611">IF(Purchase_Data[[#This Row],[Children]]&gt;0,"Parent",IF(Purchase_Data[[#This Row],[Children]]=0,"Not Parent",Invalid))</f>
        <v>Not Parent</v>
      </c>
      <c r="M611" s="21" t="s">
        <v>32</v>
      </c>
      <c r="N611" s="21" t="s">
        <v>39</v>
      </c>
      <c r="O611" s="21" t="s">
        <v>32</v>
      </c>
      <c r="P611" s="21" t="s">
        <v>1877</v>
      </c>
    </row>
    <row r="612" spans="1:16" x14ac:dyDescent="0.2">
      <c r="A612" s="19">
        <v>21980</v>
      </c>
      <c r="B612" s="19" t="s">
        <v>1860</v>
      </c>
      <c r="C612" s="19" t="s">
        <v>1852</v>
      </c>
      <c r="D612" s="20">
        <v>60000</v>
      </c>
      <c r="E612" s="19" t="s">
        <v>9</v>
      </c>
      <c r="F612" s="19" t="s">
        <v>10</v>
      </c>
      <c r="G612" s="19" t="s">
        <v>11</v>
      </c>
      <c r="H612" s="24">
        <v>44</v>
      </c>
      <c r="I612" s="6" t="s">
        <v>1856</v>
      </c>
      <c r="J612" s="25">
        <v>1</v>
      </c>
      <c r="K612" s="25">
        <v>1</v>
      </c>
      <c r="L612" s="6" t="str" cm="1">
        <f t="array" ref="L612">IF(Purchase_Data[[#This Row],[Children]]&gt;0,"Parent",IF(Purchase_Data[[#This Row],[Children]]=0,"Not Parent",Invalid))</f>
        <v>Parent</v>
      </c>
      <c r="M612" s="21" t="s">
        <v>32</v>
      </c>
      <c r="N612" s="21" t="s">
        <v>39</v>
      </c>
      <c r="O612" s="21" t="s">
        <v>32</v>
      </c>
      <c r="P612" s="21" t="s">
        <v>1877</v>
      </c>
    </row>
    <row r="613" spans="1:16" x14ac:dyDescent="0.2">
      <c r="A613" s="21">
        <v>22005</v>
      </c>
      <c r="B613" s="21" t="s">
        <v>1851</v>
      </c>
      <c r="C613" s="21" t="s">
        <v>1852</v>
      </c>
      <c r="D613" s="22">
        <v>70000</v>
      </c>
      <c r="E613" s="21" t="s">
        <v>15</v>
      </c>
      <c r="F613" s="21" t="s">
        <v>14</v>
      </c>
      <c r="G613" s="21" t="s">
        <v>11</v>
      </c>
      <c r="H613" s="25">
        <v>46</v>
      </c>
      <c r="I613" s="6" t="s">
        <v>1856</v>
      </c>
      <c r="J613" s="25">
        <v>3</v>
      </c>
      <c r="K613" s="25">
        <v>5</v>
      </c>
      <c r="L613" s="6" t="str" cm="1">
        <f t="array" ref="L613">IF(Purchase_Data[[#This Row],[Children]]&gt;0,"Parent",IF(Purchase_Data[[#This Row],[Children]]=0,"Not Parent",Invalid))</f>
        <v>Parent</v>
      </c>
      <c r="M613" s="21" t="s">
        <v>34</v>
      </c>
      <c r="N613" s="21" t="s">
        <v>39</v>
      </c>
      <c r="O613" s="21" t="s">
        <v>34</v>
      </c>
      <c r="P613" s="21" t="s">
        <v>1878</v>
      </c>
    </row>
    <row r="614" spans="1:16" x14ac:dyDescent="0.2">
      <c r="A614" s="19">
        <v>22006</v>
      </c>
      <c r="B614" s="19" t="s">
        <v>1851</v>
      </c>
      <c r="C614" s="19" t="s">
        <v>1855</v>
      </c>
      <c r="D614" s="20">
        <v>70000</v>
      </c>
      <c r="E614" s="19" t="s">
        <v>15</v>
      </c>
      <c r="F614" s="19" t="s">
        <v>14</v>
      </c>
      <c r="G614" s="19" t="s">
        <v>11</v>
      </c>
      <c r="H614" s="24">
        <v>46</v>
      </c>
      <c r="I614" s="6" t="s">
        <v>1856</v>
      </c>
      <c r="J614" s="25">
        <v>3</v>
      </c>
      <c r="K614" s="25">
        <v>5</v>
      </c>
      <c r="L614" s="6" t="str" cm="1">
        <f t="array" ref="L614">IF(Purchase_Data[[#This Row],[Children]]&gt;0,"Parent",IF(Purchase_Data[[#This Row],[Children]]=0,"Not Parent",Invalid))</f>
        <v>Parent</v>
      </c>
      <c r="M614" s="21" t="s">
        <v>32</v>
      </c>
      <c r="N614" s="21" t="s">
        <v>39</v>
      </c>
      <c r="O614" s="21" t="s">
        <v>34</v>
      </c>
      <c r="P614" s="21" t="s">
        <v>1878</v>
      </c>
    </row>
    <row r="615" spans="1:16" x14ac:dyDescent="0.2">
      <c r="A615" s="21">
        <v>22010</v>
      </c>
      <c r="B615" s="21" t="s">
        <v>1860</v>
      </c>
      <c r="C615" s="21" t="s">
        <v>1855</v>
      </c>
      <c r="D615" s="22">
        <v>40000</v>
      </c>
      <c r="E615" s="21" t="s">
        <v>13</v>
      </c>
      <c r="F615" s="21" t="s">
        <v>14</v>
      </c>
      <c r="G615" s="21" t="s">
        <v>17</v>
      </c>
      <c r="H615" s="25">
        <v>31</v>
      </c>
      <c r="I615" s="6" t="s">
        <v>1856</v>
      </c>
      <c r="J615" s="25">
        <v>2</v>
      </c>
      <c r="K615" s="25">
        <v>0</v>
      </c>
      <c r="L615" s="6" t="str" cm="1">
        <f t="array" ref="L615">IF(Purchase_Data[[#This Row],[Children]]&gt;0,"Parent",IF(Purchase_Data[[#This Row],[Children]]=0,"Not Parent",Invalid))</f>
        <v>Not Parent</v>
      </c>
      <c r="M615" s="21" t="s">
        <v>32</v>
      </c>
      <c r="N615" s="21" t="s">
        <v>39</v>
      </c>
      <c r="O615" s="21" t="s">
        <v>34</v>
      </c>
      <c r="P615" s="21" t="s">
        <v>1878</v>
      </c>
    </row>
    <row r="616" spans="1:16" x14ac:dyDescent="0.2">
      <c r="A616" s="19">
        <v>22014</v>
      </c>
      <c r="B616" s="19" t="s">
        <v>1860</v>
      </c>
      <c r="C616" s="19" t="s">
        <v>1855</v>
      </c>
      <c r="D616" s="20">
        <v>30000</v>
      </c>
      <c r="E616" s="19" t="s">
        <v>13</v>
      </c>
      <c r="F616" s="19" t="s">
        <v>14</v>
      </c>
      <c r="G616" s="19" t="s">
        <v>17</v>
      </c>
      <c r="H616" s="24">
        <v>26</v>
      </c>
      <c r="I616" s="6" t="s">
        <v>1853</v>
      </c>
      <c r="J616" s="25">
        <v>2</v>
      </c>
      <c r="K616" s="25">
        <v>0</v>
      </c>
      <c r="L616" s="6" t="str" cm="1">
        <f t="array" ref="L616">IF(Purchase_Data[[#This Row],[Children]]&gt;0,"Parent",IF(Purchase_Data[[#This Row],[Children]]=0,"Not Parent",Invalid))</f>
        <v>Not Parent</v>
      </c>
      <c r="M616" s="21" t="s">
        <v>32</v>
      </c>
      <c r="N616" s="21" t="s">
        <v>39</v>
      </c>
      <c r="O616" s="21" t="s">
        <v>34</v>
      </c>
      <c r="P616" s="21" t="s">
        <v>1878</v>
      </c>
    </row>
    <row r="617" spans="1:16" x14ac:dyDescent="0.2">
      <c r="A617" s="21">
        <v>22042</v>
      </c>
      <c r="B617" s="21" t="s">
        <v>1851</v>
      </c>
      <c r="C617" s="21" t="s">
        <v>1852</v>
      </c>
      <c r="D617" s="22">
        <v>70000</v>
      </c>
      <c r="E617" s="21" t="s">
        <v>15</v>
      </c>
      <c r="F617" s="21" t="s">
        <v>14</v>
      </c>
      <c r="G617" s="21" t="s">
        <v>17</v>
      </c>
      <c r="H617" s="25">
        <v>34</v>
      </c>
      <c r="I617" s="6" t="s">
        <v>1856</v>
      </c>
      <c r="J617" s="25">
        <v>2</v>
      </c>
      <c r="K617" s="25">
        <v>0</v>
      </c>
      <c r="L617" s="6" t="str" cm="1">
        <f t="array" ref="L617">IF(Purchase_Data[[#This Row],[Children]]&gt;0,"Parent",IF(Purchase_Data[[#This Row],[Children]]=0,"Not Parent",Invalid))</f>
        <v>Not Parent</v>
      </c>
      <c r="M617" s="21" t="s">
        <v>32</v>
      </c>
      <c r="N617" s="21" t="s">
        <v>39</v>
      </c>
      <c r="O617" s="21" t="s">
        <v>32</v>
      </c>
      <c r="P617" s="21" t="s">
        <v>1877</v>
      </c>
    </row>
    <row r="618" spans="1:16" x14ac:dyDescent="0.2">
      <c r="A618" s="19">
        <v>22046</v>
      </c>
      <c r="B618" s="19" t="s">
        <v>1860</v>
      </c>
      <c r="C618" s="19" t="s">
        <v>1852</v>
      </c>
      <c r="D618" s="20">
        <v>80000</v>
      </c>
      <c r="E618" s="19" t="s">
        <v>9</v>
      </c>
      <c r="F618" s="19" t="s">
        <v>20</v>
      </c>
      <c r="G618" s="19" t="s">
        <v>17</v>
      </c>
      <c r="H618" s="24">
        <v>38</v>
      </c>
      <c r="I618" s="6" t="s">
        <v>1856</v>
      </c>
      <c r="J618" s="25">
        <v>1</v>
      </c>
      <c r="K618" s="25">
        <v>0</v>
      </c>
      <c r="L618" s="6" t="str" cm="1">
        <f t="array" ref="L618">IF(Purchase_Data[[#This Row],[Children]]&gt;0,"Parent",IF(Purchase_Data[[#This Row],[Children]]=0,"Not Parent",Invalid))</f>
        <v>Not Parent</v>
      </c>
      <c r="M618" s="21" t="s">
        <v>34</v>
      </c>
      <c r="N618" s="21" t="s">
        <v>33</v>
      </c>
      <c r="O618" s="21" t="s">
        <v>32</v>
      </c>
      <c r="P618" s="21" t="s">
        <v>1877</v>
      </c>
    </row>
    <row r="619" spans="1:16" x14ac:dyDescent="0.2">
      <c r="A619" s="21">
        <v>22050</v>
      </c>
      <c r="B619" s="21" t="s">
        <v>1860</v>
      </c>
      <c r="C619" s="21" t="s">
        <v>1855</v>
      </c>
      <c r="D619" s="22">
        <v>90000</v>
      </c>
      <c r="E619" s="21" t="s">
        <v>9</v>
      </c>
      <c r="F619" s="21" t="s">
        <v>20</v>
      </c>
      <c r="G619" s="21" t="s">
        <v>17</v>
      </c>
      <c r="H619" s="25">
        <v>38</v>
      </c>
      <c r="I619" s="6" t="s">
        <v>1856</v>
      </c>
      <c r="J619" s="25">
        <v>1</v>
      </c>
      <c r="K619" s="25">
        <v>4</v>
      </c>
      <c r="L619" s="6" t="str" cm="1">
        <f t="array" ref="L619">IF(Purchase_Data[[#This Row],[Children]]&gt;0,"Parent",IF(Purchase_Data[[#This Row],[Children]]=0,"Not Parent",Invalid))</f>
        <v>Parent</v>
      </c>
      <c r="M619" s="21" t="s">
        <v>32</v>
      </c>
      <c r="N619" s="21" t="s">
        <v>42</v>
      </c>
      <c r="O619" s="21" t="s">
        <v>32</v>
      </c>
      <c r="P619" s="21" t="s">
        <v>1877</v>
      </c>
    </row>
    <row r="620" spans="1:16" x14ac:dyDescent="0.2">
      <c r="A620" s="19">
        <v>22088</v>
      </c>
      <c r="B620" s="19" t="s">
        <v>1851</v>
      </c>
      <c r="C620" s="19" t="s">
        <v>1852</v>
      </c>
      <c r="D620" s="20">
        <v>130000</v>
      </c>
      <c r="E620" s="19" t="s">
        <v>9</v>
      </c>
      <c r="F620" s="19" t="s">
        <v>20</v>
      </c>
      <c r="G620" s="19" t="s">
        <v>17</v>
      </c>
      <c r="H620" s="24">
        <v>45</v>
      </c>
      <c r="I620" s="6" t="s">
        <v>1856</v>
      </c>
      <c r="J620" s="25">
        <v>2</v>
      </c>
      <c r="K620" s="25">
        <v>1</v>
      </c>
      <c r="L620" s="6" t="str" cm="1">
        <f t="array" ref="L620">IF(Purchase_Data[[#This Row],[Children]]&gt;0,"Parent",IF(Purchase_Data[[#This Row],[Children]]=0,"Not Parent",Invalid))</f>
        <v>Parent</v>
      </c>
      <c r="M620" s="21" t="s">
        <v>32</v>
      </c>
      <c r="N620" s="21" t="s">
        <v>33</v>
      </c>
      <c r="O620" s="21" t="s">
        <v>32</v>
      </c>
      <c r="P620" s="21" t="s">
        <v>1877</v>
      </c>
    </row>
    <row r="621" spans="1:16" x14ac:dyDescent="0.2">
      <c r="A621" s="21">
        <v>22118</v>
      </c>
      <c r="B621" s="21" t="s">
        <v>1860</v>
      </c>
      <c r="C621" s="21" t="s">
        <v>1852</v>
      </c>
      <c r="D621" s="22">
        <v>70000</v>
      </c>
      <c r="E621" s="21" t="s">
        <v>19</v>
      </c>
      <c r="F621" s="21" t="s">
        <v>20</v>
      </c>
      <c r="G621" s="21" t="s">
        <v>17</v>
      </c>
      <c r="H621" s="25">
        <v>53</v>
      </c>
      <c r="I621" s="6" t="s">
        <v>1856</v>
      </c>
      <c r="J621" s="25">
        <v>2</v>
      </c>
      <c r="K621" s="25">
        <v>3</v>
      </c>
      <c r="L621" s="6" t="str" cm="1">
        <f t="array" ref="L621">IF(Purchase_Data[[#This Row],[Children]]&gt;0,"Parent",IF(Purchase_Data[[#This Row],[Children]]=0,"Not Parent",Invalid))</f>
        <v>Parent</v>
      </c>
      <c r="M621" s="21" t="s">
        <v>32</v>
      </c>
      <c r="N621" s="21" t="s">
        <v>39</v>
      </c>
      <c r="O621" s="21" t="s">
        <v>32</v>
      </c>
      <c r="P621" s="21" t="s">
        <v>1877</v>
      </c>
    </row>
    <row r="622" spans="1:16" x14ac:dyDescent="0.2">
      <c r="A622" s="19">
        <v>22127</v>
      </c>
      <c r="B622" s="19" t="s">
        <v>1851</v>
      </c>
      <c r="C622" s="19" t="s">
        <v>1855</v>
      </c>
      <c r="D622" s="20">
        <v>60000</v>
      </c>
      <c r="E622" s="19" t="s">
        <v>19</v>
      </c>
      <c r="F622" s="19" t="s">
        <v>20</v>
      </c>
      <c r="G622" s="19" t="s">
        <v>17</v>
      </c>
      <c r="H622" s="24">
        <v>67</v>
      </c>
      <c r="I622" s="6" t="s">
        <v>1858</v>
      </c>
      <c r="J622" s="25">
        <v>2</v>
      </c>
      <c r="K622" s="25">
        <v>3</v>
      </c>
      <c r="L622" s="6" t="str" cm="1">
        <f t="array" ref="L622">IF(Purchase_Data[[#This Row],[Children]]&gt;0,"Parent",IF(Purchase_Data[[#This Row],[Children]]=0,"Not Parent",Invalid))</f>
        <v>Parent</v>
      </c>
      <c r="M622" s="21" t="s">
        <v>32</v>
      </c>
      <c r="N622" s="21" t="s">
        <v>42</v>
      </c>
      <c r="O622" s="21" t="s">
        <v>34</v>
      </c>
      <c r="P622" s="21" t="s">
        <v>1878</v>
      </c>
    </row>
    <row r="623" spans="1:16" x14ac:dyDescent="0.2">
      <c r="A623" s="21">
        <v>22155</v>
      </c>
      <c r="B623" s="21" t="s">
        <v>1851</v>
      </c>
      <c r="C623" s="21" t="s">
        <v>1855</v>
      </c>
      <c r="D623" s="22">
        <v>20000</v>
      </c>
      <c r="E623" s="21" t="s">
        <v>24</v>
      </c>
      <c r="F623" s="21" t="s">
        <v>18</v>
      </c>
      <c r="G623" s="21" t="s">
        <v>11</v>
      </c>
      <c r="H623" s="25">
        <v>58</v>
      </c>
      <c r="I623" s="6" t="s">
        <v>1856</v>
      </c>
      <c r="J623" s="25">
        <v>2</v>
      </c>
      <c r="K623" s="25">
        <v>2</v>
      </c>
      <c r="L623" s="6" t="str" cm="1">
        <f t="array" ref="L623">IF(Purchase_Data[[#This Row],[Children]]&gt;0,"Parent",IF(Purchase_Data[[#This Row],[Children]]=0,"Not Parent",Invalid))</f>
        <v>Parent</v>
      </c>
      <c r="M623" s="21" t="s">
        <v>32</v>
      </c>
      <c r="N623" s="21" t="s">
        <v>39</v>
      </c>
      <c r="O623" s="21" t="s">
        <v>34</v>
      </c>
      <c r="P623" s="21" t="s">
        <v>1878</v>
      </c>
    </row>
    <row r="624" spans="1:16" x14ac:dyDescent="0.2">
      <c r="A624" s="19">
        <v>22170</v>
      </c>
      <c r="B624" s="19" t="s">
        <v>1851</v>
      </c>
      <c r="C624" s="19" t="s">
        <v>1852</v>
      </c>
      <c r="D624" s="20">
        <v>30000</v>
      </c>
      <c r="E624" s="19" t="s">
        <v>15</v>
      </c>
      <c r="F624" s="19" t="s">
        <v>18</v>
      </c>
      <c r="G624" s="19" t="s">
        <v>11</v>
      </c>
      <c r="H624" s="24">
        <v>55</v>
      </c>
      <c r="I624" s="6" t="s">
        <v>1856</v>
      </c>
      <c r="J624" s="25">
        <v>2</v>
      </c>
      <c r="K624" s="25">
        <v>3</v>
      </c>
      <c r="L624" s="6" t="str" cm="1">
        <f t="array" ref="L624">IF(Purchase_Data[[#This Row],[Children]]&gt;0,"Parent",IF(Purchase_Data[[#This Row],[Children]]=0,"Not Parent",Invalid))</f>
        <v>Parent</v>
      </c>
      <c r="M624" s="21" t="s">
        <v>34</v>
      </c>
      <c r="N624" s="21" t="s">
        <v>42</v>
      </c>
      <c r="O624" s="21" t="s">
        <v>32</v>
      </c>
      <c r="P624" s="21" t="s">
        <v>1877</v>
      </c>
    </row>
    <row r="625" spans="1:16" x14ac:dyDescent="0.2">
      <c r="A625" s="21">
        <v>22173</v>
      </c>
      <c r="B625" s="21" t="s">
        <v>1851</v>
      </c>
      <c r="C625" s="21" t="s">
        <v>1852</v>
      </c>
      <c r="D625" s="22">
        <v>30000</v>
      </c>
      <c r="E625" s="21" t="s">
        <v>13</v>
      </c>
      <c r="F625" s="21" t="s">
        <v>14</v>
      </c>
      <c r="G625" s="21" t="s">
        <v>11</v>
      </c>
      <c r="H625" s="25">
        <v>54</v>
      </c>
      <c r="I625" s="6" t="s">
        <v>1856</v>
      </c>
      <c r="J625" s="25">
        <v>2</v>
      </c>
      <c r="K625" s="25">
        <v>3</v>
      </c>
      <c r="L625" s="6" t="str" cm="1">
        <f t="array" ref="L625">IF(Purchase_Data[[#This Row],[Children]]&gt;0,"Parent",IF(Purchase_Data[[#This Row],[Children]]=0,"Not Parent",Invalid))</f>
        <v>Parent</v>
      </c>
      <c r="M625" s="21" t="s">
        <v>34</v>
      </c>
      <c r="N625" s="21" t="s">
        <v>42</v>
      </c>
      <c r="O625" s="21" t="s">
        <v>32</v>
      </c>
      <c r="P625" s="21" t="s">
        <v>1877</v>
      </c>
    </row>
    <row r="626" spans="1:16" x14ac:dyDescent="0.2">
      <c r="A626" s="19">
        <v>22174</v>
      </c>
      <c r="B626" s="19" t="s">
        <v>1851</v>
      </c>
      <c r="C626" s="19" t="s">
        <v>1855</v>
      </c>
      <c r="D626" s="20">
        <v>30000</v>
      </c>
      <c r="E626" s="19" t="s">
        <v>13</v>
      </c>
      <c r="F626" s="19" t="s">
        <v>14</v>
      </c>
      <c r="G626" s="19" t="s">
        <v>11</v>
      </c>
      <c r="H626" s="24">
        <v>54</v>
      </c>
      <c r="I626" s="6" t="s">
        <v>1856</v>
      </c>
      <c r="J626" s="25">
        <v>2</v>
      </c>
      <c r="K626" s="25">
        <v>3</v>
      </c>
      <c r="L626" s="6" t="str" cm="1">
        <f t="array" ref="L626">IF(Purchase_Data[[#This Row],[Children]]&gt;0,"Parent",IF(Purchase_Data[[#This Row],[Children]]=0,"Not Parent",Invalid))</f>
        <v>Parent</v>
      </c>
      <c r="M626" s="21" t="s">
        <v>32</v>
      </c>
      <c r="N626" s="21" t="s">
        <v>39</v>
      </c>
      <c r="O626" s="21" t="s">
        <v>32</v>
      </c>
      <c r="P626" s="21" t="s">
        <v>1877</v>
      </c>
    </row>
    <row r="627" spans="1:16" x14ac:dyDescent="0.2">
      <c r="A627" s="21">
        <v>22175</v>
      </c>
      <c r="B627" s="21" t="s">
        <v>1851</v>
      </c>
      <c r="C627" s="21" t="s">
        <v>1852</v>
      </c>
      <c r="D627" s="22">
        <v>30000</v>
      </c>
      <c r="E627" s="21" t="s">
        <v>13</v>
      </c>
      <c r="F627" s="21" t="s">
        <v>14</v>
      </c>
      <c r="G627" s="21" t="s">
        <v>11</v>
      </c>
      <c r="H627" s="25">
        <v>53</v>
      </c>
      <c r="I627" s="6" t="s">
        <v>1856</v>
      </c>
      <c r="J627" s="25">
        <v>2</v>
      </c>
      <c r="K627" s="25">
        <v>3</v>
      </c>
      <c r="L627" s="6" t="str" cm="1">
        <f t="array" ref="L627">IF(Purchase_Data[[#This Row],[Children]]&gt;0,"Parent",IF(Purchase_Data[[#This Row],[Children]]=0,"Not Parent",Invalid))</f>
        <v>Parent</v>
      </c>
      <c r="M627" s="21" t="s">
        <v>32</v>
      </c>
      <c r="N627" s="21" t="s">
        <v>39</v>
      </c>
      <c r="O627" s="21" t="s">
        <v>32</v>
      </c>
      <c r="P627" s="21" t="s">
        <v>1877</v>
      </c>
    </row>
    <row r="628" spans="1:16" x14ac:dyDescent="0.2">
      <c r="A628" s="19">
        <v>22204</v>
      </c>
      <c r="B628" s="19" t="s">
        <v>1851</v>
      </c>
      <c r="C628" s="19" t="s">
        <v>1855</v>
      </c>
      <c r="D628" s="20">
        <v>110000</v>
      </c>
      <c r="E628" s="19" t="s">
        <v>9</v>
      </c>
      <c r="F628" s="19" t="s">
        <v>20</v>
      </c>
      <c r="G628" s="19" t="s">
        <v>11</v>
      </c>
      <c r="H628" s="24">
        <v>48</v>
      </c>
      <c r="I628" s="6" t="s">
        <v>1856</v>
      </c>
      <c r="J628" s="25">
        <v>3</v>
      </c>
      <c r="K628" s="25">
        <v>4</v>
      </c>
      <c r="L628" s="6" t="str" cm="1">
        <f t="array" ref="L628">IF(Purchase_Data[[#This Row],[Children]]&gt;0,"Parent",IF(Purchase_Data[[#This Row],[Children]]=0,"Not Parent",Invalid))</f>
        <v>Parent</v>
      </c>
      <c r="M628" s="21" t="s">
        <v>32</v>
      </c>
      <c r="N628" s="21" t="s">
        <v>37</v>
      </c>
      <c r="O628" s="21" t="s">
        <v>34</v>
      </c>
      <c r="P628" s="21" t="s">
        <v>1878</v>
      </c>
    </row>
    <row r="629" spans="1:16" x14ac:dyDescent="0.2">
      <c r="A629" s="21">
        <v>22211</v>
      </c>
      <c r="B629" s="21" t="s">
        <v>1851</v>
      </c>
      <c r="C629" s="21" t="s">
        <v>1855</v>
      </c>
      <c r="D629" s="22">
        <v>60000</v>
      </c>
      <c r="E629" s="21" t="s">
        <v>15</v>
      </c>
      <c r="F629" s="21" t="s">
        <v>10</v>
      </c>
      <c r="G629" s="21" t="s">
        <v>17</v>
      </c>
      <c r="H629" s="25">
        <v>32</v>
      </c>
      <c r="I629" s="6" t="s">
        <v>1856</v>
      </c>
      <c r="J629" s="25">
        <v>2</v>
      </c>
      <c r="K629" s="25">
        <v>0</v>
      </c>
      <c r="L629" s="6" t="str" cm="1">
        <f t="array" ref="L629">IF(Purchase_Data[[#This Row],[Children]]&gt;0,"Parent",IF(Purchase_Data[[#This Row],[Children]]=0,"Not Parent",Invalid))</f>
        <v>Not Parent</v>
      </c>
      <c r="M629" s="21" t="s">
        <v>32</v>
      </c>
      <c r="N629" s="21" t="s">
        <v>39</v>
      </c>
      <c r="O629" s="21" t="s">
        <v>34</v>
      </c>
      <c r="P629" s="21" t="s">
        <v>1878</v>
      </c>
    </row>
    <row r="630" spans="1:16" x14ac:dyDescent="0.2">
      <c r="A630" s="19">
        <v>22219</v>
      </c>
      <c r="B630" s="19" t="s">
        <v>1851</v>
      </c>
      <c r="C630" s="19" t="s">
        <v>1852</v>
      </c>
      <c r="D630" s="20">
        <v>60000</v>
      </c>
      <c r="E630" s="19" t="s">
        <v>13</v>
      </c>
      <c r="F630" s="19" t="s">
        <v>10</v>
      </c>
      <c r="G630" s="19" t="s">
        <v>17</v>
      </c>
      <c r="H630" s="24">
        <v>49</v>
      </c>
      <c r="I630" s="6" t="s">
        <v>1856</v>
      </c>
      <c r="J630" s="25">
        <v>2</v>
      </c>
      <c r="K630" s="25">
        <v>2</v>
      </c>
      <c r="L630" s="6" t="str" cm="1">
        <f t="array" ref="L630">IF(Purchase_Data[[#This Row],[Children]]&gt;0,"Parent",IF(Purchase_Data[[#This Row],[Children]]=0,"Not Parent",Invalid))</f>
        <v>Parent</v>
      </c>
      <c r="M630" s="21" t="s">
        <v>32</v>
      </c>
      <c r="N630" s="21" t="s">
        <v>39</v>
      </c>
      <c r="O630" s="21" t="s">
        <v>34</v>
      </c>
      <c r="P630" s="21" t="s">
        <v>1878</v>
      </c>
    </row>
    <row r="631" spans="1:16" x14ac:dyDescent="0.2">
      <c r="A631" s="21">
        <v>22220</v>
      </c>
      <c r="B631" s="21" t="s">
        <v>1851</v>
      </c>
      <c r="C631" s="21" t="s">
        <v>1855</v>
      </c>
      <c r="D631" s="22">
        <v>60000</v>
      </c>
      <c r="E631" s="21" t="s">
        <v>13</v>
      </c>
      <c r="F631" s="21" t="s">
        <v>10</v>
      </c>
      <c r="G631" s="21" t="s">
        <v>17</v>
      </c>
      <c r="H631" s="25">
        <v>49</v>
      </c>
      <c r="I631" s="6" t="s">
        <v>1856</v>
      </c>
      <c r="J631" s="25">
        <v>2</v>
      </c>
      <c r="K631" s="25">
        <v>2</v>
      </c>
      <c r="L631" s="6" t="str" cm="1">
        <f t="array" ref="L631">IF(Purchase_Data[[#This Row],[Children]]&gt;0,"Parent",IF(Purchase_Data[[#This Row],[Children]]=0,"Not Parent",Invalid))</f>
        <v>Parent</v>
      </c>
      <c r="M631" s="21" t="s">
        <v>34</v>
      </c>
      <c r="N631" s="21" t="s">
        <v>42</v>
      </c>
      <c r="O631" s="21" t="s">
        <v>32</v>
      </c>
      <c r="P631" s="21" t="s">
        <v>1877</v>
      </c>
    </row>
    <row r="632" spans="1:16" x14ac:dyDescent="0.2">
      <c r="A632" s="19">
        <v>22221</v>
      </c>
      <c r="B632" s="19" t="s">
        <v>1851</v>
      </c>
      <c r="C632" s="19" t="s">
        <v>1855</v>
      </c>
      <c r="D632" s="20">
        <v>60000</v>
      </c>
      <c r="E632" s="19" t="s">
        <v>13</v>
      </c>
      <c r="F632" s="19" t="s">
        <v>10</v>
      </c>
      <c r="G632" s="19" t="s">
        <v>17</v>
      </c>
      <c r="H632" s="24">
        <v>48</v>
      </c>
      <c r="I632" s="6" t="s">
        <v>1856</v>
      </c>
      <c r="J632" s="25">
        <v>2</v>
      </c>
      <c r="K632" s="25">
        <v>2</v>
      </c>
      <c r="L632" s="6" t="str" cm="1">
        <f t="array" ref="L632">IF(Purchase_Data[[#This Row],[Children]]&gt;0,"Parent",IF(Purchase_Data[[#This Row],[Children]]=0,"Not Parent",Invalid))</f>
        <v>Parent</v>
      </c>
      <c r="M632" s="21" t="s">
        <v>34</v>
      </c>
      <c r="N632" s="21" t="s">
        <v>42</v>
      </c>
      <c r="O632" s="21" t="s">
        <v>32</v>
      </c>
      <c r="P632" s="21" t="s">
        <v>1877</v>
      </c>
    </row>
    <row r="633" spans="1:16" x14ac:dyDescent="0.2">
      <c r="A633" s="21">
        <v>22227</v>
      </c>
      <c r="B633" s="21" t="s">
        <v>1851</v>
      </c>
      <c r="C633" s="21" t="s">
        <v>1852</v>
      </c>
      <c r="D633" s="22">
        <v>60000</v>
      </c>
      <c r="E633" s="21" t="s">
        <v>13</v>
      </c>
      <c r="F633" s="21" t="s">
        <v>10</v>
      </c>
      <c r="G633" s="21" t="s">
        <v>17</v>
      </c>
      <c r="H633" s="25">
        <v>50</v>
      </c>
      <c r="I633" s="6" t="s">
        <v>1856</v>
      </c>
      <c r="J633" s="25">
        <v>2</v>
      </c>
      <c r="K633" s="25">
        <v>2</v>
      </c>
      <c r="L633" s="6" t="str" cm="1">
        <f t="array" ref="L633">IF(Purchase_Data[[#This Row],[Children]]&gt;0,"Parent",IF(Purchase_Data[[#This Row],[Children]]=0,"Not Parent",Invalid))</f>
        <v>Parent</v>
      </c>
      <c r="M633" s="21" t="s">
        <v>32</v>
      </c>
      <c r="N633" s="21" t="s">
        <v>39</v>
      </c>
      <c r="O633" s="21" t="s">
        <v>34</v>
      </c>
      <c r="P633" s="21" t="s">
        <v>1878</v>
      </c>
    </row>
    <row r="634" spans="1:16" x14ac:dyDescent="0.2">
      <c r="A634" s="19">
        <v>22252</v>
      </c>
      <c r="B634" s="19" t="s">
        <v>1860</v>
      </c>
      <c r="C634" s="19" t="s">
        <v>1852</v>
      </c>
      <c r="D634" s="20">
        <v>60000</v>
      </c>
      <c r="E634" s="19" t="s">
        <v>19</v>
      </c>
      <c r="F634" s="19" t="s">
        <v>10</v>
      </c>
      <c r="G634" s="19" t="s">
        <v>17</v>
      </c>
      <c r="H634" s="24">
        <v>36</v>
      </c>
      <c r="I634" s="6" t="s">
        <v>1856</v>
      </c>
      <c r="J634" s="25">
        <v>0</v>
      </c>
      <c r="K634" s="25">
        <v>1</v>
      </c>
      <c r="L634" s="6" t="str" cm="1">
        <f t="array" ref="L634">IF(Purchase_Data[[#This Row],[Children]]&gt;0,"Parent",IF(Purchase_Data[[#This Row],[Children]]=0,"Not Parent",Invalid))</f>
        <v>Parent</v>
      </c>
      <c r="M634" s="21" t="s">
        <v>32</v>
      </c>
      <c r="N634" s="21" t="s">
        <v>37</v>
      </c>
      <c r="O634" s="21" t="s">
        <v>32</v>
      </c>
      <c r="P634" s="21" t="s">
        <v>1877</v>
      </c>
    </row>
    <row r="635" spans="1:16" x14ac:dyDescent="0.2">
      <c r="A635" s="21">
        <v>22294</v>
      </c>
      <c r="B635" s="21" t="s">
        <v>1860</v>
      </c>
      <c r="C635" s="21" t="s">
        <v>1852</v>
      </c>
      <c r="D635" s="22">
        <v>70000</v>
      </c>
      <c r="E635" s="21" t="s">
        <v>9</v>
      </c>
      <c r="F635" s="21" t="s">
        <v>10</v>
      </c>
      <c r="G635" s="21" t="s">
        <v>17</v>
      </c>
      <c r="H635" s="25">
        <v>37</v>
      </c>
      <c r="I635" s="6" t="s">
        <v>1856</v>
      </c>
      <c r="J635" s="25">
        <v>1</v>
      </c>
      <c r="K635" s="25">
        <v>0</v>
      </c>
      <c r="L635" s="6" t="str" cm="1">
        <f t="array" ref="L635">IF(Purchase_Data[[#This Row],[Children]]&gt;0,"Parent",IF(Purchase_Data[[#This Row],[Children]]=0,"Not Parent",Invalid))</f>
        <v>Not Parent</v>
      </c>
      <c r="M635" s="21" t="s">
        <v>34</v>
      </c>
      <c r="N635" s="21" t="s">
        <v>37</v>
      </c>
      <c r="O635" s="21" t="s">
        <v>32</v>
      </c>
      <c r="P635" s="21" t="s">
        <v>1877</v>
      </c>
    </row>
    <row r="636" spans="1:16" x14ac:dyDescent="0.2">
      <c r="A636" s="19">
        <v>22296</v>
      </c>
      <c r="B636" s="19" t="s">
        <v>1851</v>
      </c>
      <c r="C636" s="19" t="s">
        <v>1855</v>
      </c>
      <c r="D636" s="20">
        <v>70000</v>
      </c>
      <c r="E636" s="19" t="s">
        <v>9</v>
      </c>
      <c r="F636" s="19" t="s">
        <v>10</v>
      </c>
      <c r="G636" s="19" t="s">
        <v>17</v>
      </c>
      <c r="H636" s="24">
        <v>38</v>
      </c>
      <c r="I636" s="6" t="s">
        <v>1856</v>
      </c>
      <c r="J636" s="25">
        <v>1</v>
      </c>
      <c r="K636" s="25">
        <v>0</v>
      </c>
      <c r="L636" s="6" t="str" cm="1">
        <f t="array" ref="L636">IF(Purchase_Data[[#This Row],[Children]]&gt;0,"Parent",IF(Purchase_Data[[#This Row],[Children]]=0,"Not Parent",Invalid))</f>
        <v>Not Parent</v>
      </c>
      <c r="M636" s="21" t="s">
        <v>34</v>
      </c>
      <c r="N636" s="21" t="s">
        <v>33</v>
      </c>
      <c r="O636" s="21" t="s">
        <v>34</v>
      </c>
      <c r="P636" s="21" t="s">
        <v>1878</v>
      </c>
    </row>
    <row r="637" spans="1:16" x14ac:dyDescent="0.2">
      <c r="A637" s="21">
        <v>22330</v>
      </c>
      <c r="B637" s="21" t="s">
        <v>1851</v>
      </c>
      <c r="C637" s="21" t="s">
        <v>1855</v>
      </c>
      <c r="D637" s="22">
        <v>50000</v>
      </c>
      <c r="E637" s="21" t="s">
        <v>19</v>
      </c>
      <c r="F637" s="21" t="s">
        <v>14</v>
      </c>
      <c r="G637" s="21" t="s">
        <v>17</v>
      </c>
      <c r="H637" s="25">
        <v>32</v>
      </c>
      <c r="I637" s="6" t="s">
        <v>1856</v>
      </c>
      <c r="J637" s="25">
        <v>0</v>
      </c>
      <c r="K637" s="25">
        <v>0</v>
      </c>
      <c r="L637" s="6" t="str" cm="1">
        <f t="array" ref="L637">IF(Purchase_Data[[#This Row],[Children]]&gt;0,"Parent",IF(Purchase_Data[[#This Row],[Children]]=0,"Not Parent",Invalid))</f>
        <v>Not Parent</v>
      </c>
      <c r="M637" s="21" t="s">
        <v>32</v>
      </c>
      <c r="N637" s="21" t="s">
        <v>42</v>
      </c>
      <c r="O637" s="21" t="s">
        <v>32</v>
      </c>
      <c r="P637" s="21" t="s">
        <v>1877</v>
      </c>
    </row>
    <row r="638" spans="1:16" x14ac:dyDescent="0.2">
      <c r="A638" s="19">
        <v>22381</v>
      </c>
      <c r="B638" s="19" t="s">
        <v>1851</v>
      </c>
      <c r="C638" s="19" t="s">
        <v>1855</v>
      </c>
      <c r="D638" s="20">
        <v>10000</v>
      </c>
      <c r="E638" s="19" t="s">
        <v>19</v>
      </c>
      <c r="F638" s="19" t="s">
        <v>22</v>
      </c>
      <c r="G638" s="19" t="s">
        <v>21</v>
      </c>
      <c r="H638" s="24">
        <v>44</v>
      </c>
      <c r="I638" s="6" t="s">
        <v>1856</v>
      </c>
      <c r="J638" s="25">
        <v>0</v>
      </c>
      <c r="K638" s="25">
        <v>1</v>
      </c>
      <c r="L638" s="6" t="str" cm="1">
        <f t="array" ref="L638">IF(Purchase_Data[[#This Row],[Children]]&gt;0,"Parent",IF(Purchase_Data[[#This Row],[Children]]=0,"Not Parent",Invalid))</f>
        <v>Parent</v>
      </c>
      <c r="M638" s="21" t="s">
        <v>32</v>
      </c>
      <c r="N638" s="21" t="s">
        <v>33</v>
      </c>
      <c r="O638" s="21" t="s">
        <v>34</v>
      </c>
      <c r="P638" s="21" t="s">
        <v>1878</v>
      </c>
    </row>
    <row r="639" spans="1:16" x14ac:dyDescent="0.2">
      <c r="A639" s="21">
        <v>22399</v>
      </c>
      <c r="B639" s="21" t="s">
        <v>1860</v>
      </c>
      <c r="C639" s="21" t="s">
        <v>1855</v>
      </c>
      <c r="D639" s="22">
        <v>10000</v>
      </c>
      <c r="E639" s="21" t="s">
        <v>15</v>
      </c>
      <c r="F639" s="21" t="s">
        <v>22</v>
      </c>
      <c r="G639" s="21" t="s">
        <v>11</v>
      </c>
      <c r="H639" s="25">
        <v>26</v>
      </c>
      <c r="I639" s="6" t="s">
        <v>1853</v>
      </c>
      <c r="J639" s="25">
        <v>1</v>
      </c>
      <c r="K639" s="25">
        <v>0</v>
      </c>
      <c r="L639" s="6" t="str" cm="1">
        <f t="array" ref="L639">IF(Purchase_Data[[#This Row],[Children]]&gt;0,"Parent",IF(Purchase_Data[[#This Row],[Children]]=0,"Not Parent",Invalid))</f>
        <v>Not Parent</v>
      </c>
      <c r="M639" s="21" t="s">
        <v>32</v>
      </c>
      <c r="N639" s="21" t="s">
        <v>42</v>
      </c>
      <c r="O639" s="21" t="s">
        <v>32</v>
      </c>
      <c r="P639" s="21" t="s">
        <v>1877</v>
      </c>
    </row>
    <row r="640" spans="1:16" x14ac:dyDescent="0.2">
      <c r="A640" s="19">
        <v>22400</v>
      </c>
      <c r="B640" s="19" t="s">
        <v>1851</v>
      </c>
      <c r="C640" s="19" t="s">
        <v>1855</v>
      </c>
      <c r="D640" s="20">
        <v>10000</v>
      </c>
      <c r="E640" s="19" t="s">
        <v>15</v>
      </c>
      <c r="F640" s="19" t="s">
        <v>22</v>
      </c>
      <c r="G640" s="19" t="s">
        <v>11</v>
      </c>
      <c r="H640" s="24">
        <v>26</v>
      </c>
      <c r="I640" s="6" t="s">
        <v>1853</v>
      </c>
      <c r="J640" s="25">
        <v>1</v>
      </c>
      <c r="K640" s="25">
        <v>0</v>
      </c>
      <c r="L640" s="6" t="str" cm="1">
        <f t="array" ref="L640">IF(Purchase_Data[[#This Row],[Children]]&gt;0,"Parent",IF(Purchase_Data[[#This Row],[Children]]=0,"Not Parent",Invalid))</f>
        <v>Not Parent</v>
      </c>
      <c r="M640" s="21" t="s">
        <v>34</v>
      </c>
      <c r="N640" s="21" t="s">
        <v>33</v>
      </c>
      <c r="O640" s="21" t="s">
        <v>32</v>
      </c>
      <c r="P640" s="21" t="s">
        <v>1877</v>
      </c>
    </row>
    <row r="641" spans="1:16" x14ac:dyDescent="0.2">
      <c r="A641" s="21">
        <v>22402</v>
      </c>
      <c r="B641" s="21" t="s">
        <v>1851</v>
      </c>
      <c r="C641" s="21" t="s">
        <v>1855</v>
      </c>
      <c r="D641" s="22">
        <v>10000</v>
      </c>
      <c r="E641" s="21" t="s">
        <v>15</v>
      </c>
      <c r="F641" s="21" t="s">
        <v>22</v>
      </c>
      <c r="G641" s="21" t="s">
        <v>11</v>
      </c>
      <c r="H641" s="25">
        <v>25</v>
      </c>
      <c r="I641" s="6" t="s">
        <v>1853</v>
      </c>
      <c r="J641" s="25">
        <v>1</v>
      </c>
      <c r="K641" s="25">
        <v>0</v>
      </c>
      <c r="L641" s="6" t="str" cm="1">
        <f t="array" ref="L641">IF(Purchase_Data[[#This Row],[Children]]&gt;0,"Parent",IF(Purchase_Data[[#This Row],[Children]]=0,"Not Parent",Invalid))</f>
        <v>Not Parent</v>
      </c>
      <c r="M641" s="21" t="s">
        <v>32</v>
      </c>
      <c r="N641" s="21" t="s">
        <v>37</v>
      </c>
      <c r="O641" s="21" t="s">
        <v>32</v>
      </c>
      <c r="P641" s="21" t="s">
        <v>1877</v>
      </c>
    </row>
    <row r="642" spans="1:16" x14ac:dyDescent="0.2">
      <c r="A642" s="19">
        <v>22439</v>
      </c>
      <c r="B642" s="19" t="s">
        <v>1851</v>
      </c>
      <c r="C642" s="19" t="s">
        <v>1852</v>
      </c>
      <c r="D642" s="20">
        <v>30000</v>
      </c>
      <c r="E642" s="19" t="s">
        <v>9</v>
      </c>
      <c r="F642" s="19" t="s">
        <v>18</v>
      </c>
      <c r="G642" s="19" t="s">
        <v>21</v>
      </c>
      <c r="H642" s="24">
        <v>37</v>
      </c>
      <c r="I642" s="6" t="s">
        <v>1856</v>
      </c>
      <c r="J642" s="25">
        <v>0</v>
      </c>
      <c r="K642" s="25">
        <v>0</v>
      </c>
      <c r="L642" s="6" t="str" cm="1">
        <f t="array" ref="L642">IF(Purchase_Data[[#This Row],[Children]]&gt;0,"Parent",IF(Purchase_Data[[#This Row],[Children]]=0,"Not Parent",Invalid))</f>
        <v>Not Parent</v>
      </c>
      <c r="M642" s="21" t="s">
        <v>32</v>
      </c>
      <c r="N642" s="21" t="s">
        <v>33</v>
      </c>
      <c r="O642" s="21" t="s">
        <v>32</v>
      </c>
      <c r="P642" s="21" t="s">
        <v>1877</v>
      </c>
    </row>
    <row r="643" spans="1:16" x14ac:dyDescent="0.2">
      <c r="A643" s="21">
        <v>22464</v>
      </c>
      <c r="B643" s="21" t="s">
        <v>1851</v>
      </c>
      <c r="C643" s="21" t="s">
        <v>1855</v>
      </c>
      <c r="D643" s="22">
        <v>40000</v>
      </c>
      <c r="E643" s="21" t="s">
        <v>19</v>
      </c>
      <c r="F643" s="21" t="s">
        <v>18</v>
      </c>
      <c r="G643" s="21" t="s">
        <v>21</v>
      </c>
      <c r="H643" s="25">
        <v>37</v>
      </c>
      <c r="I643" s="6" t="s">
        <v>1856</v>
      </c>
      <c r="J643" s="25">
        <v>0</v>
      </c>
      <c r="K643" s="25">
        <v>0</v>
      </c>
      <c r="L643" s="6" t="str" cm="1">
        <f t="array" ref="L643">IF(Purchase_Data[[#This Row],[Children]]&gt;0,"Parent",IF(Purchase_Data[[#This Row],[Children]]=0,"Not Parent",Invalid))</f>
        <v>Not Parent</v>
      </c>
      <c r="M643" s="21" t="s">
        <v>32</v>
      </c>
      <c r="N643" s="21" t="s">
        <v>33</v>
      </c>
      <c r="O643" s="21" t="s">
        <v>32</v>
      </c>
      <c r="P643" s="21" t="s">
        <v>1877</v>
      </c>
    </row>
    <row r="644" spans="1:16" x14ac:dyDescent="0.2">
      <c r="A644" s="19">
        <v>22496</v>
      </c>
      <c r="B644" s="19" t="s">
        <v>1851</v>
      </c>
      <c r="C644" s="19" t="s">
        <v>1852</v>
      </c>
      <c r="D644" s="20">
        <v>30000</v>
      </c>
      <c r="E644" s="19" t="s">
        <v>9</v>
      </c>
      <c r="F644" s="19" t="s">
        <v>14</v>
      </c>
      <c r="G644" s="19" t="s">
        <v>21</v>
      </c>
      <c r="H644" s="24">
        <v>42</v>
      </c>
      <c r="I644" s="6" t="s">
        <v>1856</v>
      </c>
      <c r="J644" s="25">
        <v>2</v>
      </c>
      <c r="K644" s="25">
        <v>1</v>
      </c>
      <c r="L644" s="6" t="str" cm="1">
        <f t="array" ref="L644">IF(Purchase_Data[[#This Row],[Children]]&gt;0,"Parent",IF(Purchase_Data[[#This Row],[Children]]=0,"Not Parent",Invalid))</f>
        <v>Parent</v>
      </c>
      <c r="M644" s="21" t="s">
        <v>32</v>
      </c>
      <c r="N644" s="21" t="s">
        <v>33</v>
      </c>
      <c r="O644" s="21" t="s">
        <v>34</v>
      </c>
      <c r="P644" s="21" t="s">
        <v>1878</v>
      </c>
    </row>
    <row r="645" spans="1:16" x14ac:dyDescent="0.2">
      <c r="A645" s="21">
        <v>22500</v>
      </c>
      <c r="B645" s="21" t="s">
        <v>1860</v>
      </c>
      <c r="C645" s="21" t="s">
        <v>1855</v>
      </c>
      <c r="D645" s="22">
        <v>40000</v>
      </c>
      <c r="E645" s="21" t="s">
        <v>9</v>
      </c>
      <c r="F645" s="21" t="s">
        <v>10</v>
      </c>
      <c r="G645" s="21" t="s">
        <v>21</v>
      </c>
      <c r="H645" s="25">
        <v>40</v>
      </c>
      <c r="I645" s="6" t="s">
        <v>1856</v>
      </c>
      <c r="J645" s="25">
        <v>0</v>
      </c>
      <c r="K645" s="25">
        <v>0</v>
      </c>
      <c r="L645" s="6" t="str" cm="1">
        <f t="array" ref="L645">IF(Purchase_Data[[#This Row],[Children]]&gt;0,"Parent",IF(Purchase_Data[[#This Row],[Children]]=0,"Not Parent",Invalid))</f>
        <v>Not Parent</v>
      </c>
      <c r="M645" s="21" t="s">
        <v>34</v>
      </c>
      <c r="N645" s="21" t="s">
        <v>33</v>
      </c>
      <c r="O645" s="21" t="s">
        <v>32</v>
      </c>
      <c r="P645" s="21" t="s">
        <v>1877</v>
      </c>
    </row>
    <row r="646" spans="1:16" x14ac:dyDescent="0.2">
      <c r="A646" s="19">
        <v>22518</v>
      </c>
      <c r="B646" s="19" t="s">
        <v>1860</v>
      </c>
      <c r="C646" s="19" t="s">
        <v>1852</v>
      </c>
      <c r="D646" s="20">
        <v>30000</v>
      </c>
      <c r="E646" s="19" t="s">
        <v>15</v>
      </c>
      <c r="F646" s="19" t="s">
        <v>18</v>
      </c>
      <c r="G646" s="19" t="s">
        <v>21</v>
      </c>
      <c r="H646" s="24">
        <v>27</v>
      </c>
      <c r="I646" s="6" t="s">
        <v>1853</v>
      </c>
      <c r="J646" s="25">
        <v>2</v>
      </c>
      <c r="K646" s="25">
        <v>3</v>
      </c>
      <c r="L646" s="6" t="str" cm="1">
        <f t="array" ref="L646">IF(Purchase_Data[[#This Row],[Children]]&gt;0,"Parent",IF(Purchase_Data[[#This Row],[Children]]=0,"Not Parent",Invalid))</f>
        <v>Parent</v>
      </c>
      <c r="M646" s="21" t="s">
        <v>34</v>
      </c>
      <c r="N646" s="21" t="s">
        <v>33</v>
      </c>
      <c r="O646" s="21" t="s">
        <v>32</v>
      </c>
      <c r="P646" s="21" t="s">
        <v>1877</v>
      </c>
    </row>
    <row r="647" spans="1:16" x14ac:dyDescent="0.2">
      <c r="A647" s="21">
        <v>22527</v>
      </c>
      <c r="B647" s="21" t="s">
        <v>1860</v>
      </c>
      <c r="C647" s="21" t="s">
        <v>1852</v>
      </c>
      <c r="D647" s="22">
        <v>20000</v>
      </c>
      <c r="E647" s="21" t="s">
        <v>13</v>
      </c>
      <c r="F647" s="21" t="s">
        <v>22</v>
      </c>
      <c r="G647" s="21" t="s">
        <v>21</v>
      </c>
      <c r="H647" s="25">
        <v>29</v>
      </c>
      <c r="I647" s="6" t="s">
        <v>1853</v>
      </c>
      <c r="J647" s="25">
        <v>1</v>
      </c>
      <c r="K647" s="25">
        <v>0</v>
      </c>
      <c r="L647" s="6" t="str" cm="1">
        <f t="array" ref="L647">IF(Purchase_Data[[#This Row],[Children]]&gt;0,"Parent",IF(Purchase_Data[[#This Row],[Children]]=0,"Not Parent",Invalid))</f>
        <v>Not Parent</v>
      </c>
      <c r="M647" s="21" t="s">
        <v>34</v>
      </c>
      <c r="N647" s="21" t="s">
        <v>37</v>
      </c>
      <c r="O647" s="21" t="s">
        <v>34</v>
      </c>
      <c r="P647" s="21" t="s">
        <v>1878</v>
      </c>
    </row>
    <row r="648" spans="1:16" x14ac:dyDescent="0.2">
      <c r="A648" s="19">
        <v>22538</v>
      </c>
      <c r="B648" s="19" t="s">
        <v>1860</v>
      </c>
      <c r="C648" s="19" t="s">
        <v>1852</v>
      </c>
      <c r="D648" s="20">
        <v>10000</v>
      </c>
      <c r="E648" s="19" t="s">
        <v>24</v>
      </c>
      <c r="F648" s="19" t="s">
        <v>22</v>
      </c>
      <c r="G648" s="19" t="s">
        <v>21</v>
      </c>
      <c r="H648" s="24">
        <v>33</v>
      </c>
      <c r="I648" s="6" t="s">
        <v>1856</v>
      </c>
      <c r="J648" s="25">
        <v>2</v>
      </c>
      <c r="K648" s="25">
        <v>0</v>
      </c>
      <c r="L648" s="6" t="str" cm="1">
        <f t="array" ref="L648">IF(Purchase_Data[[#This Row],[Children]]&gt;0,"Parent",IF(Purchase_Data[[#This Row],[Children]]=0,"Not Parent",Invalid))</f>
        <v>Not Parent</v>
      </c>
      <c r="M648" s="21" t="s">
        <v>32</v>
      </c>
      <c r="N648" s="21" t="s">
        <v>42</v>
      </c>
      <c r="O648" s="21" t="s">
        <v>34</v>
      </c>
      <c r="P648" s="21" t="s">
        <v>1878</v>
      </c>
    </row>
    <row r="649" spans="1:16" x14ac:dyDescent="0.2">
      <c r="A649" s="21">
        <v>22610</v>
      </c>
      <c r="B649" s="21" t="s">
        <v>1851</v>
      </c>
      <c r="C649" s="21" t="s">
        <v>1855</v>
      </c>
      <c r="D649" s="22">
        <v>30000</v>
      </c>
      <c r="E649" s="21" t="s">
        <v>9</v>
      </c>
      <c r="F649" s="21" t="s">
        <v>18</v>
      </c>
      <c r="G649" s="21" t="s">
        <v>21</v>
      </c>
      <c r="H649" s="25">
        <v>35</v>
      </c>
      <c r="I649" s="6" t="s">
        <v>1856</v>
      </c>
      <c r="J649" s="25">
        <v>0</v>
      </c>
      <c r="K649" s="25">
        <v>0</v>
      </c>
      <c r="L649" s="6" t="str" cm="1">
        <f t="array" ref="L649">IF(Purchase_Data[[#This Row],[Children]]&gt;0,"Parent",IF(Purchase_Data[[#This Row],[Children]]=0,"Not Parent",Invalid))</f>
        <v>Not Parent</v>
      </c>
      <c r="M649" s="21" t="s">
        <v>32</v>
      </c>
      <c r="N649" s="21" t="s">
        <v>33</v>
      </c>
      <c r="O649" s="21" t="s">
        <v>32</v>
      </c>
      <c r="P649" s="21" t="s">
        <v>1877</v>
      </c>
    </row>
    <row r="650" spans="1:16" x14ac:dyDescent="0.2">
      <c r="A650" s="19">
        <v>22633</v>
      </c>
      <c r="B650" s="19" t="s">
        <v>1860</v>
      </c>
      <c r="C650" s="19" t="s">
        <v>1852</v>
      </c>
      <c r="D650" s="20">
        <v>40000</v>
      </c>
      <c r="E650" s="19" t="s">
        <v>19</v>
      </c>
      <c r="F650" s="19" t="s">
        <v>18</v>
      </c>
      <c r="G650" s="19" t="s">
        <v>21</v>
      </c>
      <c r="H650" s="24">
        <v>37</v>
      </c>
      <c r="I650" s="6" t="s">
        <v>1856</v>
      </c>
      <c r="J650" s="25">
        <v>0</v>
      </c>
      <c r="K650" s="25">
        <v>0</v>
      </c>
      <c r="L650" s="6" t="str" cm="1">
        <f t="array" ref="L650">IF(Purchase_Data[[#This Row],[Children]]&gt;0,"Parent",IF(Purchase_Data[[#This Row],[Children]]=0,"Not Parent",Invalid))</f>
        <v>Not Parent</v>
      </c>
      <c r="M650" s="21" t="s">
        <v>32</v>
      </c>
      <c r="N650" s="21" t="s">
        <v>33</v>
      </c>
      <c r="O650" s="21" t="s">
        <v>32</v>
      </c>
      <c r="P650" s="21" t="s">
        <v>1877</v>
      </c>
    </row>
    <row r="651" spans="1:16" x14ac:dyDescent="0.2">
      <c r="A651" s="21">
        <v>22634</v>
      </c>
      <c r="B651" s="21" t="s">
        <v>1860</v>
      </c>
      <c r="C651" s="21" t="s">
        <v>1852</v>
      </c>
      <c r="D651" s="22">
        <v>40000</v>
      </c>
      <c r="E651" s="21" t="s">
        <v>19</v>
      </c>
      <c r="F651" s="21" t="s">
        <v>18</v>
      </c>
      <c r="G651" s="21" t="s">
        <v>21</v>
      </c>
      <c r="H651" s="25">
        <v>38</v>
      </c>
      <c r="I651" s="6" t="s">
        <v>1856</v>
      </c>
      <c r="J651" s="25">
        <v>0</v>
      </c>
      <c r="K651" s="25">
        <v>0</v>
      </c>
      <c r="L651" s="6" t="str" cm="1">
        <f t="array" ref="L651">IF(Purchase_Data[[#This Row],[Children]]&gt;0,"Parent",IF(Purchase_Data[[#This Row],[Children]]=0,"Not Parent",Invalid))</f>
        <v>Not Parent</v>
      </c>
      <c r="M651" s="21" t="s">
        <v>32</v>
      </c>
      <c r="N651" s="21" t="s">
        <v>33</v>
      </c>
      <c r="O651" s="21" t="s">
        <v>32</v>
      </c>
      <c r="P651" s="21" t="s">
        <v>1877</v>
      </c>
    </row>
    <row r="652" spans="1:16" x14ac:dyDescent="0.2">
      <c r="A652" s="19">
        <v>22636</v>
      </c>
      <c r="B652" s="19" t="s">
        <v>1860</v>
      </c>
      <c r="C652" s="19" t="s">
        <v>1852</v>
      </c>
      <c r="D652" s="20">
        <v>40000</v>
      </c>
      <c r="E652" s="19" t="s">
        <v>9</v>
      </c>
      <c r="F652" s="19" t="s">
        <v>18</v>
      </c>
      <c r="G652" s="19" t="s">
        <v>21</v>
      </c>
      <c r="H652" s="24">
        <v>38</v>
      </c>
      <c r="I652" s="6" t="s">
        <v>1856</v>
      </c>
      <c r="J652" s="25">
        <v>0</v>
      </c>
      <c r="K652" s="25">
        <v>0</v>
      </c>
      <c r="L652" s="6" t="str" cm="1">
        <f t="array" ref="L652">IF(Purchase_Data[[#This Row],[Children]]&gt;0,"Parent",IF(Purchase_Data[[#This Row],[Children]]=0,"Not Parent",Invalid))</f>
        <v>Not Parent</v>
      </c>
      <c r="M652" s="21" t="s">
        <v>34</v>
      </c>
      <c r="N652" s="21" t="s">
        <v>33</v>
      </c>
      <c r="O652" s="21" t="s">
        <v>32</v>
      </c>
      <c r="P652" s="21" t="s">
        <v>1877</v>
      </c>
    </row>
    <row r="653" spans="1:16" x14ac:dyDescent="0.2">
      <c r="A653" s="21">
        <v>22672</v>
      </c>
      <c r="B653" s="21" t="s">
        <v>1860</v>
      </c>
      <c r="C653" s="21" t="s">
        <v>1852</v>
      </c>
      <c r="D653" s="22">
        <v>30000</v>
      </c>
      <c r="E653" s="21" t="s">
        <v>15</v>
      </c>
      <c r="F653" s="21" t="s">
        <v>18</v>
      </c>
      <c r="G653" s="21" t="s">
        <v>21</v>
      </c>
      <c r="H653" s="25">
        <v>43</v>
      </c>
      <c r="I653" s="6" t="s">
        <v>1856</v>
      </c>
      <c r="J653" s="25">
        <v>0</v>
      </c>
      <c r="K653" s="25">
        <v>2</v>
      </c>
      <c r="L653" s="6" t="str" cm="1">
        <f t="array" ref="L653">IF(Purchase_Data[[#This Row],[Children]]&gt;0,"Parent",IF(Purchase_Data[[#This Row],[Children]]=0,"Not Parent",Invalid))</f>
        <v>Parent</v>
      </c>
      <c r="M653" s="21" t="s">
        <v>32</v>
      </c>
      <c r="N653" s="21" t="s">
        <v>33</v>
      </c>
      <c r="O653" s="21" t="s">
        <v>34</v>
      </c>
      <c r="P653" s="21" t="s">
        <v>1878</v>
      </c>
    </row>
    <row r="654" spans="1:16" x14ac:dyDescent="0.2">
      <c r="A654" s="19">
        <v>22707</v>
      </c>
      <c r="B654" s="19" t="s">
        <v>1860</v>
      </c>
      <c r="C654" s="19" t="s">
        <v>1852</v>
      </c>
      <c r="D654" s="20">
        <v>30000</v>
      </c>
      <c r="E654" s="19" t="s">
        <v>15</v>
      </c>
      <c r="F654" s="19" t="s">
        <v>18</v>
      </c>
      <c r="G654" s="19" t="s">
        <v>21</v>
      </c>
      <c r="H654" s="24">
        <v>30</v>
      </c>
      <c r="I654" s="6" t="s">
        <v>1853</v>
      </c>
      <c r="J654" s="25">
        <v>1</v>
      </c>
      <c r="K654" s="25">
        <v>0</v>
      </c>
      <c r="L654" s="6" t="str" cm="1">
        <f t="array" ref="L654">IF(Purchase_Data[[#This Row],[Children]]&gt;0,"Parent",IF(Purchase_Data[[#This Row],[Children]]=0,"Not Parent",Invalid))</f>
        <v>Not Parent</v>
      </c>
      <c r="M654" s="21" t="s">
        <v>34</v>
      </c>
      <c r="N654" s="21" t="s">
        <v>37</v>
      </c>
      <c r="O654" s="21" t="s">
        <v>34</v>
      </c>
      <c r="P654" s="21" t="s">
        <v>1878</v>
      </c>
    </row>
    <row r="655" spans="1:16" x14ac:dyDescent="0.2">
      <c r="A655" s="21">
        <v>22719</v>
      </c>
      <c r="B655" s="21" t="s">
        <v>1860</v>
      </c>
      <c r="C655" s="21" t="s">
        <v>1855</v>
      </c>
      <c r="D655" s="22">
        <v>110000</v>
      </c>
      <c r="E655" s="21" t="s">
        <v>9</v>
      </c>
      <c r="F655" s="21" t="s">
        <v>20</v>
      </c>
      <c r="G655" s="21" t="s">
        <v>17</v>
      </c>
      <c r="H655" s="25">
        <v>40</v>
      </c>
      <c r="I655" s="6" t="s">
        <v>1856</v>
      </c>
      <c r="J655" s="25">
        <v>4</v>
      </c>
      <c r="K655" s="25">
        <v>3</v>
      </c>
      <c r="L655" s="6" t="str" cm="1">
        <f t="array" ref="L655">IF(Purchase_Data[[#This Row],[Children]]&gt;0,"Parent",IF(Purchase_Data[[#This Row],[Children]]=0,"Not Parent",Invalid))</f>
        <v>Parent</v>
      </c>
      <c r="M655" s="21" t="s">
        <v>32</v>
      </c>
      <c r="N655" s="21" t="s">
        <v>37</v>
      </c>
      <c r="O655" s="21" t="s">
        <v>32</v>
      </c>
      <c r="P655" s="21" t="s">
        <v>1877</v>
      </c>
    </row>
    <row r="656" spans="1:16" x14ac:dyDescent="0.2">
      <c r="A656" s="19">
        <v>22730</v>
      </c>
      <c r="B656" s="19" t="s">
        <v>1851</v>
      </c>
      <c r="C656" s="19" t="s">
        <v>1855</v>
      </c>
      <c r="D656" s="20">
        <v>70000</v>
      </c>
      <c r="E656" s="19" t="s">
        <v>9</v>
      </c>
      <c r="F656" s="19" t="s">
        <v>20</v>
      </c>
      <c r="G656" s="19" t="s">
        <v>17</v>
      </c>
      <c r="H656" s="24">
        <v>63</v>
      </c>
      <c r="I656" s="6" t="s">
        <v>1858</v>
      </c>
      <c r="J656" s="25">
        <v>2</v>
      </c>
      <c r="K656" s="25">
        <v>5</v>
      </c>
      <c r="L656" s="6" t="str" cm="1">
        <f t="array" ref="L656">IF(Purchase_Data[[#This Row],[Children]]&gt;0,"Parent",IF(Purchase_Data[[#This Row],[Children]]=0,"Not Parent",Invalid))</f>
        <v>Parent</v>
      </c>
      <c r="M656" s="21" t="s">
        <v>32</v>
      </c>
      <c r="N656" s="21" t="s">
        <v>50</v>
      </c>
      <c r="O656" s="21" t="s">
        <v>34</v>
      </c>
      <c r="P656" s="21" t="s">
        <v>1878</v>
      </c>
    </row>
    <row r="657" spans="1:16" x14ac:dyDescent="0.2">
      <c r="A657" s="21">
        <v>22743</v>
      </c>
      <c r="B657" s="21" t="s">
        <v>1851</v>
      </c>
      <c r="C657" s="21" t="s">
        <v>1852</v>
      </c>
      <c r="D657" s="22">
        <v>40000</v>
      </c>
      <c r="E657" s="21" t="s">
        <v>13</v>
      </c>
      <c r="F657" s="21" t="s">
        <v>10</v>
      </c>
      <c r="G657" s="21" t="s">
        <v>17</v>
      </c>
      <c r="H657" s="25">
        <v>60</v>
      </c>
      <c r="I657" s="6" t="s">
        <v>1858</v>
      </c>
      <c r="J657" s="25">
        <v>2</v>
      </c>
      <c r="K657" s="25">
        <v>5</v>
      </c>
      <c r="L657" s="6" t="str" cm="1">
        <f t="array" ref="L657">IF(Purchase_Data[[#This Row],[Children]]&gt;0,"Parent",IF(Purchase_Data[[#This Row],[Children]]=0,"Not Parent",Invalid))</f>
        <v>Parent</v>
      </c>
      <c r="M657" s="21" t="s">
        <v>32</v>
      </c>
      <c r="N657" s="21" t="s">
        <v>50</v>
      </c>
      <c r="O657" s="21" t="s">
        <v>34</v>
      </c>
      <c r="P657" s="21" t="s">
        <v>1878</v>
      </c>
    </row>
    <row r="658" spans="1:16" x14ac:dyDescent="0.2">
      <c r="A658" s="19">
        <v>22821</v>
      </c>
      <c r="B658" s="19" t="s">
        <v>1851</v>
      </c>
      <c r="C658" s="19" t="s">
        <v>1852</v>
      </c>
      <c r="D658" s="20">
        <v>130000</v>
      </c>
      <c r="E658" s="19" t="s">
        <v>15</v>
      </c>
      <c r="F658" s="19" t="s">
        <v>10</v>
      </c>
      <c r="G658" s="19" t="s">
        <v>21</v>
      </c>
      <c r="H658" s="24">
        <v>52</v>
      </c>
      <c r="I658" s="6" t="s">
        <v>1856</v>
      </c>
      <c r="J658" s="25">
        <v>4</v>
      </c>
      <c r="K658" s="25">
        <v>3</v>
      </c>
      <c r="L658" s="6" t="str" cm="1">
        <f t="array" ref="L658">IF(Purchase_Data[[#This Row],[Children]]&gt;0,"Parent",IF(Purchase_Data[[#This Row],[Children]]=0,"Not Parent",Invalid))</f>
        <v>Parent</v>
      </c>
      <c r="M658" s="21" t="s">
        <v>32</v>
      </c>
      <c r="N658" s="21" t="s">
        <v>33</v>
      </c>
      <c r="O658" s="21" t="s">
        <v>34</v>
      </c>
      <c r="P658" s="21" t="s">
        <v>1878</v>
      </c>
    </row>
    <row r="659" spans="1:16" x14ac:dyDescent="0.2">
      <c r="A659" s="21">
        <v>22830</v>
      </c>
      <c r="B659" s="21" t="s">
        <v>1851</v>
      </c>
      <c r="C659" s="21" t="s">
        <v>1855</v>
      </c>
      <c r="D659" s="22">
        <v>120000</v>
      </c>
      <c r="E659" s="21" t="s">
        <v>15</v>
      </c>
      <c r="F659" s="21" t="s">
        <v>20</v>
      </c>
      <c r="G659" s="21" t="s">
        <v>21</v>
      </c>
      <c r="H659" s="25">
        <v>56</v>
      </c>
      <c r="I659" s="6" t="s">
        <v>1856</v>
      </c>
      <c r="J659" s="25">
        <v>3</v>
      </c>
      <c r="K659" s="25">
        <v>4</v>
      </c>
      <c r="L659" s="6" t="str" cm="1">
        <f t="array" ref="L659">IF(Purchase_Data[[#This Row],[Children]]&gt;0,"Parent",IF(Purchase_Data[[#This Row],[Children]]=0,"Not Parent",Invalid))</f>
        <v>Parent</v>
      </c>
      <c r="M659" s="21" t="s">
        <v>32</v>
      </c>
      <c r="N659" s="21" t="s">
        <v>50</v>
      </c>
      <c r="O659" s="21" t="s">
        <v>34</v>
      </c>
      <c r="P659" s="21" t="s">
        <v>1878</v>
      </c>
    </row>
    <row r="660" spans="1:16" x14ac:dyDescent="0.2">
      <c r="A660" s="19">
        <v>22864</v>
      </c>
      <c r="B660" s="19" t="s">
        <v>1851</v>
      </c>
      <c r="C660" s="19" t="s">
        <v>1855</v>
      </c>
      <c r="D660" s="20">
        <v>90000</v>
      </c>
      <c r="E660" s="19" t="s">
        <v>15</v>
      </c>
      <c r="F660" s="19" t="s">
        <v>10</v>
      </c>
      <c r="G660" s="19" t="s">
        <v>17</v>
      </c>
      <c r="H660" s="24">
        <v>49</v>
      </c>
      <c r="I660" s="6" t="s">
        <v>1856</v>
      </c>
      <c r="J660" s="25">
        <v>0</v>
      </c>
      <c r="K660" s="25">
        <v>2</v>
      </c>
      <c r="L660" s="6" t="str" cm="1">
        <f t="array" ref="L660">IF(Purchase_Data[[#This Row],[Children]]&gt;0,"Parent",IF(Purchase_Data[[#This Row],[Children]]=0,"Not Parent",Invalid))</f>
        <v>Parent</v>
      </c>
      <c r="M660" s="21" t="s">
        <v>34</v>
      </c>
      <c r="N660" s="21" t="s">
        <v>39</v>
      </c>
      <c r="O660" s="21" t="s">
        <v>32</v>
      </c>
      <c r="P660" s="21" t="s">
        <v>1877</v>
      </c>
    </row>
    <row r="661" spans="1:16" x14ac:dyDescent="0.2">
      <c r="A661" s="21">
        <v>22918</v>
      </c>
      <c r="B661" s="21" t="s">
        <v>1860</v>
      </c>
      <c r="C661" s="21" t="s">
        <v>1855</v>
      </c>
      <c r="D661" s="22">
        <v>80000</v>
      </c>
      <c r="E661" s="21" t="s">
        <v>19</v>
      </c>
      <c r="F661" s="21" t="s">
        <v>20</v>
      </c>
      <c r="G661" s="21" t="s">
        <v>11</v>
      </c>
      <c r="H661" s="25">
        <v>50</v>
      </c>
      <c r="I661" s="6" t="s">
        <v>1856</v>
      </c>
      <c r="J661" s="25">
        <v>3</v>
      </c>
      <c r="K661" s="25">
        <v>5</v>
      </c>
      <c r="L661" s="6" t="str" cm="1">
        <f t="array" ref="L661">IF(Purchase_Data[[#This Row],[Children]]&gt;0,"Parent",IF(Purchase_Data[[#This Row],[Children]]=0,"Not Parent",Invalid))</f>
        <v>Parent</v>
      </c>
      <c r="M661" s="21" t="s">
        <v>32</v>
      </c>
      <c r="N661" s="21" t="s">
        <v>33</v>
      </c>
      <c r="O661" s="21" t="s">
        <v>34</v>
      </c>
      <c r="P661" s="21" t="s">
        <v>1878</v>
      </c>
    </row>
    <row r="662" spans="1:16" x14ac:dyDescent="0.2">
      <c r="A662" s="19">
        <v>22930</v>
      </c>
      <c r="B662" s="19" t="s">
        <v>1851</v>
      </c>
      <c r="C662" s="19" t="s">
        <v>1855</v>
      </c>
      <c r="D662" s="20">
        <v>90000</v>
      </c>
      <c r="E662" s="19" t="s">
        <v>9</v>
      </c>
      <c r="F662" s="19" t="s">
        <v>10</v>
      </c>
      <c r="G662" s="19" t="s">
        <v>11</v>
      </c>
      <c r="H662" s="24">
        <v>38</v>
      </c>
      <c r="I662" s="6" t="s">
        <v>1856</v>
      </c>
      <c r="J662" s="25">
        <v>0</v>
      </c>
      <c r="K662" s="25">
        <v>4</v>
      </c>
      <c r="L662" s="6" t="str" cm="1">
        <f t="array" ref="L662">IF(Purchase_Data[[#This Row],[Children]]&gt;0,"Parent",IF(Purchase_Data[[#This Row],[Children]]=0,"Not Parent",Invalid))</f>
        <v>Parent</v>
      </c>
      <c r="M662" s="21" t="s">
        <v>32</v>
      </c>
      <c r="N662" s="21" t="s">
        <v>42</v>
      </c>
      <c r="O662" s="21" t="s">
        <v>32</v>
      </c>
      <c r="P662" s="21" t="s">
        <v>1877</v>
      </c>
    </row>
    <row r="663" spans="1:16" x14ac:dyDescent="0.2">
      <c r="A663" s="21">
        <v>22931</v>
      </c>
      <c r="B663" s="21" t="s">
        <v>1851</v>
      </c>
      <c r="C663" s="21" t="s">
        <v>1855</v>
      </c>
      <c r="D663" s="22">
        <v>100000</v>
      </c>
      <c r="E663" s="21" t="s">
        <v>19</v>
      </c>
      <c r="F663" s="21" t="s">
        <v>20</v>
      </c>
      <c r="G663" s="21" t="s">
        <v>11</v>
      </c>
      <c r="H663" s="25">
        <v>78</v>
      </c>
      <c r="I663" s="6" t="s">
        <v>1858</v>
      </c>
      <c r="J663" s="25">
        <v>1</v>
      </c>
      <c r="K663" s="25">
        <v>5</v>
      </c>
      <c r="L663" s="6" t="str" cm="1">
        <f t="array" ref="L663">IF(Purchase_Data[[#This Row],[Children]]&gt;0,"Parent",IF(Purchase_Data[[#This Row],[Children]]=0,"Not Parent",Invalid))</f>
        <v>Parent</v>
      </c>
      <c r="M663" s="21" t="s">
        <v>34</v>
      </c>
      <c r="N663" s="21" t="s">
        <v>42</v>
      </c>
      <c r="O663" s="21" t="s">
        <v>32</v>
      </c>
      <c r="P663" s="21" t="s">
        <v>1877</v>
      </c>
    </row>
    <row r="664" spans="1:16" x14ac:dyDescent="0.2">
      <c r="A664" s="19">
        <v>22936</v>
      </c>
      <c r="B664" s="19" t="s">
        <v>1860</v>
      </c>
      <c r="C664" s="19" t="s">
        <v>1852</v>
      </c>
      <c r="D664" s="20">
        <v>60000</v>
      </c>
      <c r="E664" s="19" t="s">
        <v>15</v>
      </c>
      <c r="F664" s="19" t="s">
        <v>14</v>
      </c>
      <c r="G664" s="19" t="s">
        <v>11</v>
      </c>
      <c r="H664" s="24">
        <v>45</v>
      </c>
      <c r="I664" s="6" t="s">
        <v>1856</v>
      </c>
      <c r="J664" s="25">
        <v>1</v>
      </c>
      <c r="K664" s="25">
        <v>1</v>
      </c>
      <c r="L664" s="6" t="str" cm="1">
        <f t="array" ref="L664">IF(Purchase_Data[[#This Row],[Children]]&gt;0,"Parent",IF(Purchase_Data[[#This Row],[Children]]=0,"Not Parent",Invalid))</f>
        <v>Parent</v>
      </c>
      <c r="M664" s="21" t="s">
        <v>34</v>
      </c>
      <c r="N664" s="21" t="s">
        <v>33</v>
      </c>
      <c r="O664" s="21" t="s">
        <v>32</v>
      </c>
      <c r="P664" s="21" t="s">
        <v>1877</v>
      </c>
    </row>
    <row r="665" spans="1:16" x14ac:dyDescent="0.2">
      <c r="A665" s="21">
        <v>22971</v>
      </c>
      <c r="B665" s="21" t="s">
        <v>1860</v>
      </c>
      <c r="C665" s="21" t="s">
        <v>1852</v>
      </c>
      <c r="D665" s="22">
        <v>30000</v>
      </c>
      <c r="E665" s="21" t="s">
        <v>13</v>
      </c>
      <c r="F665" s="21" t="s">
        <v>14</v>
      </c>
      <c r="G665" s="21" t="s">
        <v>17</v>
      </c>
      <c r="H665" s="25">
        <v>25</v>
      </c>
      <c r="I665" s="6" t="s">
        <v>1853</v>
      </c>
      <c r="J665" s="25">
        <v>2</v>
      </c>
      <c r="K665" s="25">
        <v>0</v>
      </c>
      <c r="L665" s="6" t="str" cm="1">
        <f t="array" ref="L665">IF(Purchase_Data[[#This Row],[Children]]&gt;0,"Parent",IF(Purchase_Data[[#This Row],[Children]]=0,"Not Parent",Invalid))</f>
        <v>Not Parent</v>
      </c>
      <c r="M665" s="21" t="s">
        <v>34</v>
      </c>
      <c r="N665" s="21" t="s">
        <v>33</v>
      </c>
      <c r="O665" s="21" t="s">
        <v>32</v>
      </c>
      <c r="P665" s="21" t="s">
        <v>1877</v>
      </c>
    </row>
    <row r="666" spans="1:16" x14ac:dyDescent="0.2">
      <c r="A666" s="19">
        <v>22974</v>
      </c>
      <c r="B666" s="19" t="s">
        <v>1851</v>
      </c>
      <c r="C666" s="19" t="s">
        <v>1852</v>
      </c>
      <c r="D666" s="20">
        <v>30000</v>
      </c>
      <c r="E666" s="19" t="s">
        <v>15</v>
      </c>
      <c r="F666" s="19" t="s">
        <v>18</v>
      </c>
      <c r="G666" s="19" t="s">
        <v>11</v>
      </c>
      <c r="H666" s="24">
        <v>69</v>
      </c>
      <c r="I666" s="6" t="s">
        <v>1858</v>
      </c>
      <c r="J666" s="25">
        <v>2</v>
      </c>
      <c r="K666" s="25">
        <v>2</v>
      </c>
      <c r="L666" s="6" t="str" cm="1">
        <f t="array" ref="L666">IF(Purchase_Data[[#This Row],[Children]]&gt;0,"Parent",IF(Purchase_Data[[#This Row],[Children]]=0,"Not Parent",Invalid))</f>
        <v>Parent</v>
      </c>
      <c r="M666" s="21" t="s">
        <v>32</v>
      </c>
      <c r="N666" s="21" t="s">
        <v>39</v>
      </c>
      <c r="O666" s="21" t="s">
        <v>34</v>
      </c>
      <c r="P666" s="21" t="s">
        <v>1878</v>
      </c>
    </row>
    <row r="667" spans="1:16" x14ac:dyDescent="0.2">
      <c r="A667" s="21">
        <v>22976</v>
      </c>
      <c r="B667" s="21" t="s">
        <v>1860</v>
      </c>
      <c r="C667" s="21" t="s">
        <v>1855</v>
      </c>
      <c r="D667" s="22">
        <v>40000</v>
      </c>
      <c r="E667" s="21" t="s">
        <v>13</v>
      </c>
      <c r="F667" s="21" t="s">
        <v>14</v>
      </c>
      <c r="G667" s="21" t="s">
        <v>17</v>
      </c>
      <c r="H667" s="25">
        <v>28</v>
      </c>
      <c r="I667" s="6" t="s">
        <v>1853</v>
      </c>
      <c r="J667" s="25">
        <v>2</v>
      </c>
      <c r="K667" s="25">
        <v>0</v>
      </c>
      <c r="L667" s="6" t="str" cm="1">
        <f t="array" ref="L667">IF(Purchase_Data[[#This Row],[Children]]&gt;0,"Parent",IF(Purchase_Data[[#This Row],[Children]]=0,"Not Parent",Invalid))</f>
        <v>Not Parent</v>
      </c>
      <c r="M667" s="21" t="s">
        <v>34</v>
      </c>
      <c r="N667" s="21" t="s">
        <v>33</v>
      </c>
      <c r="O667" s="21" t="s">
        <v>32</v>
      </c>
      <c r="P667" s="21" t="s">
        <v>1877</v>
      </c>
    </row>
    <row r="668" spans="1:16" x14ac:dyDescent="0.2">
      <c r="A668" s="19">
        <v>22983</v>
      </c>
      <c r="B668" s="19" t="s">
        <v>1860</v>
      </c>
      <c r="C668" s="19" t="s">
        <v>1852</v>
      </c>
      <c r="D668" s="20">
        <v>30000</v>
      </c>
      <c r="E668" s="19" t="s">
        <v>24</v>
      </c>
      <c r="F668" s="19" t="s">
        <v>18</v>
      </c>
      <c r="G668" s="19" t="s">
        <v>17</v>
      </c>
      <c r="H668" s="24">
        <v>27</v>
      </c>
      <c r="I668" s="6" t="s">
        <v>1853</v>
      </c>
      <c r="J668" s="25">
        <v>2</v>
      </c>
      <c r="K668" s="25">
        <v>0</v>
      </c>
      <c r="L668" s="6" t="str" cm="1">
        <f t="array" ref="L668">IF(Purchase_Data[[#This Row],[Children]]&gt;0,"Parent",IF(Purchase_Data[[#This Row],[Children]]=0,"Not Parent",Invalid))</f>
        <v>Not Parent</v>
      </c>
      <c r="M668" s="21" t="s">
        <v>32</v>
      </c>
      <c r="N668" s="21" t="s">
        <v>39</v>
      </c>
      <c r="O668" s="21" t="s">
        <v>34</v>
      </c>
      <c r="P668" s="21" t="s">
        <v>1878</v>
      </c>
    </row>
    <row r="669" spans="1:16" x14ac:dyDescent="0.2">
      <c r="A669" s="21">
        <v>22988</v>
      </c>
      <c r="B669" s="21" t="s">
        <v>1851</v>
      </c>
      <c r="C669" s="21" t="s">
        <v>1852</v>
      </c>
      <c r="D669" s="22">
        <v>40000</v>
      </c>
      <c r="E669" s="21" t="s">
        <v>9</v>
      </c>
      <c r="F669" s="21" t="s">
        <v>20</v>
      </c>
      <c r="G669" s="21" t="s">
        <v>11</v>
      </c>
      <c r="H669" s="25">
        <v>66</v>
      </c>
      <c r="I669" s="6" t="s">
        <v>1858</v>
      </c>
      <c r="J669" s="25">
        <v>2</v>
      </c>
      <c r="K669" s="25">
        <v>2</v>
      </c>
      <c r="L669" s="6" t="str" cm="1">
        <f t="array" ref="L669">IF(Purchase_Data[[#This Row],[Children]]&gt;0,"Parent",IF(Purchase_Data[[#This Row],[Children]]=0,"Not Parent",Invalid))</f>
        <v>Parent</v>
      </c>
      <c r="M669" s="21" t="s">
        <v>32</v>
      </c>
      <c r="N669" s="21" t="s">
        <v>39</v>
      </c>
      <c r="O669" s="21" t="s">
        <v>32</v>
      </c>
      <c r="P669" s="21" t="s">
        <v>1877</v>
      </c>
    </row>
    <row r="670" spans="1:16" x14ac:dyDescent="0.2">
      <c r="A670" s="19">
        <v>22994</v>
      </c>
      <c r="B670" s="19" t="s">
        <v>1851</v>
      </c>
      <c r="C670" s="19" t="s">
        <v>1852</v>
      </c>
      <c r="D670" s="20">
        <v>80000</v>
      </c>
      <c r="E670" s="19" t="s">
        <v>9</v>
      </c>
      <c r="F670" s="19" t="s">
        <v>20</v>
      </c>
      <c r="G670" s="19" t="s">
        <v>17</v>
      </c>
      <c r="H670" s="24">
        <v>34</v>
      </c>
      <c r="I670" s="6" t="s">
        <v>1856</v>
      </c>
      <c r="J670" s="25">
        <v>1</v>
      </c>
      <c r="K670" s="25">
        <v>0</v>
      </c>
      <c r="L670" s="6" t="str" cm="1">
        <f t="array" ref="L670">IF(Purchase_Data[[#This Row],[Children]]&gt;0,"Parent",IF(Purchase_Data[[#This Row],[Children]]=0,"Not Parent",Invalid))</f>
        <v>Not Parent</v>
      </c>
      <c r="M670" s="21" t="s">
        <v>32</v>
      </c>
      <c r="N670" s="21" t="s">
        <v>42</v>
      </c>
      <c r="O670" s="21" t="s">
        <v>32</v>
      </c>
      <c r="P670" s="21" t="s">
        <v>1877</v>
      </c>
    </row>
    <row r="671" spans="1:16" x14ac:dyDescent="0.2">
      <c r="A671" s="21">
        <v>23027</v>
      </c>
      <c r="B671" s="21" t="s">
        <v>1860</v>
      </c>
      <c r="C671" s="21" t="s">
        <v>1855</v>
      </c>
      <c r="D671" s="22">
        <v>130000</v>
      </c>
      <c r="E671" s="21" t="s">
        <v>9</v>
      </c>
      <c r="F671" s="21" t="s">
        <v>20</v>
      </c>
      <c r="G671" s="21" t="s">
        <v>17</v>
      </c>
      <c r="H671" s="25">
        <v>44</v>
      </c>
      <c r="I671" s="6" t="s">
        <v>1856</v>
      </c>
      <c r="J671" s="25">
        <v>4</v>
      </c>
      <c r="K671" s="25">
        <v>1</v>
      </c>
      <c r="L671" s="6" t="str" cm="1">
        <f t="array" ref="L671">IF(Purchase_Data[[#This Row],[Children]]&gt;0,"Parent",IF(Purchase_Data[[#This Row],[Children]]=0,"Not Parent",Invalid))</f>
        <v>Parent</v>
      </c>
      <c r="M671" s="21" t="s">
        <v>34</v>
      </c>
      <c r="N671" s="21" t="s">
        <v>33</v>
      </c>
      <c r="O671" s="21" t="s">
        <v>34</v>
      </c>
      <c r="P671" s="21" t="s">
        <v>1878</v>
      </c>
    </row>
    <row r="672" spans="1:16" x14ac:dyDescent="0.2">
      <c r="A672" s="19">
        <v>23041</v>
      </c>
      <c r="B672" s="19" t="s">
        <v>1860</v>
      </c>
      <c r="C672" s="19" t="s">
        <v>1852</v>
      </c>
      <c r="D672" s="20">
        <v>70000</v>
      </c>
      <c r="E672" s="19" t="s">
        <v>13</v>
      </c>
      <c r="F672" s="19" t="s">
        <v>10</v>
      </c>
      <c r="G672" s="19" t="s">
        <v>17</v>
      </c>
      <c r="H672" s="24">
        <v>50</v>
      </c>
      <c r="I672" s="6" t="s">
        <v>1856</v>
      </c>
      <c r="J672" s="25">
        <v>0</v>
      </c>
      <c r="K672" s="25">
        <v>4</v>
      </c>
      <c r="L672" s="6" t="str" cm="1">
        <f t="array" ref="L672">IF(Purchase_Data[[#This Row],[Children]]&gt;0,"Parent",IF(Purchase_Data[[#This Row],[Children]]=0,"Not Parent",Invalid))</f>
        <v>Parent</v>
      </c>
      <c r="M672" s="21" t="s">
        <v>32</v>
      </c>
      <c r="N672" s="21" t="s">
        <v>39</v>
      </c>
      <c r="O672" s="21" t="s">
        <v>32</v>
      </c>
      <c r="P672" s="21" t="s">
        <v>1877</v>
      </c>
    </row>
    <row r="673" spans="1:16" x14ac:dyDescent="0.2">
      <c r="A673" s="21">
        <v>23089</v>
      </c>
      <c r="B673" s="21" t="s">
        <v>1851</v>
      </c>
      <c r="C673" s="21" t="s">
        <v>1855</v>
      </c>
      <c r="D673" s="22">
        <v>40000</v>
      </c>
      <c r="E673" s="21" t="s">
        <v>15</v>
      </c>
      <c r="F673" s="21" t="s">
        <v>14</v>
      </c>
      <c r="G673" s="21" t="s">
        <v>17</v>
      </c>
      <c r="H673" s="25">
        <v>28</v>
      </c>
      <c r="I673" s="6" t="s">
        <v>1853</v>
      </c>
      <c r="J673" s="25">
        <v>1</v>
      </c>
      <c r="K673" s="25">
        <v>0</v>
      </c>
      <c r="L673" s="6" t="str" cm="1">
        <f t="array" ref="L673">IF(Purchase_Data[[#This Row],[Children]]&gt;0,"Parent",IF(Purchase_Data[[#This Row],[Children]]=0,"Not Parent",Invalid))</f>
        <v>Not Parent</v>
      </c>
      <c r="M673" s="21" t="s">
        <v>32</v>
      </c>
      <c r="N673" s="21" t="s">
        <v>39</v>
      </c>
      <c r="O673" s="21" t="s">
        <v>34</v>
      </c>
      <c r="P673" s="21" t="s">
        <v>1878</v>
      </c>
    </row>
    <row r="674" spans="1:16" x14ac:dyDescent="0.2">
      <c r="A674" s="19">
        <v>23105</v>
      </c>
      <c r="B674" s="19" t="s">
        <v>1860</v>
      </c>
      <c r="C674" s="19" t="s">
        <v>1855</v>
      </c>
      <c r="D674" s="20">
        <v>40000</v>
      </c>
      <c r="E674" s="19" t="s">
        <v>24</v>
      </c>
      <c r="F674" s="19" t="s">
        <v>18</v>
      </c>
      <c r="G674" s="19" t="s">
        <v>11</v>
      </c>
      <c r="H674" s="24">
        <v>52</v>
      </c>
      <c r="I674" s="6" t="s">
        <v>1856</v>
      </c>
      <c r="J674" s="25">
        <v>2</v>
      </c>
      <c r="K674" s="25">
        <v>3</v>
      </c>
      <c r="L674" s="6" t="str" cm="1">
        <f t="array" ref="L674">IF(Purchase_Data[[#This Row],[Children]]&gt;0,"Parent",IF(Purchase_Data[[#This Row],[Children]]=0,"Not Parent",Invalid))</f>
        <v>Parent</v>
      </c>
      <c r="M674" s="21" t="s">
        <v>34</v>
      </c>
      <c r="N674" s="21" t="s">
        <v>39</v>
      </c>
      <c r="O674" s="21" t="s">
        <v>32</v>
      </c>
      <c r="P674" s="21" t="s">
        <v>1877</v>
      </c>
    </row>
    <row r="675" spans="1:16" x14ac:dyDescent="0.2">
      <c r="A675" s="21">
        <v>23144</v>
      </c>
      <c r="B675" s="21" t="s">
        <v>1851</v>
      </c>
      <c r="C675" s="21" t="s">
        <v>1855</v>
      </c>
      <c r="D675" s="22">
        <v>50000</v>
      </c>
      <c r="E675" s="21" t="s">
        <v>9</v>
      </c>
      <c r="F675" s="21" t="s">
        <v>14</v>
      </c>
      <c r="G675" s="21" t="s">
        <v>17</v>
      </c>
      <c r="H675" s="25">
        <v>34</v>
      </c>
      <c r="I675" s="6" t="s">
        <v>1856</v>
      </c>
      <c r="J675" s="25">
        <v>0</v>
      </c>
      <c r="K675" s="25">
        <v>1</v>
      </c>
      <c r="L675" s="6" t="str" cm="1">
        <f t="array" ref="L675">IF(Purchase_Data[[#This Row],[Children]]&gt;0,"Parent",IF(Purchase_Data[[#This Row],[Children]]=0,"Not Parent",Invalid))</f>
        <v>Parent</v>
      </c>
      <c r="M675" s="21" t="s">
        <v>32</v>
      </c>
      <c r="N675" s="21" t="s">
        <v>33</v>
      </c>
      <c r="O675" s="21" t="s">
        <v>32</v>
      </c>
      <c r="P675" s="21" t="s">
        <v>1877</v>
      </c>
    </row>
    <row r="676" spans="1:16" x14ac:dyDescent="0.2">
      <c r="A676" s="19">
        <v>23158</v>
      </c>
      <c r="B676" s="19" t="s">
        <v>1851</v>
      </c>
      <c r="C676" s="19" t="s">
        <v>1852</v>
      </c>
      <c r="D676" s="20">
        <v>60000</v>
      </c>
      <c r="E676" s="19" t="s">
        <v>19</v>
      </c>
      <c r="F676" s="19" t="s">
        <v>10</v>
      </c>
      <c r="G676" s="19" t="s">
        <v>17</v>
      </c>
      <c r="H676" s="24">
        <v>35</v>
      </c>
      <c r="I676" s="6" t="s">
        <v>1856</v>
      </c>
      <c r="J676" s="25">
        <v>0</v>
      </c>
      <c r="K676" s="25">
        <v>1</v>
      </c>
      <c r="L676" s="6" t="str" cm="1">
        <f t="array" ref="L676">IF(Purchase_Data[[#This Row],[Children]]&gt;0,"Parent",IF(Purchase_Data[[#This Row],[Children]]=0,"Not Parent",Invalid))</f>
        <v>Parent</v>
      </c>
      <c r="M676" s="21" t="s">
        <v>34</v>
      </c>
      <c r="N676" s="21" t="s">
        <v>33</v>
      </c>
      <c r="O676" s="21" t="s">
        <v>32</v>
      </c>
      <c r="P676" s="21" t="s">
        <v>1877</v>
      </c>
    </row>
    <row r="677" spans="1:16" x14ac:dyDescent="0.2">
      <c r="A677" s="21">
        <v>23195</v>
      </c>
      <c r="B677" s="21" t="s">
        <v>1860</v>
      </c>
      <c r="C677" s="21" t="s">
        <v>1855</v>
      </c>
      <c r="D677" s="22">
        <v>50000</v>
      </c>
      <c r="E677" s="21" t="s">
        <v>9</v>
      </c>
      <c r="F677" s="21" t="s">
        <v>14</v>
      </c>
      <c r="G677" s="21" t="s">
        <v>17</v>
      </c>
      <c r="H677" s="25">
        <v>41</v>
      </c>
      <c r="I677" s="6" t="s">
        <v>1856</v>
      </c>
      <c r="J677" s="25">
        <v>2</v>
      </c>
      <c r="K677" s="25">
        <v>3</v>
      </c>
      <c r="L677" s="6" t="str" cm="1">
        <f t="array" ref="L677">IF(Purchase_Data[[#This Row],[Children]]&gt;0,"Parent",IF(Purchase_Data[[#This Row],[Children]]=0,"Not Parent",Invalid))</f>
        <v>Parent</v>
      </c>
      <c r="M677" s="21" t="s">
        <v>32</v>
      </c>
      <c r="N677" s="21" t="s">
        <v>37</v>
      </c>
      <c r="O677" s="21" t="s">
        <v>32</v>
      </c>
      <c r="P677" s="21" t="s">
        <v>1877</v>
      </c>
    </row>
    <row r="678" spans="1:16" x14ac:dyDescent="0.2">
      <c r="A678" s="19">
        <v>23197</v>
      </c>
      <c r="B678" s="19" t="s">
        <v>1851</v>
      </c>
      <c r="C678" s="19" t="s">
        <v>1855</v>
      </c>
      <c r="D678" s="20">
        <v>50000</v>
      </c>
      <c r="E678" s="19" t="s">
        <v>9</v>
      </c>
      <c r="F678" s="19" t="s">
        <v>14</v>
      </c>
      <c r="G678" s="19" t="s">
        <v>17</v>
      </c>
      <c r="H678" s="24">
        <v>40</v>
      </c>
      <c r="I678" s="6" t="s">
        <v>1856</v>
      </c>
      <c r="J678" s="25">
        <v>2</v>
      </c>
      <c r="K678" s="25">
        <v>3</v>
      </c>
      <c r="L678" s="6" t="str" cm="1">
        <f t="array" ref="L678">IF(Purchase_Data[[#This Row],[Children]]&gt;0,"Parent",IF(Purchase_Data[[#This Row],[Children]]=0,"Not Parent",Invalid))</f>
        <v>Parent</v>
      </c>
      <c r="M678" s="21" t="s">
        <v>32</v>
      </c>
      <c r="N678" s="21" t="s">
        <v>37</v>
      </c>
      <c r="O678" s="21" t="s">
        <v>34</v>
      </c>
      <c r="P678" s="21" t="s">
        <v>1878</v>
      </c>
    </row>
    <row r="679" spans="1:16" x14ac:dyDescent="0.2">
      <c r="A679" s="21">
        <v>23200</v>
      </c>
      <c r="B679" s="21" t="s">
        <v>1851</v>
      </c>
      <c r="C679" s="21" t="s">
        <v>1852</v>
      </c>
      <c r="D679" s="22">
        <v>50000</v>
      </c>
      <c r="E679" s="21" t="s">
        <v>9</v>
      </c>
      <c r="F679" s="21" t="s">
        <v>14</v>
      </c>
      <c r="G679" s="21" t="s">
        <v>17</v>
      </c>
      <c r="H679" s="25">
        <v>41</v>
      </c>
      <c r="I679" s="6" t="s">
        <v>1856</v>
      </c>
      <c r="J679" s="25">
        <v>2</v>
      </c>
      <c r="K679" s="25">
        <v>3</v>
      </c>
      <c r="L679" s="6" t="str" cm="1">
        <f t="array" ref="L679">IF(Purchase_Data[[#This Row],[Children]]&gt;0,"Parent",IF(Purchase_Data[[#This Row],[Children]]=0,"Not Parent",Invalid))</f>
        <v>Parent</v>
      </c>
      <c r="M679" s="21" t="s">
        <v>32</v>
      </c>
      <c r="N679" s="21" t="s">
        <v>33</v>
      </c>
      <c r="O679" s="21" t="s">
        <v>34</v>
      </c>
      <c r="P679" s="21" t="s">
        <v>1878</v>
      </c>
    </row>
    <row r="680" spans="1:16" x14ac:dyDescent="0.2">
      <c r="A680" s="19">
        <v>23217</v>
      </c>
      <c r="B680" s="19" t="s">
        <v>1860</v>
      </c>
      <c r="C680" s="19" t="s">
        <v>1852</v>
      </c>
      <c r="D680" s="20">
        <v>60000</v>
      </c>
      <c r="E680" s="19" t="s">
        <v>19</v>
      </c>
      <c r="F680" s="19" t="s">
        <v>10</v>
      </c>
      <c r="G680" s="19" t="s">
        <v>17</v>
      </c>
      <c r="H680" s="24">
        <v>43</v>
      </c>
      <c r="I680" s="6" t="s">
        <v>1856</v>
      </c>
      <c r="J680" s="25">
        <v>0</v>
      </c>
      <c r="K680" s="25">
        <v>3</v>
      </c>
      <c r="L680" s="6" t="str" cm="1">
        <f t="array" ref="L680">IF(Purchase_Data[[#This Row],[Children]]&gt;0,"Parent",IF(Purchase_Data[[#This Row],[Children]]=0,"Not Parent",Invalid))</f>
        <v>Parent</v>
      </c>
      <c r="M680" s="21" t="s">
        <v>32</v>
      </c>
      <c r="N680" s="21" t="s">
        <v>37</v>
      </c>
      <c r="O680" s="21" t="s">
        <v>32</v>
      </c>
      <c r="P680" s="21" t="s">
        <v>1877</v>
      </c>
    </row>
    <row r="681" spans="1:16" x14ac:dyDescent="0.2">
      <c r="A681" s="21">
        <v>23248</v>
      </c>
      <c r="B681" s="21" t="s">
        <v>1851</v>
      </c>
      <c r="C681" s="21" t="s">
        <v>1852</v>
      </c>
      <c r="D681" s="22">
        <v>10000</v>
      </c>
      <c r="E681" s="21" t="s">
        <v>13</v>
      </c>
      <c r="F681" s="21" t="s">
        <v>22</v>
      </c>
      <c r="G681" s="21" t="s">
        <v>17</v>
      </c>
      <c r="H681" s="25">
        <v>53</v>
      </c>
      <c r="I681" s="6" t="s">
        <v>1856</v>
      </c>
      <c r="J681" s="25">
        <v>2</v>
      </c>
      <c r="K681" s="25">
        <v>2</v>
      </c>
      <c r="L681" s="6" t="str" cm="1">
        <f t="array" ref="L681">IF(Purchase_Data[[#This Row],[Children]]&gt;0,"Parent",IF(Purchase_Data[[#This Row],[Children]]=0,"Not Parent",Invalid))</f>
        <v>Parent</v>
      </c>
      <c r="M681" s="21" t="s">
        <v>32</v>
      </c>
      <c r="N681" s="21" t="s">
        <v>42</v>
      </c>
      <c r="O681" s="21" t="s">
        <v>34</v>
      </c>
      <c r="P681" s="21" t="s">
        <v>1878</v>
      </c>
    </row>
    <row r="682" spans="1:16" x14ac:dyDescent="0.2">
      <c r="A682" s="19">
        <v>23256</v>
      </c>
      <c r="B682" s="19" t="s">
        <v>1860</v>
      </c>
      <c r="C682" s="19" t="s">
        <v>1855</v>
      </c>
      <c r="D682" s="20">
        <v>30000</v>
      </c>
      <c r="E682" s="19" t="s">
        <v>13</v>
      </c>
      <c r="F682" s="19" t="s">
        <v>18</v>
      </c>
      <c r="G682" s="19" t="s">
        <v>17</v>
      </c>
      <c r="H682" s="24">
        <v>52</v>
      </c>
      <c r="I682" s="6" t="s">
        <v>1856</v>
      </c>
      <c r="J682" s="25">
        <v>1</v>
      </c>
      <c r="K682" s="25">
        <v>1</v>
      </c>
      <c r="L682" s="6" t="str" cm="1">
        <f t="array" ref="L682">IF(Purchase_Data[[#This Row],[Children]]&gt;0,"Parent",IF(Purchase_Data[[#This Row],[Children]]=0,"Not Parent",Invalid))</f>
        <v>Parent</v>
      </c>
      <c r="M682" s="21" t="s">
        <v>34</v>
      </c>
      <c r="N682" s="21" t="s">
        <v>39</v>
      </c>
      <c r="O682" s="21" t="s">
        <v>34</v>
      </c>
      <c r="P682" s="21" t="s">
        <v>1878</v>
      </c>
    </row>
    <row r="683" spans="1:16" x14ac:dyDescent="0.2">
      <c r="A683" s="21">
        <v>23275</v>
      </c>
      <c r="B683" s="21" t="s">
        <v>1851</v>
      </c>
      <c r="C683" s="21" t="s">
        <v>1855</v>
      </c>
      <c r="D683" s="22">
        <v>30000</v>
      </c>
      <c r="E683" s="21" t="s">
        <v>13</v>
      </c>
      <c r="F683" s="21" t="s">
        <v>14</v>
      </c>
      <c r="G683" s="21" t="s">
        <v>17</v>
      </c>
      <c r="H683" s="25">
        <v>49</v>
      </c>
      <c r="I683" s="6" t="s">
        <v>1856</v>
      </c>
      <c r="J683" s="25">
        <v>2</v>
      </c>
      <c r="K683" s="25">
        <v>2</v>
      </c>
      <c r="L683" s="6" t="str" cm="1">
        <f t="array" ref="L683">IF(Purchase_Data[[#This Row],[Children]]&gt;0,"Parent",IF(Purchase_Data[[#This Row],[Children]]=0,"Not Parent",Invalid))</f>
        <v>Parent</v>
      </c>
      <c r="M683" s="21" t="s">
        <v>32</v>
      </c>
      <c r="N683" s="21" t="s">
        <v>42</v>
      </c>
      <c r="O683" s="21" t="s">
        <v>34</v>
      </c>
      <c r="P683" s="21" t="s">
        <v>1878</v>
      </c>
    </row>
    <row r="684" spans="1:16" x14ac:dyDescent="0.2">
      <c r="A684" s="19">
        <v>23316</v>
      </c>
      <c r="B684" s="19" t="s">
        <v>1860</v>
      </c>
      <c r="C684" s="19" t="s">
        <v>1855</v>
      </c>
      <c r="D684" s="20">
        <v>30000</v>
      </c>
      <c r="E684" s="19" t="s">
        <v>15</v>
      </c>
      <c r="F684" s="19" t="s">
        <v>18</v>
      </c>
      <c r="G684" s="19" t="s">
        <v>11</v>
      </c>
      <c r="H684" s="24">
        <v>59</v>
      </c>
      <c r="I684" s="6" t="s">
        <v>1856</v>
      </c>
      <c r="J684" s="25">
        <v>2</v>
      </c>
      <c r="K684" s="25">
        <v>3</v>
      </c>
      <c r="L684" s="6" t="str" cm="1">
        <f t="array" ref="L684">IF(Purchase_Data[[#This Row],[Children]]&gt;0,"Parent",IF(Purchase_Data[[#This Row],[Children]]=0,"Not Parent",Invalid))</f>
        <v>Parent</v>
      </c>
      <c r="M684" s="21" t="s">
        <v>34</v>
      </c>
      <c r="N684" s="21" t="s">
        <v>42</v>
      </c>
      <c r="O684" s="21" t="s">
        <v>32</v>
      </c>
      <c r="P684" s="21" t="s">
        <v>1877</v>
      </c>
    </row>
    <row r="685" spans="1:16" x14ac:dyDescent="0.2">
      <c r="A685" s="21">
        <v>23333</v>
      </c>
      <c r="B685" s="21" t="s">
        <v>1851</v>
      </c>
      <c r="C685" s="21" t="s">
        <v>1855</v>
      </c>
      <c r="D685" s="22">
        <v>40000</v>
      </c>
      <c r="E685" s="21" t="s">
        <v>15</v>
      </c>
      <c r="F685" s="21" t="s">
        <v>14</v>
      </c>
      <c r="G685" s="21" t="s">
        <v>17</v>
      </c>
      <c r="H685" s="25">
        <v>30</v>
      </c>
      <c r="I685" s="6" t="s">
        <v>1853</v>
      </c>
      <c r="J685" s="25">
        <v>2</v>
      </c>
      <c r="K685" s="25">
        <v>0</v>
      </c>
      <c r="L685" s="6" t="str" cm="1">
        <f t="array" ref="L685">IF(Purchase_Data[[#This Row],[Children]]&gt;0,"Parent",IF(Purchase_Data[[#This Row],[Children]]=0,"Not Parent",Invalid))</f>
        <v>Not Parent</v>
      </c>
      <c r="M685" s="21" t="s">
        <v>34</v>
      </c>
      <c r="N685" s="21" t="s">
        <v>42</v>
      </c>
      <c r="O685" s="21" t="s">
        <v>34</v>
      </c>
      <c r="P685" s="21" t="s">
        <v>1878</v>
      </c>
    </row>
    <row r="686" spans="1:16" x14ac:dyDescent="0.2">
      <c r="A686" s="19">
        <v>23358</v>
      </c>
      <c r="B686" s="19" t="s">
        <v>1851</v>
      </c>
      <c r="C686" s="19" t="s">
        <v>1855</v>
      </c>
      <c r="D686" s="20">
        <v>60000</v>
      </c>
      <c r="E686" s="19" t="s">
        <v>13</v>
      </c>
      <c r="F686" s="19" t="s">
        <v>10</v>
      </c>
      <c r="G686" s="19" t="s">
        <v>17</v>
      </c>
      <c r="H686" s="24">
        <v>32</v>
      </c>
      <c r="I686" s="6" t="s">
        <v>1856</v>
      </c>
      <c r="J686" s="25">
        <v>2</v>
      </c>
      <c r="K686" s="25">
        <v>0</v>
      </c>
      <c r="L686" s="6" t="str" cm="1">
        <f t="array" ref="L686">IF(Purchase_Data[[#This Row],[Children]]&gt;0,"Parent",IF(Purchase_Data[[#This Row],[Children]]=0,"Not Parent",Invalid))</f>
        <v>Not Parent</v>
      </c>
      <c r="M686" s="21" t="s">
        <v>32</v>
      </c>
      <c r="N686" s="21" t="s">
        <v>39</v>
      </c>
      <c r="O686" s="21" t="s">
        <v>32</v>
      </c>
      <c r="P686" s="21" t="s">
        <v>1877</v>
      </c>
    </row>
    <row r="687" spans="1:16" x14ac:dyDescent="0.2">
      <c r="A687" s="21">
        <v>23368</v>
      </c>
      <c r="B687" s="21" t="s">
        <v>1851</v>
      </c>
      <c r="C687" s="21" t="s">
        <v>1852</v>
      </c>
      <c r="D687" s="22">
        <v>60000</v>
      </c>
      <c r="E687" s="21" t="s">
        <v>9</v>
      </c>
      <c r="F687" s="21" t="s">
        <v>14</v>
      </c>
      <c r="G687" s="21" t="s">
        <v>17</v>
      </c>
      <c r="H687" s="25">
        <v>41</v>
      </c>
      <c r="I687" s="6" t="s">
        <v>1856</v>
      </c>
      <c r="J687" s="25">
        <v>3</v>
      </c>
      <c r="K687" s="25">
        <v>5</v>
      </c>
      <c r="L687" s="6" t="str" cm="1">
        <f t="array" ref="L687">IF(Purchase_Data[[#This Row],[Children]]&gt;0,"Parent",IF(Purchase_Data[[#This Row],[Children]]=0,"Not Parent",Invalid))</f>
        <v>Parent</v>
      </c>
      <c r="M687" s="21" t="s">
        <v>32</v>
      </c>
      <c r="N687" s="21" t="s">
        <v>50</v>
      </c>
      <c r="O687" s="21" t="s">
        <v>34</v>
      </c>
      <c r="P687" s="21" t="s">
        <v>1878</v>
      </c>
    </row>
    <row r="688" spans="1:16" x14ac:dyDescent="0.2">
      <c r="A688" s="19">
        <v>23376</v>
      </c>
      <c r="B688" s="19" t="s">
        <v>1851</v>
      </c>
      <c r="C688" s="19" t="s">
        <v>1855</v>
      </c>
      <c r="D688" s="20">
        <v>70000</v>
      </c>
      <c r="E688" s="19" t="s">
        <v>9</v>
      </c>
      <c r="F688" s="19" t="s">
        <v>10</v>
      </c>
      <c r="G688" s="19" t="s">
        <v>17</v>
      </c>
      <c r="H688" s="24">
        <v>44</v>
      </c>
      <c r="I688" s="6" t="s">
        <v>1856</v>
      </c>
      <c r="J688" s="25">
        <v>1</v>
      </c>
      <c r="K688" s="25">
        <v>1</v>
      </c>
      <c r="L688" s="6" t="str" cm="1">
        <f t="array" ref="L688">IF(Purchase_Data[[#This Row],[Children]]&gt;0,"Parent",IF(Purchase_Data[[#This Row],[Children]]=0,"Not Parent",Invalid))</f>
        <v>Parent</v>
      </c>
      <c r="M688" s="21" t="s">
        <v>32</v>
      </c>
      <c r="N688" s="21" t="s">
        <v>37</v>
      </c>
      <c r="O688" s="21" t="s">
        <v>32</v>
      </c>
      <c r="P688" s="21" t="s">
        <v>1877</v>
      </c>
    </row>
    <row r="689" spans="1:16" x14ac:dyDescent="0.2">
      <c r="A689" s="21">
        <v>23378</v>
      </c>
      <c r="B689" s="21" t="s">
        <v>1851</v>
      </c>
      <c r="C689" s="21" t="s">
        <v>1855</v>
      </c>
      <c r="D689" s="22">
        <v>70000</v>
      </c>
      <c r="E689" s="21" t="s">
        <v>15</v>
      </c>
      <c r="F689" s="21" t="s">
        <v>14</v>
      </c>
      <c r="G689" s="21" t="s">
        <v>17</v>
      </c>
      <c r="H689" s="25">
        <v>44</v>
      </c>
      <c r="I689" s="6" t="s">
        <v>1856</v>
      </c>
      <c r="J689" s="25">
        <v>1</v>
      </c>
      <c r="K689" s="25">
        <v>1</v>
      </c>
      <c r="L689" s="6" t="str" cm="1">
        <f t="array" ref="L689">IF(Purchase_Data[[#This Row],[Children]]&gt;0,"Parent",IF(Purchase_Data[[#This Row],[Children]]=0,"Not Parent",Invalid))</f>
        <v>Parent</v>
      </c>
      <c r="M689" s="21" t="s">
        <v>32</v>
      </c>
      <c r="N689" s="21" t="s">
        <v>37</v>
      </c>
      <c r="O689" s="21" t="s">
        <v>32</v>
      </c>
      <c r="P689" s="21" t="s">
        <v>1877</v>
      </c>
    </row>
    <row r="690" spans="1:16" x14ac:dyDescent="0.2">
      <c r="A690" s="19">
        <v>23419</v>
      </c>
      <c r="B690" s="19" t="s">
        <v>1860</v>
      </c>
      <c r="C690" s="19" t="s">
        <v>1852</v>
      </c>
      <c r="D690" s="20">
        <v>70000</v>
      </c>
      <c r="E690" s="19" t="s">
        <v>9</v>
      </c>
      <c r="F690" s="19" t="s">
        <v>10</v>
      </c>
      <c r="G690" s="19" t="s">
        <v>11</v>
      </c>
      <c r="H690" s="24">
        <v>39</v>
      </c>
      <c r="I690" s="6" t="s">
        <v>1856</v>
      </c>
      <c r="J690" s="25">
        <v>3</v>
      </c>
      <c r="K690" s="25">
        <v>5</v>
      </c>
      <c r="L690" s="6" t="str" cm="1">
        <f t="array" ref="L690">IF(Purchase_Data[[#This Row],[Children]]&gt;0,"Parent",IF(Purchase_Data[[#This Row],[Children]]=0,"Not Parent",Invalid))</f>
        <v>Parent</v>
      </c>
      <c r="M690" s="21" t="s">
        <v>32</v>
      </c>
      <c r="N690" s="21" t="s">
        <v>50</v>
      </c>
      <c r="O690" s="21" t="s">
        <v>34</v>
      </c>
      <c r="P690" s="21" t="s">
        <v>1878</v>
      </c>
    </row>
    <row r="691" spans="1:16" x14ac:dyDescent="0.2">
      <c r="A691" s="21">
        <v>23426</v>
      </c>
      <c r="B691" s="21" t="s">
        <v>1860</v>
      </c>
      <c r="C691" s="21" t="s">
        <v>1855</v>
      </c>
      <c r="D691" s="22">
        <v>80000</v>
      </c>
      <c r="E691" s="21" t="s">
        <v>19</v>
      </c>
      <c r="F691" s="21" t="s">
        <v>20</v>
      </c>
      <c r="G691" s="21" t="s">
        <v>11</v>
      </c>
      <c r="H691" s="25">
        <v>40</v>
      </c>
      <c r="I691" s="6" t="s">
        <v>1856</v>
      </c>
      <c r="J691" s="25">
        <v>3</v>
      </c>
      <c r="K691" s="25">
        <v>5</v>
      </c>
      <c r="L691" s="6" t="str" cm="1">
        <f t="array" ref="L691">IF(Purchase_Data[[#This Row],[Children]]&gt;0,"Parent",IF(Purchase_Data[[#This Row],[Children]]=0,"Not Parent",Invalid))</f>
        <v>Parent</v>
      </c>
      <c r="M691" s="21" t="s">
        <v>32</v>
      </c>
      <c r="N691" s="21" t="s">
        <v>33</v>
      </c>
      <c r="O691" s="21" t="s">
        <v>34</v>
      </c>
      <c r="P691" s="21" t="s">
        <v>1878</v>
      </c>
    </row>
    <row r="692" spans="1:16" x14ac:dyDescent="0.2">
      <c r="A692" s="19">
        <v>23432</v>
      </c>
      <c r="B692" s="19" t="s">
        <v>1860</v>
      </c>
      <c r="C692" s="19" t="s">
        <v>1855</v>
      </c>
      <c r="D692" s="20">
        <v>70000</v>
      </c>
      <c r="E692" s="19" t="s">
        <v>9</v>
      </c>
      <c r="F692" s="19" t="s">
        <v>10</v>
      </c>
      <c r="G692" s="19" t="s">
        <v>11</v>
      </c>
      <c r="H692" s="24">
        <v>37</v>
      </c>
      <c r="I692" s="6" t="s">
        <v>1856</v>
      </c>
      <c r="J692" s="25">
        <v>1</v>
      </c>
      <c r="K692" s="25">
        <v>0</v>
      </c>
      <c r="L692" s="6" t="str" cm="1">
        <f t="array" ref="L692">IF(Purchase_Data[[#This Row],[Children]]&gt;0,"Parent",IF(Purchase_Data[[#This Row],[Children]]=0,"Not Parent",Invalid))</f>
        <v>Not Parent</v>
      </c>
      <c r="M692" s="21" t="s">
        <v>32</v>
      </c>
      <c r="N692" s="21" t="s">
        <v>39</v>
      </c>
      <c r="O692" s="21" t="s">
        <v>32</v>
      </c>
      <c r="P692" s="21" t="s">
        <v>1877</v>
      </c>
    </row>
    <row r="693" spans="1:16" x14ac:dyDescent="0.2">
      <c r="A693" s="21">
        <v>23449</v>
      </c>
      <c r="B693" s="21" t="s">
        <v>1851</v>
      </c>
      <c r="C693" s="21" t="s">
        <v>1855</v>
      </c>
      <c r="D693" s="22">
        <v>60000</v>
      </c>
      <c r="E693" s="21" t="s">
        <v>13</v>
      </c>
      <c r="F693" s="21" t="s">
        <v>10</v>
      </c>
      <c r="G693" s="21" t="s">
        <v>17</v>
      </c>
      <c r="H693" s="25">
        <v>48</v>
      </c>
      <c r="I693" s="6" t="s">
        <v>1856</v>
      </c>
      <c r="J693" s="25">
        <v>2</v>
      </c>
      <c r="K693" s="25">
        <v>2</v>
      </c>
      <c r="L693" s="6" t="str" cm="1">
        <f t="array" ref="L693">IF(Purchase_Data[[#This Row],[Children]]&gt;0,"Parent",IF(Purchase_Data[[#This Row],[Children]]=0,"Not Parent",Invalid))</f>
        <v>Parent</v>
      </c>
      <c r="M693" s="21" t="s">
        <v>32</v>
      </c>
      <c r="N693" s="21" t="s">
        <v>39</v>
      </c>
      <c r="O693" s="21" t="s">
        <v>34</v>
      </c>
      <c r="P693" s="21" t="s">
        <v>1878</v>
      </c>
    </row>
    <row r="694" spans="1:16" x14ac:dyDescent="0.2">
      <c r="A694" s="19">
        <v>23455</v>
      </c>
      <c r="B694" s="19" t="s">
        <v>1860</v>
      </c>
      <c r="C694" s="19" t="s">
        <v>1855</v>
      </c>
      <c r="D694" s="20">
        <v>80000</v>
      </c>
      <c r="E694" s="19" t="s">
        <v>24</v>
      </c>
      <c r="F694" s="19" t="s">
        <v>14</v>
      </c>
      <c r="G694" s="19" t="s">
        <v>17</v>
      </c>
      <c r="H694" s="24">
        <v>50</v>
      </c>
      <c r="I694" s="6" t="s">
        <v>1856</v>
      </c>
      <c r="J694" s="25">
        <v>2</v>
      </c>
      <c r="K694" s="25">
        <v>2</v>
      </c>
      <c r="L694" s="6" t="str" cm="1">
        <f t="array" ref="L694">IF(Purchase_Data[[#This Row],[Children]]&gt;0,"Parent",IF(Purchase_Data[[#This Row],[Children]]=0,"Not Parent",Invalid))</f>
        <v>Parent</v>
      </c>
      <c r="M694" s="21" t="s">
        <v>34</v>
      </c>
      <c r="N694" s="21" t="s">
        <v>42</v>
      </c>
      <c r="O694" s="21" t="s">
        <v>34</v>
      </c>
      <c r="P694" s="21" t="s">
        <v>1878</v>
      </c>
    </row>
    <row r="695" spans="1:16" x14ac:dyDescent="0.2">
      <c r="A695" s="21">
        <v>23459</v>
      </c>
      <c r="B695" s="21" t="s">
        <v>1851</v>
      </c>
      <c r="C695" s="21" t="s">
        <v>1855</v>
      </c>
      <c r="D695" s="22">
        <v>60000</v>
      </c>
      <c r="E695" s="21" t="s">
        <v>13</v>
      </c>
      <c r="F695" s="21" t="s">
        <v>10</v>
      </c>
      <c r="G695" s="21" t="s">
        <v>17</v>
      </c>
      <c r="H695" s="25">
        <v>50</v>
      </c>
      <c r="I695" s="6" t="s">
        <v>1856</v>
      </c>
      <c r="J695" s="25">
        <v>2</v>
      </c>
      <c r="K695" s="25">
        <v>2</v>
      </c>
      <c r="L695" s="6" t="str" cm="1">
        <f t="array" ref="L695">IF(Purchase_Data[[#This Row],[Children]]&gt;0,"Parent",IF(Purchase_Data[[#This Row],[Children]]=0,"Not Parent",Invalid))</f>
        <v>Parent</v>
      </c>
      <c r="M695" s="21" t="s">
        <v>32</v>
      </c>
      <c r="N695" s="21" t="s">
        <v>39</v>
      </c>
      <c r="O695" s="21" t="s">
        <v>34</v>
      </c>
      <c r="P695" s="21" t="s">
        <v>1878</v>
      </c>
    </row>
    <row r="696" spans="1:16" x14ac:dyDescent="0.2">
      <c r="A696" s="19">
        <v>23461</v>
      </c>
      <c r="B696" s="19" t="s">
        <v>1851</v>
      </c>
      <c r="C696" s="19" t="s">
        <v>1852</v>
      </c>
      <c r="D696" s="20">
        <v>90000</v>
      </c>
      <c r="E696" s="19" t="s">
        <v>15</v>
      </c>
      <c r="F696" s="19" t="s">
        <v>10</v>
      </c>
      <c r="G696" s="19" t="s">
        <v>17</v>
      </c>
      <c r="H696" s="24">
        <v>40</v>
      </c>
      <c r="I696" s="6" t="s">
        <v>1856</v>
      </c>
      <c r="J696" s="25">
        <v>3</v>
      </c>
      <c r="K696" s="25">
        <v>5</v>
      </c>
      <c r="L696" s="6" t="str" cm="1">
        <f t="array" ref="L696">IF(Purchase_Data[[#This Row],[Children]]&gt;0,"Parent",IF(Purchase_Data[[#This Row],[Children]]=0,"Not Parent",Invalid))</f>
        <v>Parent</v>
      </c>
      <c r="M696" s="21" t="s">
        <v>32</v>
      </c>
      <c r="N696" s="21" t="s">
        <v>37</v>
      </c>
      <c r="O696" s="21" t="s">
        <v>34</v>
      </c>
      <c r="P696" s="21" t="s">
        <v>1878</v>
      </c>
    </row>
    <row r="697" spans="1:16" x14ac:dyDescent="0.2">
      <c r="A697" s="21">
        <v>23479</v>
      </c>
      <c r="B697" s="21" t="s">
        <v>1860</v>
      </c>
      <c r="C697" s="21" t="s">
        <v>1855</v>
      </c>
      <c r="D697" s="22">
        <v>90000</v>
      </c>
      <c r="E697" s="21" t="s">
        <v>15</v>
      </c>
      <c r="F697" s="21" t="s">
        <v>10</v>
      </c>
      <c r="G697" s="21" t="s">
        <v>17</v>
      </c>
      <c r="H697" s="25">
        <v>43</v>
      </c>
      <c r="I697" s="6" t="s">
        <v>1856</v>
      </c>
      <c r="J697" s="25">
        <v>2</v>
      </c>
      <c r="K697" s="25">
        <v>0</v>
      </c>
      <c r="L697" s="6" t="str" cm="1">
        <f t="array" ref="L697">IF(Purchase_Data[[#This Row],[Children]]&gt;0,"Parent",IF(Purchase_Data[[#This Row],[Children]]=0,"Not Parent",Invalid))</f>
        <v>Not Parent</v>
      </c>
      <c r="M697" s="21" t="s">
        <v>34</v>
      </c>
      <c r="N697" s="21" t="s">
        <v>33</v>
      </c>
      <c r="O697" s="21" t="s">
        <v>32</v>
      </c>
      <c r="P697" s="21" t="s">
        <v>1877</v>
      </c>
    </row>
    <row r="698" spans="1:16" x14ac:dyDescent="0.2">
      <c r="A698" s="19">
        <v>23491</v>
      </c>
      <c r="B698" s="19" t="s">
        <v>1860</v>
      </c>
      <c r="C698" s="19" t="s">
        <v>1855</v>
      </c>
      <c r="D698" s="20">
        <v>100000</v>
      </c>
      <c r="E698" s="19" t="s">
        <v>15</v>
      </c>
      <c r="F698" s="19" t="s">
        <v>10</v>
      </c>
      <c r="G698" s="19" t="s">
        <v>17</v>
      </c>
      <c r="H698" s="24">
        <v>45</v>
      </c>
      <c r="I698" s="6" t="s">
        <v>1856</v>
      </c>
      <c r="J698" s="25">
        <v>4</v>
      </c>
      <c r="K698" s="25">
        <v>0</v>
      </c>
      <c r="L698" s="6" t="str" cm="1">
        <f t="array" ref="L698">IF(Purchase_Data[[#This Row],[Children]]&gt;0,"Parent",IF(Purchase_Data[[#This Row],[Children]]=0,"Not Parent",Invalid))</f>
        <v>Not Parent</v>
      </c>
      <c r="M698" s="21" t="s">
        <v>34</v>
      </c>
      <c r="N698" s="21" t="s">
        <v>42</v>
      </c>
      <c r="O698" s="21" t="s">
        <v>34</v>
      </c>
      <c r="P698" s="21" t="s">
        <v>1878</v>
      </c>
    </row>
    <row r="699" spans="1:16" x14ac:dyDescent="0.2">
      <c r="A699" s="21">
        <v>23513</v>
      </c>
      <c r="B699" s="21" t="s">
        <v>1851</v>
      </c>
      <c r="C699" s="21" t="s">
        <v>1852</v>
      </c>
      <c r="D699" s="22">
        <v>40000</v>
      </c>
      <c r="E699" s="21" t="s">
        <v>15</v>
      </c>
      <c r="F699" s="21" t="s">
        <v>10</v>
      </c>
      <c r="G699" s="21" t="s">
        <v>17</v>
      </c>
      <c r="H699" s="25">
        <v>54</v>
      </c>
      <c r="I699" s="6" t="s">
        <v>1856</v>
      </c>
      <c r="J699" s="25">
        <v>2</v>
      </c>
      <c r="K699" s="25">
        <v>3</v>
      </c>
      <c r="L699" s="6" t="str" cm="1">
        <f t="array" ref="L699">IF(Purchase_Data[[#This Row],[Children]]&gt;0,"Parent",IF(Purchase_Data[[#This Row],[Children]]=0,"Not Parent",Invalid))</f>
        <v>Parent</v>
      </c>
      <c r="M699" s="21" t="s">
        <v>32</v>
      </c>
      <c r="N699" s="21" t="s">
        <v>39</v>
      </c>
      <c r="O699" s="21" t="s">
        <v>34</v>
      </c>
      <c r="P699" s="21" t="s">
        <v>1878</v>
      </c>
    </row>
    <row r="700" spans="1:16" x14ac:dyDescent="0.2">
      <c r="A700" s="19">
        <v>23542</v>
      </c>
      <c r="B700" s="19" t="s">
        <v>1860</v>
      </c>
      <c r="C700" s="19" t="s">
        <v>1855</v>
      </c>
      <c r="D700" s="20">
        <v>60000</v>
      </c>
      <c r="E700" s="19" t="s">
        <v>15</v>
      </c>
      <c r="F700" s="19" t="s">
        <v>14</v>
      </c>
      <c r="G700" s="19" t="s">
        <v>11</v>
      </c>
      <c r="H700" s="24">
        <v>45</v>
      </c>
      <c r="I700" s="6" t="s">
        <v>1856</v>
      </c>
      <c r="J700" s="25">
        <v>1</v>
      </c>
      <c r="K700" s="25">
        <v>1</v>
      </c>
      <c r="L700" s="6" t="str" cm="1">
        <f t="array" ref="L700">IF(Purchase_Data[[#This Row],[Children]]&gt;0,"Parent",IF(Purchase_Data[[#This Row],[Children]]=0,"Not Parent",Invalid))</f>
        <v>Parent</v>
      </c>
      <c r="M700" s="21" t="s">
        <v>34</v>
      </c>
      <c r="N700" s="21" t="s">
        <v>33</v>
      </c>
      <c r="O700" s="21" t="s">
        <v>32</v>
      </c>
      <c r="P700" s="21" t="s">
        <v>1877</v>
      </c>
    </row>
    <row r="701" spans="1:16" x14ac:dyDescent="0.2">
      <c r="A701" s="21">
        <v>23549</v>
      </c>
      <c r="B701" s="21" t="s">
        <v>1860</v>
      </c>
      <c r="C701" s="21" t="s">
        <v>1855</v>
      </c>
      <c r="D701" s="22">
        <v>30000</v>
      </c>
      <c r="E701" s="21" t="s">
        <v>13</v>
      </c>
      <c r="F701" s="21" t="s">
        <v>14</v>
      </c>
      <c r="G701" s="21" t="s">
        <v>17</v>
      </c>
      <c r="H701" s="25">
        <v>30</v>
      </c>
      <c r="I701" s="6" t="s">
        <v>1853</v>
      </c>
      <c r="J701" s="25">
        <v>2</v>
      </c>
      <c r="K701" s="25">
        <v>0</v>
      </c>
      <c r="L701" s="6" t="str" cm="1">
        <f t="array" ref="L701">IF(Purchase_Data[[#This Row],[Children]]&gt;0,"Parent",IF(Purchase_Data[[#This Row],[Children]]=0,"Not Parent",Invalid))</f>
        <v>Not Parent</v>
      </c>
      <c r="M701" s="21" t="s">
        <v>32</v>
      </c>
      <c r="N701" s="21" t="s">
        <v>39</v>
      </c>
      <c r="O701" s="21" t="s">
        <v>34</v>
      </c>
      <c r="P701" s="21" t="s">
        <v>1878</v>
      </c>
    </row>
    <row r="702" spans="1:16" x14ac:dyDescent="0.2">
      <c r="A702" s="19">
        <v>23571</v>
      </c>
      <c r="B702" s="19" t="s">
        <v>1851</v>
      </c>
      <c r="C702" s="19" t="s">
        <v>1852</v>
      </c>
      <c r="D702" s="20">
        <v>40000</v>
      </c>
      <c r="E702" s="19" t="s">
        <v>9</v>
      </c>
      <c r="F702" s="19" t="s">
        <v>20</v>
      </c>
      <c r="G702" s="19" t="s">
        <v>11</v>
      </c>
      <c r="H702" s="24">
        <v>66</v>
      </c>
      <c r="I702" s="6" t="s">
        <v>1858</v>
      </c>
      <c r="J702" s="25">
        <v>2</v>
      </c>
      <c r="K702" s="25">
        <v>2</v>
      </c>
      <c r="L702" s="6" t="str" cm="1">
        <f t="array" ref="L702">IF(Purchase_Data[[#This Row],[Children]]&gt;0,"Parent",IF(Purchase_Data[[#This Row],[Children]]=0,"Not Parent",Invalid))</f>
        <v>Parent</v>
      </c>
      <c r="M702" s="21" t="s">
        <v>32</v>
      </c>
      <c r="N702" s="21" t="s">
        <v>33</v>
      </c>
      <c r="O702" s="21" t="s">
        <v>32</v>
      </c>
      <c r="P702" s="21" t="s">
        <v>1877</v>
      </c>
    </row>
    <row r="703" spans="1:16" x14ac:dyDescent="0.2">
      <c r="A703" s="21">
        <v>23586</v>
      </c>
      <c r="B703" s="21" t="s">
        <v>1851</v>
      </c>
      <c r="C703" s="21" t="s">
        <v>1852</v>
      </c>
      <c r="D703" s="22">
        <v>80000</v>
      </c>
      <c r="E703" s="21" t="s">
        <v>9</v>
      </c>
      <c r="F703" s="21" t="s">
        <v>20</v>
      </c>
      <c r="G703" s="21" t="s">
        <v>17</v>
      </c>
      <c r="H703" s="25">
        <v>34</v>
      </c>
      <c r="I703" s="6" t="s">
        <v>1856</v>
      </c>
      <c r="J703" s="25">
        <v>1</v>
      </c>
      <c r="K703" s="25">
        <v>0</v>
      </c>
      <c r="L703" s="6" t="str" cm="1">
        <f t="array" ref="L703">IF(Purchase_Data[[#This Row],[Children]]&gt;0,"Parent",IF(Purchase_Data[[#This Row],[Children]]=0,"Not Parent",Invalid))</f>
        <v>Not Parent</v>
      </c>
      <c r="M703" s="21" t="s">
        <v>32</v>
      </c>
      <c r="N703" s="21" t="s">
        <v>42</v>
      </c>
      <c r="O703" s="21" t="s">
        <v>32</v>
      </c>
      <c r="P703" s="21" t="s">
        <v>1877</v>
      </c>
    </row>
    <row r="704" spans="1:16" x14ac:dyDescent="0.2">
      <c r="A704" s="19">
        <v>23608</v>
      </c>
      <c r="B704" s="19" t="s">
        <v>1851</v>
      </c>
      <c r="C704" s="19" t="s">
        <v>1852</v>
      </c>
      <c r="D704" s="20">
        <v>150000</v>
      </c>
      <c r="E704" s="19" t="s">
        <v>13</v>
      </c>
      <c r="F704" s="19" t="s">
        <v>10</v>
      </c>
      <c r="G704" s="19" t="s">
        <v>21</v>
      </c>
      <c r="H704" s="24">
        <v>51</v>
      </c>
      <c r="I704" s="6" t="s">
        <v>1856</v>
      </c>
      <c r="J704" s="25">
        <v>3</v>
      </c>
      <c r="K704" s="25">
        <v>3</v>
      </c>
      <c r="L704" s="6" t="str" cm="1">
        <f t="array" ref="L704">IF(Purchase_Data[[#This Row],[Children]]&gt;0,"Parent",IF(Purchase_Data[[#This Row],[Children]]=0,"Not Parent",Invalid))</f>
        <v>Parent</v>
      </c>
      <c r="M704" s="21" t="s">
        <v>32</v>
      </c>
      <c r="N704" s="21" t="s">
        <v>33</v>
      </c>
      <c r="O704" s="21" t="s">
        <v>32</v>
      </c>
      <c r="P704" s="21" t="s">
        <v>1877</v>
      </c>
    </row>
    <row r="705" spans="1:16" x14ac:dyDescent="0.2">
      <c r="A705" s="21">
        <v>23627</v>
      </c>
      <c r="B705" s="21" t="s">
        <v>1860</v>
      </c>
      <c r="C705" s="21" t="s">
        <v>1852</v>
      </c>
      <c r="D705" s="22">
        <v>100000</v>
      </c>
      <c r="E705" s="21" t="s">
        <v>15</v>
      </c>
      <c r="F705" s="21" t="s">
        <v>20</v>
      </c>
      <c r="G705" s="21" t="s">
        <v>21</v>
      </c>
      <c r="H705" s="25">
        <v>56</v>
      </c>
      <c r="I705" s="6" t="s">
        <v>1856</v>
      </c>
      <c r="J705" s="25">
        <v>4</v>
      </c>
      <c r="K705" s="25">
        <v>3</v>
      </c>
      <c r="L705" s="6" t="str" cm="1">
        <f t="array" ref="L705">IF(Purchase_Data[[#This Row],[Children]]&gt;0,"Parent",IF(Purchase_Data[[#This Row],[Children]]=0,"Not Parent",Invalid))</f>
        <v>Parent</v>
      </c>
      <c r="M705" s="21" t="s">
        <v>34</v>
      </c>
      <c r="N705" s="21" t="s">
        <v>39</v>
      </c>
      <c r="O705" s="21" t="s">
        <v>34</v>
      </c>
      <c r="P705" s="21" t="s">
        <v>1878</v>
      </c>
    </row>
    <row r="706" spans="1:16" x14ac:dyDescent="0.2">
      <c r="A706" s="19">
        <v>23668</v>
      </c>
      <c r="B706" s="19" t="s">
        <v>1851</v>
      </c>
      <c r="C706" s="19" t="s">
        <v>1852</v>
      </c>
      <c r="D706" s="20">
        <v>40000</v>
      </c>
      <c r="E706" s="19" t="s">
        <v>13</v>
      </c>
      <c r="F706" s="19" t="s">
        <v>10</v>
      </c>
      <c r="G706" s="19" t="s">
        <v>17</v>
      </c>
      <c r="H706" s="24">
        <v>59</v>
      </c>
      <c r="I706" s="6" t="s">
        <v>1856</v>
      </c>
      <c r="J706" s="25">
        <v>2</v>
      </c>
      <c r="K706" s="25">
        <v>4</v>
      </c>
      <c r="L706" s="6" t="str" cm="1">
        <f t="array" ref="L706">IF(Purchase_Data[[#This Row],[Children]]&gt;0,"Parent",IF(Purchase_Data[[#This Row],[Children]]=0,"Not Parent",Invalid))</f>
        <v>Parent</v>
      </c>
      <c r="M706" s="21" t="s">
        <v>32</v>
      </c>
      <c r="N706" s="21" t="s">
        <v>39</v>
      </c>
      <c r="O706" s="21" t="s">
        <v>32</v>
      </c>
      <c r="P706" s="21" t="s">
        <v>1877</v>
      </c>
    </row>
    <row r="707" spans="1:16" x14ac:dyDescent="0.2">
      <c r="A707" s="21">
        <v>23672</v>
      </c>
      <c r="B707" s="21" t="s">
        <v>1851</v>
      </c>
      <c r="C707" s="21" t="s">
        <v>1852</v>
      </c>
      <c r="D707" s="22">
        <v>60000</v>
      </c>
      <c r="E707" s="21" t="s">
        <v>19</v>
      </c>
      <c r="F707" s="21" t="s">
        <v>20</v>
      </c>
      <c r="G707" s="21" t="s">
        <v>17</v>
      </c>
      <c r="H707" s="25">
        <v>67</v>
      </c>
      <c r="I707" s="6" t="s">
        <v>1858</v>
      </c>
      <c r="J707" s="25">
        <v>2</v>
      </c>
      <c r="K707" s="25">
        <v>3</v>
      </c>
      <c r="L707" s="6" t="str" cm="1">
        <f t="array" ref="L707">IF(Purchase_Data[[#This Row],[Children]]&gt;0,"Parent",IF(Purchase_Data[[#This Row],[Children]]=0,"Not Parent",Invalid))</f>
        <v>Parent</v>
      </c>
      <c r="M707" s="21" t="s">
        <v>32</v>
      </c>
      <c r="N707" s="21" t="s">
        <v>42</v>
      </c>
      <c r="O707" s="21" t="s">
        <v>34</v>
      </c>
      <c r="P707" s="21" t="s">
        <v>1878</v>
      </c>
    </row>
    <row r="708" spans="1:16" x14ac:dyDescent="0.2">
      <c r="A708" s="19">
        <v>23704</v>
      </c>
      <c r="B708" s="19" t="s">
        <v>1860</v>
      </c>
      <c r="C708" s="19" t="s">
        <v>1855</v>
      </c>
      <c r="D708" s="20">
        <v>40000</v>
      </c>
      <c r="E708" s="19" t="s">
        <v>13</v>
      </c>
      <c r="F708" s="19" t="s">
        <v>10</v>
      </c>
      <c r="G708" s="19" t="s">
        <v>17</v>
      </c>
      <c r="H708" s="24">
        <v>60</v>
      </c>
      <c r="I708" s="6" t="s">
        <v>1858</v>
      </c>
      <c r="J708" s="25">
        <v>4</v>
      </c>
      <c r="K708" s="25">
        <v>5</v>
      </c>
      <c r="L708" s="6" t="str" cm="1">
        <f t="array" ref="L708">IF(Purchase_Data[[#This Row],[Children]]&gt;0,"Parent",IF(Purchase_Data[[#This Row],[Children]]=0,"Not Parent",Invalid))</f>
        <v>Parent</v>
      </c>
      <c r="M708" s="21" t="s">
        <v>32</v>
      </c>
      <c r="N708" s="21" t="s">
        <v>50</v>
      </c>
      <c r="O708" s="21" t="s">
        <v>32</v>
      </c>
      <c r="P708" s="21" t="s">
        <v>1877</v>
      </c>
    </row>
    <row r="709" spans="1:16" x14ac:dyDescent="0.2">
      <c r="A709" s="21">
        <v>23707</v>
      </c>
      <c r="B709" s="21" t="s">
        <v>1860</v>
      </c>
      <c r="C709" s="21" t="s">
        <v>1855</v>
      </c>
      <c r="D709" s="22">
        <v>70000</v>
      </c>
      <c r="E709" s="21" t="s">
        <v>9</v>
      </c>
      <c r="F709" s="21" t="s">
        <v>20</v>
      </c>
      <c r="G709" s="21" t="s">
        <v>17</v>
      </c>
      <c r="H709" s="25">
        <v>60</v>
      </c>
      <c r="I709" s="6" t="s">
        <v>1858</v>
      </c>
      <c r="J709" s="25">
        <v>3</v>
      </c>
      <c r="K709" s="25">
        <v>5</v>
      </c>
      <c r="L709" s="6" t="str" cm="1">
        <f t="array" ref="L709">IF(Purchase_Data[[#This Row],[Children]]&gt;0,"Parent",IF(Purchase_Data[[#This Row],[Children]]=0,"Not Parent",Invalid))</f>
        <v>Parent</v>
      </c>
      <c r="M709" s="21" t="s">
        <v>32</v>
      </c>
      <c r="N709" s="21" t="s">
        <v>50</v>
      </c>
      <c r="O709" s="21" t="s">
        <v>32</v>
      </c>
      <c r="P709" s="21" t="s">
        <v>1877</v>
      </c>
    </row>
    <row r="710" spans="1:16" x14ac:dyDescent="0.2">
      <c r="A710" s="19">
        <v>23712</v>
      </c>
      <c r="B710" s="19" t="s">
        <v>1860</v>
      </c>
      <c r="C710" s="19" t="s">
        <v>1852</v>
      </c>
      <c r="D710" s="20">
        <v>70000</v>
      </c>
      <c r="E710" s="19" t="s">
        <v>9</v>
      </c>
      <c r="F710" s="19" t="s">
        <v>20</v>
      </c>
      <c r="G710" s="19" t="s">
        <v>17</v>
      </c>
      <c r="H710" s="24">
        <v>59</v>
      </c>
      <c r="I710" s="6" t="s">
        <v>1856</v>
      </c>
      <c r="J710" s="25">
        <v>1</v>
      </c>
      <c r="K710" s="25">
        <v>2</v>
      </c>
      <c r="L710" s="6" t="str" cm="1">
        <f t="array" ref="L710">IF(Purchase_Data[[#This Row],[Children]]&gt;0,"Parent",IF(Purchase_Data[[#This Row],[Children]]=0,"Not Parent",Invalid))</f>
        <v>Parent</v>
      </c>
      <c r="M710" s="21" t="s">
        <v>32</v>
      </c>
      <c r="N710" s="21" t="s">
        <v>50</v>
      </c>
      <c r="O710" s="21" t="s">
        <v>34</v>
      </c>
      <c r="P710" s="21" t="s">
        <v>1878</v>
      </c>
    </row>
    <row r="711" spans="1:16" x14ac:dyDescent="0.2">
      <c r="A711" s="21">
        <v>23731</v>
      </c>
      <c r="B711" s="21" t="s">
        <v>1851</v>
      </c>
      <c r="C711" s="21" t="s">
        <v>1855</v>
      </c>
      <c r="D711" s="22">
        <v>60000</v>
      </c>
      <c r="E711" s="21" t="s">
        <v>13</v>
      </c>
      <c r="F711" s="21" t="s">
        <v>10</v>
      </c>
      <c r="G711" s="21" t="s">
        <v>17</v>
      </c>
      <c r="H711" s="25">
        <v>54</v>
      </c>
      <c r="I711" s="6" t="s">
        <v>1856</v>
      </c>
      <c r="J711" s="25">
        <v>2</v>
      </c>
      <c r="K711" s="25">
        <v>2</v>
      </c>
      <c r="L711" s="6" t="str" cm="1">
        <f t="array" ref="L711">IF(Purchase_Data[[#This Row],[Children]]&gt;0,"Parent",IF(Purchase_Data[[#This Row],[Children]]=0,"Not Parent",Invalid))</f>
        <v>Parent</v>
      </c>
      <c r="M711" s="21" t="s">
        <v>32</v>
      </c>
      <c r="N711" s="21" t="s">
        <v>37</v>
      </c>
      <c r="O711" s="21" t="s">
        <v>32</v>
      </c>
      <c r="P711" s="21" t="s">
        <v>1877</v>
      </c>
    </row>
    <row r="712" spans="1:16" x14ac:dyDescent="0.2">
      <c r="A712" s="19">
        <v>23780</v>
      </c>
      <c r="B712" s="19" t="s">
        <v>1860</v>
      </c>
      <c r="C712" s="19" t="s">
        <v>1855</v>
      </c>
      <c r="D712" s="20">
        <v>40000</v>
      </c>
      <c r="E712" s="19" t="s">
        <v>15</v>
      </c>
      <c r="F712" s="19" t="s">
        <v>18</v>
      </c>
      <c r="G712" s="19" t="s">
        <v>21</v>
      </c>
      <c r="H712" s="24">
        <v>36</v>
      </c>
      <c r="I712" s="6" t="s">
        <v>1856</v>
      </c>
      <c r="J712" s="25">
        <v>2</v>
      </c>
      <c r="K712" s="25">
        <v>2</v>
      </c>
      <c r="L712" s="6" t="str" cm="1">
        <f t="array" ref="L712">IF(Purchase_Data[[#This Row],[Children]]&gt;0,"Parent",IF(Purchase_Data[[#This Row],[Children]]=0,"Not Parent",Invalid))</f>
        <v>Parent</v>
      </c>
      <c r="M712" s="21" t="s">
        <v>34</v>
      </c>
      <c r="N712" s="21" t="s">
        <v>33</v>
      </c>
      <c r="O712" s="21" t="s">
        <v>32</v>
      </c>
      <c r="P712" s="21" t="s">
        <v>1877</v>
      </c>
    </row>
    <row r="713" spans="1:16" x14ac:dyDescent="0.2">
      <c r="A713" s="21">
        <v>23797</v>
      </c>
      <c r="B713" s="21" t="s">
        <v>1860</v>
      </c>
      <c r="C713" s="21" t="s">
        <v>1855</v>
      </c>
      <c r="D713" s="22">
        <v>20000</v>
      </c>
      <c r="E713" s="21" t="s">
        <v>24</v>
      </c>
      <c r="F713" s="21" t="s">
        <v>18</v>
      </c>
      <c r="G713" s="21" t="s">
        <v>17</v>
      </c>
      <c r="H713" s="25">
        <v>50</v>
      </c>
      <c r="I713" s="6" t="s">
        <v>1856</v>
      </c>
      <c r="J713" s="25">
        <v>2</v>
      </c>
      <c r="K713" s="25">
        <v>3</v>
      </c>
      <c r="L713" s="6" t="str" cm="1">
        <f t="array" ref="L713">IF(Purchase_Data[[#This Row],[Children]]&gt;0,"Parent",IF(Purchase_Data[[#This Row],[Children]]=0,"Not Parent",Invalid))</f>
        <v>Parent</v>
      </c>
      <c r="M713" s="21" t="s">
        <v>34</v>
      </c>
      <c r="N713" s="21" t="s">
        <v>33</v>
      </c>
      <c r="O713" s="21" t="s">
        <v>34</v>
      </c>
      <c r="P713" s="21" t="s">
        <v>1878</v>
      </c>
    </row>
    <row r="714" spans="1:16" x14ac:dyDescent="0.2">
      <c r="A714" s="19">
        <v>23801</v>
      </c>
      <c r="B714" s="19" t="s">
        <v>1851</v>
      </c>
      <c r="C714" s="19" t="s">
        <v>1852</v>
      </c>
      <c r="D714" s="20">
        <v>20000</v>
      </c>
      <c r="E714" s="19" t="s">
        <v>24</v>
      </c>
      <c r="F714" s="19" t="s">
        <v>18</v>
      </c>
      <c r="G714" s="19" t="s">
        <v>17</v>
      </c>
      <c r="H714" s="24">
        <v>49</v>
      </c>
      <c r="I714" s="6" t="s">
        <v>1856</v>
      </c>
      <c r="J714" s="25">
        <v>2</v>
      </c>
      <c r="K714" s="25">
        <v>2</v>
      </c>
      <c r="L714" s="6" t="str" cm="1">
        <f t="array" ref="L714">IF(Purchase_Data[[#This Row],[Children]]&gt;0,"Parent",IF(Purchase_Data[[#This Row],[Children]]=0,"Not Parent",Invalid))</f>
        <v>Parent</v>
      </c>
      <c r="M714" s="21" t="s">
        <v>32</v>
      </c>
      <c r="N714" s="21" t="s">
        <v>33</v>
      </c>
      <c r="O714" s="21" t="s">
        <v>34</v>
      </c>
      <c r="P714" s="21" t="s">
        <v>1878</v>
      </c>
    </row>
    <row r="715" spans="1:16" x14ac:dyDescent="0.2">
      <c r="A715" s="21">
        <v>23818</v>
      </c>
      <c r="B715" s="21" t="s">
        <v>1851</v>
      </c>
      <c r="C715" s="21" t="s">
        <v>1852</v>
      </c>
      <c r="D715" s="22">
        <v>50000</v>
      </c>
      <c r="E715" s="21" t="s">
        <v>19</v>
      </c>
      <c r="F715" s="21" t="s">
        <v>14</v>
      </c>
      <c r="G715" s="21" t="s">
        <v>17</v>
      </c>
      <c r="H715" s="25">
        <v>33</v>
      </c>
      <c r="I715" s="6" t="s">
        <v>1856</v>
      </c>
      <c r="J715" s="25">
        <v>0</v>
      </c>
      <c r="K715" s="25">
        <v>0</v>
      </c>
      <c r="L715" s="6" t="str" cm="1">
        <f t="array" ref="L715">IF(Purchase_Data[[#This Row],[Children]]&gt;0,"Parent",IF(Purchase_Data[[#This Row],[Children]]=0,"Not Parent",Invalid))</f>
        <v>Not Parent</v>
      </c>
      <c r="M715" s="21" t="s">
        <v>32</v>
      </c>
      <c r="N715" s="21" t="s">
        <v>42</v>
      </c>
      <c r="O715" s="21" t="s">
        <v>32</v>
      </c>
      <c r="P715" s="21" t="s">
        <v>1877</v>
      </c>
    </row>
    <row r="716" spans="1:16" x14ac:dyDescent="0.2">
      <c r="A716" s="19">
        <v>23882</v>
      </c>
      <c r="B716" s="19" t="s">
        <v>1860</v>
      </c>
      <c r="C716" s="19" t="s">
        <v>1852</v>
      </c>
      <c r="D716" s="20">
        <v>80000</v>
      </c>
      <c r="E716" s="19" t="s">
        <v>19</v>
      </c>
      <c r="F716" s="19" t="s">
        <v>10</v>
      </c>
      <c r="G716" s="19" t="s">
        <v>17</v>
      </c>
      <c r="H716" s="24">
        <v>37</v>
      </c>
      <c r="I716" s="6" t="s">
        <v>1856</v>
      </c>
      <c r="J716" s="25">
        <v>0</v>
      </c>
      <c r="K716" s="25">
        <v>3</v>
      </c>
      <c r="L716" s="6" t="str" cm="1">
        <f t="array" ref="L716">IF(Purchase_Data[[#This Row],[Children]]&gt;0,"Parent",IF(Purchase_Data[[#This Row],[Children]]=0,"Not Parent",Invalid))</f>
        <v>Parent</v>
      </c>
      <c r="M716" s="21" t="s">
        <v>32</v>
      </c>
      <c r="N716" s="21" t="s">
        <v>33</v>
      </c>
      <c r="O716" s="21" t="s">
        <v>32</v>
      </c>
      <c r="P716" s="21" t="s">
        <v>1877</v>
      </c>
    </row>
    <row r="717" spans="1:16" x14ac:dyDescent="0.2">
      <c r="A717" s="21">
        <v>23893</v>
      </c>
      <c r="B717" s="21" t="s">
        <v>1851</v>
      </c>
      <c r="C717" s="21" t="s">
        <v>1855</v>
      </c>
      <c r="D717" s="22">
        <v>50000</v>
      </c>
      <c r="E717" s="21" t="s">
        <v>9</v>
      </c>
      <c r="F717" s="21" t="s">
        <v>14</v>
      </c>
      <c r="G717" s="21" t="s">
        <v>17</v>
      </c>
      <c r="H717" s="25">
        <v>41</v>
      </c>
      <c r="I717" s="6" t="s">
        <v>1856</v>
      </c>
      <c r="J717" s="25">
        <v>3</v>
      </c>
      <c r="K717" s="25">
        <v>3</v>
      </c>
      <c r="L717" s="6" t="str" cm="1">
        <f t="array" ref="L717">IF(Purchase_Data[[#This Row],[Children]]&gt;0,"Parent",IF(Purchase_Data[[#This Row],[Children]]=0,"Not Parent",Invalid))</f>
        <v>Parent</v>
      </c>
      <c r="M717" s="21" t="s">
        <v>32</v>
      </c>
      <c r="N717" s="21" t="s">
        <v>50</v>
      </c>
      <c r="O717" s="21" t="s">
        <v>34</v>
      </c>
      <c r="P717" s="21" t="s">
        <v>1878</v>
      </c>
    </row>
    <row r="718" spans="1:16" x14ac:dyDescent="0.2">
      <c r="A718" s="19">
        <v>23908</v>
      </c>
      <c r="B718" s="19" t="s">
        <v>1860</v>
      </c>
      <c r="C718" s="19" t="s">
        <v>1855</v>
      </c>
      <c r="D718" s="20">
        <v>30000</v>
      </c>
      <c r="E718" s="19" t="s">
        <v>9</v>
      </c>
      <c r="F718" s="19" t="s">
        <v>18</v>
      </c>
      <c r="G718" s="19" t="s">
        <v>21</v>
      </c>
      <c r="H718" s="24">
        <v>39</v>
      </c>
      <c r="I718" s="6" t="s">
        <v>1856</v>
      </c>
      <c r="J718" s="25">
        <v>1</v>
      </c>
      <c r="K718" s="25">
        <v>1</v>
      </c>
      <c r="L718" s="6" t="str" cm="1">
        <f t="array" ref="L718">IF(Purchase_Data[[#This Row],[Children]]&gt;0,"Parent",IF(Purchase_Data[[#This Row],[Children]]=0,"Not Parent",Invalid))</f>
        <v>Parent</v>
      </c>
      <c r="M718" s="21" t="s">
        <v>34</v>
      </c>
      <c r="N718" s="21" t="s">
        <v>33</v>
      </c>
      <c r="O718" s="21" t="s">
        <v>32</v>
      </c>
      <c r="P718" s="21" t="s">
        <v>1877</v>
      </c>
    </row>
    <row r="719" spans="1:16" x14ac:dyDescent="0.2">
      <c r="A719" s="21">
        <v>23915</v>
      </c>
      <c r="B719" s="21" t="s">
        <v>1851</v>
      </c>
      <c r="C719" s="21" t="s">
        <v>1855</v>
      </c>
      <c r="D719" s="22">
        <v>20000</v>
      </c>
      <c r="E719" s="21" t="s">
        <v>13</v>
      </c>
      <c r="F719" s="21" t="s">
        <v>22</v>
      </c>
      <c r="G719" s="21" t="s">
        <v>21</v>
      </c>
      <c r="H719" s="25">
        <v>42</v>
      </c>
      <c r="I719" s="6" t="s">
        <v>1856</v>
      </c>
      <c r="J719" s="25">
        <v>2</v>
      </c>
      <c r="K719" s="25">
        <v>2</v>
      </c>
      <c r="L719" s="6" t="str" cm="1">
        <f t="array" ref="L719">IF(Purchase_Data[[#This Row],[Children]]&gt;0,"Parent",IF(Purchase_Data[[#This Row],[Children]]=0,"Not Parent",Invalid))</f>
        <v>Parent</v>
      </c>
      <c r="M719" s="21" t="s">
        <v>32</v>
      </c>
      <c r="N719" s="21" t="s">
        <v>33</v>
      </c>
      <c r="O719" s="21" t="s">
        <v>34</v>
      </c>
      <c r="P719" s="21" t="s">
        <v>1878</v>
      </c>
    </row>
    <row r="720" spans="1:16" x14ac:dyDescent="0.2">
      <c r="A720" s="19">
        <v>23940</v>
      </c>
      <c r="B720" s="19" t="s">
        <v>1851</v>
      </c>
      <c r="C720" s="19" t="s">
        <v>1855</v>
      </c>
      <c r="D720" s="20">
        <v>40000</v>
      </c>
      <c r="E720" s="19" t="s">
        <v>9</v>
      </c>
      <c r="F720" s="19" t="s">
        <v>14</v>
      </c>
      <c r="G720" s="19" t="s">
        <v>21</v>
      </c>
      <c r="H720" s="24">
        <v>44</v>
      </c>
      <c r="I720" s="6" t="s">
        <v>1856</v>
      </c>
      <c r="J720" s="25">
        <v>1</v>
      </c>
      <c r="K720" s="25">
        <v>1</v>
      </c>
      <c r="L720" s="6" t="str" cm="1">
        <f t="array" ref="L720">IF(Purchase_Data[[#This Row],[Children]]&gt;0,"Parent",IF(Purchase_Data[[#This Row],[Children]]=0,"Not Parent",Invalid))</f>
        <v>Parent</v>
      </c>
      <c r="M720" s="21" t="s">
        <v>32</v>
      </c>
      <c r="N720" s="21" t="s">
        <v>33</v>
      </c>
      <c r="O720" s="21" t="s">
        <v>32</v>
      </c>
      <c r="P720" s="21" t="s">
        <v>1877</v>
      </c>
    </row>
    <row r="721" spans="1:16" x14ac:dyDescent="0.2">
      <c r="A721" s="21">
        <v>23962</v>
      </c>
      <c r="B721" s="21" t="s">
        <v>1851</v>
      </c>
      <c r="C721" s="21" t="s">
        <v>1852</v>
      </c>
      <c r="D721" s="22">
        <v>10000</v>
      </c>
      <c r="E721" s="21" t="s">
        <v>24</v>
      </c>
      <c r="F721" s="21" t="s">
        <v>22</v>
      </c>
      <c r="G721" s="21" t="s">
        <v>21</v>
      </c>
      <c r="H721" s="25">
        <v>32</v>
      </c>
      <c r="I721" s="6" t="s">
        <v>1856</v>
      </c>
      <c r="J721" s="25">
        <v>2</v>
      </c>
      <c r="K721" s="25">
        <v>0</v>
      </c>
      <c r="L721" s="6" t="str" cm="1">
        <f t="array" ref="L721">IF(Purchase_Data[[#This Row],[Children]]&gt;0,"Parent",IF(Purchase_Data[[#This Row],[Children]]=0,"Not Parent",Invalid))</f>
        <v>Not Parent</v>
      </c>
      <c r="M721" s="21" t="s">
        <v>32</v>
      </c>
      <c r="N721" s="21" t="s">
        <v>42</v>
      </c>
      <c r="O721" s="21" t="s">
        <v>34</v>
      </c>
      <c r="P721" s="21" t="s">
        <v>1878</v>
      </c>
    </row>
    <row r="722" spans="1:16" x14ac:dyDescent="0.2">
      <c r="A722" s="19">
        <v>23963</v>
      </c>
      <c r="B722" s="19" t="s">
        <v>1851</v>
      </c>
      <c r="C722" s="19" t="s">
        <v>1855</v>
      </c>
      <c r="D722" s="20">
        <v>10000</v>
      </c>
      <c r="E722" s="19" t="s">
        <v>24</v>
      </c>
      <c r="F722" s="19" t="s">
        <v>22</v>
      </c>
      <c r="G722" s="19" t="s">
        <v>21</v>
      </c>
      <c r="H722" s="24">
        <v>33</v>
      </c>
      <c r="I722" s="6" t="s">
        <v>1856</v>
      </c>
      <c r="J722" s="25">
        <v>2</v>
      </c>
      <c r="K722" s="25">
        <v>0</v>
      </c>
      <c r="L722" s="6" t="str" cm="1">
        <f t="array" ref="L722">IF(Purchase_Data[[#This Row],[Children]]&gt;0,"Parent",IF(Purchase_Data[[#This Row],[Children]]=0,"Not Parent",Invalid))</f>
        <v>Not Parent</v>
      </c>
      <c r="M722" s="21" t="s">
        <v>34</v>
      </c>
      <c r="N722" s="21" t="s">
        <v>33</v>
      </c>
      <c r="O722" s="21" t="s">
        <v>34</v>
      </c>
      <c r="P722" s="21" t="s">
        <v>1878</v>
      </c>
    </row>
    <row r="723" spans="1:16" x14ac:dyDescent="0.2">
      <c r="A723" s="21">
        <v>23979</v>
      </c>
      <c r="B723" s="21" t="s">
        <v>1860</v>
      </c>
      <c r="C723" s="21" t="s">
        <v>1855</v>
      </c>
      <c r="D723" s="22">
        <v>10000</v>
      </c>
      <c r="E723" s="21" t="s">
        <v>15</v>
      </c>
      <c r="F723" s="21" t="s">
        <v>22</v>
      </c>
      <c r="G723" s="21" t="s">
        <v>21</v>
      </c>
      <c r="H723" s="25">
        <v>50</v>
      </c>
      <c r="I723" s="6" t="s">
        <v>1856</v>
      </c>
      <c r="J723" s="25">
        <v>0</v>
      </c>
      <c r="K723" s="25">
        <v>2</v>
      </c>
      <c r="L723" s="6" t="str" cm="1">
        <f t="array" ref="L723">IF(Purchase_Data[[#This Row],[Children]]&gt;0,"Parent",IF(Purchase_Data[[#This Row],[Children]]=0,"Not Parent",Invalid))</f>
        <v>Parent</v>
      </c>
      <c r="M723" s="21" t="s">
        <v>34</v>
      </c>
      <c r="N723" s="21" t="s">
        <v>33</v>
      </c>
      <c r="O723" s="21" t="s">
        <v>34</v>
      </c>
      <c r="P723" s="21" t="s">
        <v>1878</v>
      </c>
    </row>
    <row r="724" spans="1:16" x14ac:dyDescent="0.2">
      <c r="A724" s="19">
        <v>23986</v>
      </c>
      <c r="B724" s="19" t="s">
        <v>1851</v>
      </c>
      <c r="C724" s="19" t="s">
        <v>1852</v>
      </c>
      <c r="D724" s="20">
        <v>20000</v>
      </c>
      <c r="E724" s="19" t="s">
        <v>9</v>
      </c>
      <c r="F724" s="19" t="s">
        <v>18</v>
      </c>
      <c r="G724" s="19" t="s">
        <v>21</v>
      </c>
      <c r="H724" s="24">
        <v>66</v>
      </c>
      <c r="I724" s="6" t="s">
        <v>1858</v>
      </c>
      <c r="J724" s="25">
        <v>0</v>
      </c>
      <c r="K724" s="25">
        <v>1</v>
      </c>
      <c r="L724" s="6" t="str" cm="1">
        <f t="array" ref="L724">IF(Purchase_Data[[#This Row],[Children]]&gt;0,"Parent",IF(Purchase_Data[[#This Row],[Children]]=0,"Not Parent",Invalid))</f>
        <v>Parent</v>
      </c>
      <c r="M724" s="21" t="s">
        <v>32</v>
      </c>
      <c r="N724" s="21" t="s">
        <v>33</v>
      </c>
      <c r="O724" s="21" t="s">
        <v>32</v>
      </c>
      <c r="P724" s="21" t="s">
        <v>1877</v>
      </c>
    </row>
    <row r="725" spans="1:16" x14ac:dyDescent="0.2">
      <c r="A725" s="21">
        <v>23993</v>
      </c>
      <c r="B725" s="21" t="s">
        <v>1860</v>
      </c>
      <c r="C725" s="21" t="s">
        <v>1852</v>
      </c>
      <c r="D725" s="22">
        <v>10000</v>
      </c>
      <c r="E725" s="21" t="s">
        <v>15</v>
      </c>
      <c r="F725" s="21" t="s">
        <v>22</v>
      </c>
      <c r="G725" s="21" t="s">
        <v>11</v>
      </c>
      <c r="H725" s="25">
        <v>26</v>
      </c>
      <c r="I725" s="6" t="s">
        <v>1853</v>
      </c>
      <c r="J725" s="25">
        <v>1</v>
      </c>
      <c r="K725" s="25">
        <v>0</v>
      </c>
      <c r="L725" s="6" t="str" cm="1">
        <f t="array" ref="L725">IF(Purchase_Data[[#This Row],[Children]]&gt;0,"Parent",IF(Purchase_Data[[#This Row],[Children]]=0,"Not Parent",Invalid))</f>
        <v>Not Parent</v>
      </c>
      <c r="M725" s="21" t="s">
        <v>34</v>
      </c>
      <c r="N725" s="21" t="s">
        <v>33</v>
      </c>
      <c r="O725" s="21" t="s">
        <v>32</v>
      </c>
      <c r="P725" s="21" t="s">
        <v>1877</v>
      </c>
    </row>
    <row r="726" spans="1:16" x14ac:dyDescent="0.2">
      <c r="A726" s="19">
        <v>24061</v>
      </c>
      <c r="B726" s="19" t="s">
        <v>1851</v>
      </c>
      <c r="C726" s="19" t="s">
        <v>1855</v>
      </c>
      <c r="D726" s="20">
        <v>10000</v>
      </c>
      <c r="E726" s="19" t="s">
        <v>24</v>
      </c>
      <c r="F726" s="19" t="s">
        <v>22</v>
      </c>
      <c r="G726" s="19" t="s">
        <v>21</v>
      </c>
      <c r="H726" s="24">
        <v>40</v>
      </c>
      <c r="I726" s="6" t="s">
        <v>1856</v>
      </c>
      <c r="J726" s="25">
        <v>1</v>
      </c>
      <c r="K726" s="25">
        <v>4</v>
      </c>
      <c r="L726" s="6" t="str" cm="1">
        <f t="array" ref="L726">IF(Purchase_Data[[#This Row],[Children]]&gt;0,"Parent",IF(Purchase_Data[[#This Row],[Children]]=0,"Not Parent",Invalid))</f>
        <v>Parent</v>
      </c>
      <c r="M726" s="21" t="s">
        <v>32</v>
      </c>
      <c r="N726" s="21" t="s">
        <v>33</v>
      </c>
      <c r="O726" s="21" t="s">
        <v>32</v>
      </c>
      <c r="P726" s="21" t="s">
        <v>1877</v>
      </c>
    </row>
    <row r="727" spans="1:16" x14ac:dyDescent="0.2">
      <c r="A727" s="21">
        <v>24065</v>
      </c>
      <c r="B727" s="21" t="s">
        <v>1860</v>
      </c>
      <c r="C727" s="21" t="s">
        <v>1852</v>
      </c>
      <c r="D727" s="22">
        <v>20000</v>
      </c>
      <c r="E727" s="21" t="s">
        <v>13</v>
      </c>
      <c r="F727" s="21" t="s">
        <v>22</v>
      </c>
      <c r="G727" s="21" t="s">
        <v>21</v>
      </c>
      <c r="H727" s="25">
        <v>40</v>
      </c>
      <c r="I727" s="6" t="s">
        <v>1856</v>
      </c>
      <c r="J727" s="25">
        <v>0</v>
      </c>
      <c r="K727" s="25">
        <v>0</v>
      </c>
      <c r="L727" s="6" t="str" cm="1">
        <f t="array" ref="L727">IF(Purchase_Data[[#This Row],[Children]]&gt;0,"Parent",IF(Purchase_Data[[#This Row],[Children]]=0,"Not Parent",Invalid))</f>
        <v>Not Parent</v>
      </c>
      <c r="M727" s="21" t="s">
        <v>32</v>
      </c>
      <c r="N727" s="21" t="s">
        <v>33</v>
      </c>
      <c r="O727" s="21" t="s">
        <v>32</v>
      </c>
      <c r="P727" s="21" t="s">
        <v>1877</v>
      </c>
    </row>
    <row r="728" spans="1:16" x14ac:dyDescent="0.2">
      <c r="A728" s="19">
        <v>24093</v>
      </c>
      <c r="B728" s="19" t="s">
        <v>1860</v>
      </c>
      <c r="C728" s="19" t="s">
        <v>1852</v>
      </c>
      <c r="D728" s="20">
        <v>80000</v>
      </c>
      <c r="E728" s="19" t="s">
        <v>19</v>
      </c>
      <c r="F728" s="19" t="s">
        <v>14</v>
      </c>
      <c r="G728" s="19" t="s">
        <v>21</v>
      </c>
      <c r="H728" s="24">
        <v>40</v>
      </c>
      <c r="I728" s="6" t="s">
        <v>1856</v>
      </c>
      <c r="J728" s="25">
        <v>0</v>
      </c>
      <c r="K728" s="25">
        <v>0</v>
      </c>
      <c r="L728" s="6" t="str" cm="1">
        <f t="array" ref="L728">IF(Purchase_Data[[#This Row],[Children]]&gt;0,"Parent",IF(Purchase_Data[[#This Row],[Children]]=0,"Not Parent",Invalid))</f>
        <v>Not Parent</v>
      </c>
      <c r="M728" s="21" t="s">
        <v>34</v>
      </c>
      <c r="N728" s="21" t="s">
        <v>33</v>
      </c>
      <c r="O728" s="21" t="s">
        <v>32</v>
      </c>
      <c r="P728" s="21" t="s">
        <v>1877</v>
      </c>
    </row>
    <row r="729" spans="1:16" x14ac:dyDescent="0.2">
      <c r="A729" s="21">
        <v>24107</v>
      </c>
      <c r="B729" s="21" t="s">
        <v>1851</v>
      </c>
      <c r="C729" s="21" t="s">
        <v>1855</v>
      </c>
      <c r="D729" s="22">
        <v>30000</v>
      </c>
      <c r="E729" s="21" t="s">
        <v>15</v>
      </c>
      <c r="F729" s="21" t="s">
        <v>18</v>
      </c>
      <c r="G729" s="21" t="s">
        <v>21</v>
      </c>
      <c r="H729" s="25">
        <v>43</v>
      </c>
      <c r="I729" s="6" t="s">
        <v>1856</v>
      </c>
      <c r="J729" s="25">
        <v>1</v>
      </c>
      <c r="K729" s="25">
        <v>3</v>
      </c>
      <c r="L729" s="6" t="str" cm="1">
        <f t="array" ref="L729">IF(Purchase_Data[[#This Row],[Children]]&gt;0,"Parent",IF(Purchase_Data[[#This Row],[Children]]=0,"Not Parent",Invalid))</f>
        <v>Parent</v>
      </c>
      <c r="M729" s="21" t="s">
        <v>32</v>
      </c>
      <c r="N729" s="21" t="s">
        <v>33</v>
      </c>
      <c r="O729" s="21" t="s">
        <v>34</v>
      </c>
      <c r="P729" s="21" t="s">
        <v>1878</v>
      </c>
    </row>
    <row r="730" spans="1:16" x14ac:dyDescent="0.2">
      <c r="A730" s="19">
        <v>24119</v>
      </c>
      <c r="B730" s="19" t="s">
        <v>1860</v>
      </c>
      <c r="C730" s="19" t="s">
        <v>1855</v>
      </c>
      <c r="D730" s="20">
        <v>30000</v>
      </c>
      <c r="E730" s="19" t="s">
        <v>15</v>
      </c>
      <c r="F730" s="19" t="s">
        <v>18</v>
      </c>
      <c r="G730" s="19" t="s">
        <v>21</v>
      </c>
      <c r="H730" s="24">
        <v>29</v>
      </c>
      <c r="I730" s="6" t="s">
        <v>1853</v>
      </c>
      <c r="J730" s="25">
        <v>1</v>
      </c>
      <c r="K730" s="25">
        <v>0</v>
      </c>
      <c r="L730" s="6" t="str" cm="1">
        <f t="array" ref="L730">IF(Purchase_Data[[#This Row],[Children]]&gt;0,"Parent",IF(Purchase_Data[[#This Row],[Children]]=0,"Not Parent",Invalid))</f>
        <v>Not Parent</v>
      </c>
      <c r="M730" s="21" t="s">
        <v>34</v>
      </c>
      <c r="N730" s="21" t="s">
        <v>37</v>
      </c>
      <c r="O730" s="21" t="s">
        <v>34</v>
      </c>
      <c r="P730" s="21" t="s">
        <v>1878</v>
      </c>
    </row>
    <row r="731" spans="1:16" x14ac:dyDescent="0.2">
      <c r="A731" s="21">
        <v>24121</v>
      </c>
      <c r="B731" s="21" t="s">
        <v>1860</v>
      </c>
      <c r="C731" s="21" t="s">
        <v>1852</v>
      </c>
      <c r="D731" s="22">
        <v>30000</v>
      </c>
      <c r="E731" s="21" t="s">
        <v>15</v>
      </c>
      <c r="F731" s="21" t="s">
        <v>18</v>
      </c>
      <c r="G731" s="21" t="s">
        <v>21</v>
      </c>
      <c r="H731" s="25">
        <v>29</v>
      </c>
      <c r="I731" s="6" t="s">
        <v>1853</v>
      </c>
      <c r="J731" s="25">
        <v>1</v>
      </c>
      <c r="K731" s="25">
        <v>0</v>
      </c>
      <c r="L731" s="6" t="str" cm="1">
        <f t="array" ref="L731">IF(Purchase_Data[[#This Row],[Children]]&gt;0,"Parent",IF(Purchase_Data[[#This Row],[Children]]=0,"Not Parent",Invalid))</f>
        <v>Not Parent</v>
      </c>
      <c r="M731" s="21" t="s">
        <v>34</v>
      </c>
      <c r="N731" s="21" t="s">
        <v>33</v>
      </c>
      <c r="O731" s="21" t="s">
        <v>32</v>
      </c>
      <c r="P731" s="21" t="s">
        <v>1877</v>
      </c>
    </row>
    <row r="732" spans="1:16" x14ac:dyDescent="0.2">
      <c r="A732" s="19">
        <v>24140</v>
      </c>
      <c r="B732" s="19" t="s">
        <v>1860</v>
      </c>
      <c r="C732" s="19" t="s">
        <v>1855</v>
      </c>
      <c r="D732" s="20">
        <v>10000</v>
      </c>
      <c r="E732" s="19" t="s">
        <v>19</v>
      </c>
      <c r="F732" s="19" t="s">
        <v>22</v>
      </c>
      <c r="G732" s="19" t="s">
        <v>21</v>
      </c>
      <c r="H732" s="24">
        <v>30</v>
      </c>
      <c r="I732" s="6" t="s">
        <v>1853</v>
      </c>
      <c r="J732" s="25">
        <v>0</v>
      </c>
      <c r="K732" s="25">
        <v>0</v>
      </c>
      <c r="L732" s="6" t="str" cm="1">
        <f t="array" ref="L732">IF(Purchase_Data[[#This Row],[Children]]&gt;0,"Parent",IF(Purchase_Data[[#This Row],[Children]]=0,"Not Parent",Invalid))</f>
        <v>Not Parent</v>
      </c>
      <c r="M732" s="21" t="s">
        <v>34</v>
      </c>
      <c r="N732" s="21" t="s">
        <v>33</v>
      </c>
      <c r="O732" s="21" t="s">
        <v>32</v>
      </c>
      <c r="P732" s="21" t="s">
        <v>1877</v>
      </c>
    </row>
    <row r="733" spans="1:16" x14ac:dyDescent="0.2">
      <c r="A733" s="21">
        <v>24149</v>
      </c>
      <c r="B733" s="21" t="s">
        <v>1851</v>
      </c>
      <c r="C733" s="21" t="s">
        <v>1855</v>
      </c>
      <c r="D733" s="22">
        <v>10000</v>
      </c>
      <c r="E733" s="21" t="s">
        <v>15</v>
      </c>
      <c r="F733" s="21" t="s">
        <v>22</v>
      </c>
      <c r="G733" s="21" t="s">
        <v>21</v>
      </c>
      <c r="H733" s="25">
        <v>49</v>
      </c>
      <c r="I733" s="6" t="s">
        <v>1856</v>
      </c>
      <c r="J733" s="25">
        <v>0</v>
      </c>
      <c r="K733" s="25">
        <v>2</v>
      </c>
      <c r="L733" s="6" t="str" cm="1">
        <f t="array" ref="L733">IF(Purchase_Data[[#This Row],[Children]]&gt;0,"Parent",IF(Purchase_Data[[#This Row],[Children]]=0,"Not Parent",Invalid))</f>
        <v>Parent</v>
      </c>
      <c r="M733" s="21" t="s">
        <v>32</v>
      </c>
      <c r="N733" s="21" t="s">
        <v>42</v>
      </c>
      <c r="O733" s="21" t="s">
        <v>34</v>
      </c>
      <c r="P733" s="21" t="s">
        <v>1878</v>
      </c>
    </row>
    <row r="734" spans="1:16" x14ac:dyDescent="0.2">
      <c r="A734" s="19">
        <v>24151</v>
      </c>
      <c r="B734" s="19" t="s">
        <v>1860</v>
      </c>
      <c r="C734" s="19" t="s">
        <v>1855</v>
      </c>
      <c r="D734" s="20">
        <v>20000</v>
      </c>
      <c r="E734" s="19" t="s">
        <v>9</v>
      </c>
      <c r="F734" s="19" t="s">
        <v>18</v>
      </c>
      <c r="G734" s="19" t="s">
        <v>21</v>
      </c>
      <c r="H734" s="24">
        <v>51</v>
      </c>
      <c r="I734" s="6" t="s">
        <v>1856</v>
      </c>
      <c r="J734" s="25">
        <v>0</v>
      </c>
      <c r="K734" s="25">
        <v>1</v>
      </c>
      <c r="L734" s="6" t="str" cm="1">
        <f t="array" ref="L734">IF(Purchase_Data[[#This Row],[Children]]&gt;0,"Parent",IF(Purchase_Data[[#This Row],[Children]]=0,"Not Parent",Invalid))</f>
        <v>Parent</v>
      </c>
      <c r="M734" s="21" t="s">
        <v>34</v>
      </c>
      <c r="N734" s="21" t="s">
        <v>33</v>
      </c>
      <c r="O734" s="21" t="s">
        <v>34</v>
      </c>
      <c r="P734" s="21" t="s">
        <v>1878</v>
      </c>
    </row>
    <row r="735" spans="1:16" x14ac:dyDescent="0.2">
      <c r="A735" s="21">
        <v>24174</v>
      </c>
      <c r="B735" s="21" t="s">
        <v>1851</v>
      </c>
      <c r="C735" s="21" t="s">
        <v>1855</v>
      </c>
      <c r="D735" s="22">
        <v>20000</v>
      </c>
      <c r="E735" s="21" t="s">
        <v>9</v>
      </c>
      <c r="F735" s="21" t="s">
        <v>18</v>
      </c>
      <c r="G735" s="21" t="s">
        <v>11</v>
      </c>
      <c r="H735" s="25">
        <v>27</v>
      </c>
      <c r="I735" s="6" t="s">
        <v>1853</v>
      </c>
      <c r="J735" s="25">
        <v>0</v>
      </c>
      <c r="K735" s="25">
        <v>0</v>
      </c>
      <c r="L735" s="6" t="str" cm="1">
        <f t="array" ref="L735">IF(Purchase_Data[[#This Row],[Children]]&gt;0,"Parent",IF(Purchase_Data[[#This Row],[Children]]=0,"Not Parent",Invalid))</f>
        <v>Not Parent</v>
      </c>
      <c r="M735" s="21" t="s">
        <v>32</v>
      </c>
      <c r="N735" s="21" t="s">
        <v>33</v>
      </c>
      <c r="O735" s="21" t="s">
        <v>32</v>
      </c>
      <c r="P735" s="21" t="s">
        <v>1877</v>
      </c>
    </row>
    <row r="736" spans="1:16" x14ac:dyDescent="0.2">
      <c r="A736" s="19">
        <v>24185</v>
      </c>
      <c r="B736" s="19" t="s">
        <v>1860</v>
      </c>
      <c r="C736" s="19" t="s">
        <v>1852</v>
      </c>
      <c r="D736" s="20">
        <v>10000</v>
      </c>
      <c r="E736" s="19" t="s">
        <v>13</v>
      </c>
      <c r="F736" s="19" t="s">
        <v>22</v>
      </c>
      <c r="G736" s="19" t="s">
        <v>21</v>
      </c>
      <c r="H736" s="24">
        <v>45</v>
      </c>
      <c r="I736" s="6" t="s">
        <v>1856</v>
      </c>
      <c r="J736" s="25">
        <v>1</v>
      </c>
      <c r="K736" s="25">
        <v>1</v>
      </c>
      <c r="L736" s="6" t="str" cm="1">
        <f t="array" ref="L736">IF(Purchase_Data[[#This Row],[Children]]&gt;0,"Parent",IF(Purchase_Data[[#This Row],[Children]]=0,"Not Parent",Invalid))</f>
        <v>Parent</v>
      </c>
      <c r="M736" s="21" t="s">
        <v>34</v>
      </c>
      <c r="N736" s="21" t="s">
        <v>42</v>
      </c>
      <c r="O736" s="21" t="s">
        <v>34</v>
      </c>
      <c r="P736" s="21" t="s">
        <v>1878</v>
      </c>
    </row>
    <row r="737" spans="1:16" x14ac:dyDescent="0.2">
      <c r="A737" s="21">
        <v>24187</v>
      </c>
      <c r="B737" s="21" t="s">
        <v>1860</v>
      </c>
      <c r="C737" s="21" t="s">
        <v>1852</v>
      </c>
      <c r="D737" s="22">
        <v>30000</v>
      </c>
      <c r="E737" s="21" t="s">
        <v>19</v>
      </c>
      <c r="F737" s="21" t="s">
        <v>18</v>
      </c>
      <c r="G737" s="21" t="s">
        <v>21</v>
      </c>
      <c r="H737" s="25">
        <v>46</v>
      </c>
      <c r="I737" s="6" t="s">
        <v>1856</v>
      </c>
      <c r="J737" s="25">
        <v>0</v>
      </c>
      <c r="K737" s="25">
        <v>3</v>
      </c>
      <c r="L737" s="6" t="str" cm="1">
        <f t="array" ref="L737">IF(Purchase_Data[[#This Row],[Children]]&gt;0,"Parent",IF(Purchase_Data[[#This Row],[Children]]=0,"Not Parent",Invalid))</f>
        <v>Parent</v>
      </c>
      <c r="M737" s="21" t="s">
        <v>34</v>
      </c>
      <c r="N737" s="21" t="s">
        <v>33</v>
      </c>
      <c r="O737" s="21" t="s">
        <v>32</v>
      </c>
      <c r="P737" s="21" t="s">
        <v>1877</v>
      </c>
    </row>
    <row r="738" spans="1:16" x14ac:dyDescent="0.2">
      <c r="A738" s="19">
        <v>24201</v>
      </c>
      <c r="B738" s="19" t="s">
        <v>1851</v>
      </c>
      <c r="C738" s="19" t="s">
        <v>1852</v>
      </c>
      <c r="D738" s="20">
        <v>10000</v>
      </c>
      <c r="E738" s="19" t="s">
        <v>13</v>
      </c>
      <c r="F738" s="19" t="s">
        <v>22</v>
      </c>
      <c r="G738" s="19" t="s">
        <v>21</v>
      </c>
      <c r="H738" s="24">
        <v>37</v>
      </c>
      <c r="I738" s="6" t="s">
        <v>1856</v>
      </c>
      <c r="J738" s="25">
        <v>0</v>
      </c>
      <c r="K738" s="25">
        <v>2</v>
      </c>
      <c r="L738" s="6" t="str" cm="1">
        <f t="array" ref="L738">IF(Purchase_Data[[#This Row],[Children]]&gt;0,"Parent",IF(Purchase_Data[[#This Row],[Children]]=0,"Not Parent",Invalid))</f>
        <v>Parent</v>
      </c>
      <c r="M738" s="21" t="s">
        <v>32</v>
      </c>
      <c r="N738" s="21" t="s">
        <v>33</v>
      </c>
      <c r="O738" s="21" t="s">
        <v>32</v>
      </c>
      <c r="P738" s="21" t="s">
        <v>1877</v>
      </c>
    </row>
    <row r="739" spans="1:16" x14ac:dyDescent="0.2">
      <c r="A739" s="21">
        <v>24273</v>
      </c>
      <c r="B739" s="21" t="s">
        <v>1851</v>
      </c>
      <c r="C739" s="21" t="s">
        <v>1852</v>
      </c>
      <c r="D739" s="22">
        <v>20000</v>
      </c>
      <c r="E739" s="21" t="s">
        <v>24</v>
      </c>
      <c r="F739" s="21" t="s">
        <v>18</v>
      </c>
      <c r="G739" s="21" t="s">
        <v>11</v>
      </c>
      <c r="H739" s="25">
        <v>55</v>
      </c>
      <c r="I739" s="6" t="s">
        <v>1856</v>
      </c>
      <c r="J739" s="25">
        <v>2</v>
      </c>
      <c r="K739" s="25">
        <v>2</v>
      </c>
      <c r="L739" s="6" t="str" cm="1">
        <f t="array" ref="L739">IF(Purchase_Data[[#This Row],[Children]]&gt;0,"Parent",IF(Purchase_Data[[#This Row],[Children]]=0,"Not Parent",Invalid))</f>
        <v>Parent</v>
      </c>
      <c r="M739" s="21" t="s">
        <v>32</v>
      </c>
      <c r="N739" s="21" t="s">
        <v>39</v>
      </c>
      <c r="O739" s="21" t="s">
        <v>32</v>
      </c>
      <c r="P739" s="21" t="s">
        <v>1877</v>
      </c>
    </row>
    <row r="740" spans="1:16" x14ac:dyDescent="0.2">
      <c r="A740" s="19">
        <v>24279</v>
      </c>
      <c r="B740" s="19" t="s">
        <v>1860</v>
      </c>
      <c r="C740" s="19" t="s">
        <v>1855</v>
      </c>
      <c r="D740" s="20">
        <v>40000</v>
      </c>
      <c r="E740" s="19" t="s">
        <v>15</v>
      </c>
      <c r="F740" s="19" t="s">
        <v>14</v>
      </c>
      <c r="G740" s="19" t="s">
        <v>11</v>
      </c>
      <c r="H740" s="24">
        <v>52</v>
      </c>
      <c r="I740" s="6" t="s">
        <v>1856</v>
      </c>
      <c r="J740" s="25">
        <v>2</v>
      </c>
      <c r="K740" s="25">
        <v>2</v>
      </c>
      <c r="L740" s="6" t="str" cm="1">
        <f t="array" ref="L740">IF(Purchase_Data[[#This Row],[Children]]&gt;0,"Parent",IF(Purchase_Data[[#This Row],[Children]]=0,"Not Parent",Invalid))</f>
        <v>Parent</v>
      </c>
      <c r="M740" s="21" t="s">
        <v>34</v>
      </c>
      <c r="N740" s="21" t="s">
        <v>42</v>
      </c>
      <c r="O740" s="21" t="s">
        <v>34</v>
      </c>
      <c r="P740" s="21" t="s">
        <v>1878</v>
      </c>
    </row>
    <row r="741" spans="1:16" x14ac:dyDescent="0.2">
      <c r="A741" s="21">
        <v>24305</v>
      </c>
      <c r="B741" s="21" t="s">
        <v>1860</v>
      </c>
      <c r="C741" s="21" t="s">
        <v>1855</v>
      </c>
      <c r="D741" s="22">
        <v>100000</v>
      </c>
      <c r="E741" s="21" t="s">
        <v>9</v>
      </c>
      <c r="F741" s="21" t="s">
        <v>20</v>
      </c>
      <c r="G741" s="21" t="s">
        <v>11</v>
      </c>
      <c r="H741" s="25">
        <v>46</v>
      </c>
      <c r="I741" s="6" t="s">
        <v>1856</v>
      </c>
      <c r="J741" s="25">
        <v>3</v>
      </c>
      <c r="K741" s="25">
        <v>1</v>
      </c>
      <c r="L741" s="6" t="str" cm="1">
        <f t="array" ref="L741">IF(Purchase_Data[[#This Row],[Children]]&gt;0,"Parent",IF(Purchase_Data[[#This Row],[Children]]=0,"Not Parent",Invalid))</f>
        <v>Parent</v>
      </c>
      <c r="M741" s="21" t="s">
        <v>34</v>
      </c>
      <c r="N741" s="21" t="s">
        <v>33</v>
      </c>
      <c r="O741" s="21" t="s">
        <v>32</v>
      </c>
      <c r="P741" s="21" t="s">
        <v>1877</v>
      </c>
    </row>
    <row r="742" spans="1:16" x14ac:dyDescent="0.2">
      <c r="A742" s="19">
        <v>24322</v>
      </c>
      <c r="B742" s="19" t="s">
        <v>1851</v>
      </c>
      <c r="C742" s="19" t="s">
        <v>1852</v>
      </c>
      <c r="D742" s="20">
        <v>60000</v>
      </c>
      <c r="E742" s="19" t="s">
        <v>9</v>
      </c>
      <c r="F742" s="19" t="s">
        <v>14</v>
      </c>
      <c r="G742" s="19" t="s">
        <v>17</v>
      </c>
      <c r="H742" s="24">
        <v>42</v>
      </c>
      <c r="I742" s="6" t="s">
        <v>1856</v>
      </c>
      <c r="J742" s="25">
        <v>2</v>
      </c>
      <c r="K742" s="25">
        <v>4</v>
      </c>
      <c r="L742" s="6" t="str" cm="1">
        <f t="array" ref="L742">IF(Purchase_Data[[#This Row],[Children]]&gt;0,"Parent",IF(Purchase_Data[[#This Row],[Children]]=0,"Not Parent",Invalid))</f>
        <v>Parent</v>
      </c>
      <c r="M742" s="21" t="s">
        <v>34</v>
      </c>
      <c r="N742" s="21" t="s">
        <v>33</v>
      </c>
      <c r="O742" s="21" t="s">
        <v>34</v>
      </c>
      <c r="P742" s="21" t="s">
        <v>1878</v>
      </c>
    </row>
    <row r="743" spans="1:16" x14ac:dyDescent="0.2">
      <c r="A743" s="21">
        <v>24324</v>
      </c>
      <c r="B743" s="21" t="s">
        <v>1860</v>
      </c>
      <c r="C743" s="21" t="s">
        <v>1852</v>
      </c>
      <c r="D743" s="22">
        <v>60000</v>
      </c>
      <c r="E743" s="21" t="s">
        <v>9</v>
      </c>
      <c r="F743" s="21" t="s">
        <v>14</v>
      </c>
      <c r="G743" s="21" t="s">
        <v>17</v>
      </c>
      <c r="H743" s="25">
        <v>41</v>
      </c>
      <c r="I743" s="6" t="s">
        <v>1856</v>
      </c>
      <c r="J743" s="25">
        <v>2</v>
      </c>
      <c r="K743" s="25">
        <v>4</v>
      </c>
      <c r="L743" s="6" t="str" cm="1">
        <f t="array" ref="L743">IF(Purchase_Data[[#This Row],[Children]]&gt;0,"Parent",IF(Purchase_Data[[#This Row],[Children]]=0,"Not Parent",Invalid))</f>
        <v>Parent</v>
      </c>
      <c r="M743" s="21" t="s">
        <v>32</v>
      </c>
      <c r="N743" s="21" t="s">
        <v>37</v>
      </c>
      <c r="O743" s="21" t="s">
        <v>32</v>
      </c>
      <c r="P743" s="21" t="s">
        <v>1877</v>
      </c>
    </row>
    <row r="744" spans="1:16" x14ac:dyDescent="0.2">
      <c r="A744" s="19">
        <v>24357</v>
      </c>
      <c r="B744" s="19" t="s">
        <v>1851</v>
      </c>
      <c r="C744" s="19" t="s">
        <v>1855</v>
      </c>
      <c r="D744" s="20">
        <v>80000</v>
      </c>
      <c r="E744" s="19" t="s">
        <v>9</v>
      </c>
      <c r="F744" s="19" t="s">
        <v>10</v>
      </c>
      <c r="G744" s="19" t="s">
        <v>17</v>
      </c>
      <c r="H744" s="24">
        <v>48</v>
      </c>
      <c r="I744" s="6" t="s">
        <v>1856</v>
      </c>
      <c r="J744" s="25">
        <v>1</v>
      </c>
      <c r="K744" s="25">
        <v>3</v>
      </c>
      <c r="L744" s="6" t="str" cm="1">
        <f t="array" ref="L744">IF(Purchase_Data[[#This Row],[Children]]&gt;0,"Parent",IF(Purchase_Data[[#This Row],[Children]]=0,"Not Parent",Invalid))</f>
        <v>Parent</v>
      </c>
      <c r="M744" s="21" t="s">
        <v>32</v>
      </c>
      <c r="N744" s="21" t="s">
        <v>37</v>
      </c>
      <c r="O744" s="21" t="s">
        <v>32</v>
      </c>
      <c r="P744" s="21" t="s">
        <v>1877</v>
      </c>
    </row>
    <row r="745" spans="1:16" x14ac:dyDescent="0.2">
      <c r="A745" s="21">
        <v>24369</v>
      </c>
      <c r="B745" s="21" t="s">
        <v>1851</v>
      </c>
      <c r="C745" s="21" t="s">
        <v>1855</v>
      </c>
      <c r="D745" s="22">
        <v>80000</v>
      </c>
      <c r="E745" s="21" t="s">
        <v>19</v>
      </c>
      <c r="F745" s="21" t="s">
        <v>20</v>
      </c>
      <c r="G745" s="21" t="s">
        <v>11</v>
      </c>
      <c r="H745" s="25">
        <v>39</v>
      </c>
      <c r="I745" s="6" t="s">
        <v>1856</v>
      </c>
      <c r="J745" s="25">
        <v>2</v>
      </c>
      <c r="K745" s="25">
        <v>5</v>
      </c>
      <c r="L745" s="6" t="str" cm="1">
        <f t="array" ref="L745">IF(Purchase_Data[[#This Row],[Children]]&gt;0,"Parent",IF(Purchase_Data[[#This Row],[Children]]=0,"Not Parent",Invalid))</f>
        <v>Parent</v>
      </c>
      <c r="M745" s="21" t="s">
        <v>34</v>
      </c>
      <c r="N745" s="21" t="s">
        <v>33</v>
      </c>
      <c r="O745" s="21" t="s">
        <v>34</v>
      </c>
      <c r="P745" s="21" t="s">
        <v>1878</v>
      </c>
    </row>
    <row r="746" spans="1:16" x14ac:dyDescent="0.2">
      <c r="A746" s="19">
        <v>24381</v>
      </c>
      <c r="B746" s="19" t="s">
        <v>1860</v>
      </c>
      <c r="C746" s="19" t="s">
        <v>1855</v>
      </c>
      <c r="D746" s="20">
        <v>70000</v>
      </c>
      <c r="E746" s="19" t="s">
        <v>9</v>
      </c>
      <c r="F746" s="19" t="s">
        <v>10</v>
      </c>
      <c r="G746" s="19" t="s">
        <v>11</v>
      </c>
      <c r="H746" s="24">
        <v>41</v>
      </c>
      <c r="I746" s="6" t="s">
        <v>1856</v>
      </c>
      <c r="J746" s="25">
        <v>1</v>
      </c>
      <c r="K746" s="25">
        <v>0</v>
      </c>
      <c r="L746" s="6" t="str" cm="1">
        <f t="array" ref="L746">IF(Purchase_Data[[#This Row],[Children]]&gt;0,"Parent",IF(Purchase_Data[[#This Row],[Children]]=0,"Not Parent",Invalid))</f>
        <v>Not Parent</v>
      </c>
      <c r="M746" s="21" t="s">
        <v>32</v>
      </c>
      <c r="N746" s="21" t="s">
        <v>39</v>
      </c>
      <c r="O746" s="21" t="s">
        <v>32</v>
      </c>
      <c r="P746" s="21" t="s">
        <v>1877</v>
      </c>
    </row>
    <row r="747" spans="1:16" x14ac:dyDescent="0.2">
      <c r="A747" s="21">
        <v>24397</v>
      </c>
      <c r="B747" s="21" t="s">
        <v>1860</v>
      </c>
      <c r="C747" s="21" t="s">
        <v>1855</v>
      </c>
      <c r="D747" s="22">
        <v>120000</v>
      </c>
      <c r="E747" s="21" t="s">
        <v>9</v>
      </c>
      <c r="F747" s="21" t="s">
        <v>20</v>
      </c>
      <c r="G747" s="21" t="s">
        <v>17</v>
      </c>
      <c r="H747" s="25">
        <v>40</v>
      </c>
      <c r="I747" s="6" t="s">
        <v>1856</v>
      </c>
      <c r="J747" s="25">
        <v>4</v>
      </c>
      <c r="K747" s="25">
        <v>2</v>
      </c>
      <c r="L747" s="6" t="str" cm="1">
        <f t="array" ref="L747">IF(Purchase_Data[[#This Row],[Children]]&gt;0,"Parent",IF(Purchase_Data[[#This Row],[Children]]=0,"Not Parent",Invalid))</f>
        <v>Parent</v>
      </c>
      <c r="M747" s="21" t="s">
        <v>34</v>
      </c>
      <c r="N747" s="21" t="s">
        <v>42</v>
      </c>
      <c r="O747" s="21" t="s">
        <v>34</v>
      </c>
      <c r="P747" s="21" t="s">
        <v>1878</v>
      </c>
    </row>
    <row r="748" spans="1:16" x14ac:dyDescent="0.2">
      <c r="A748" s="19">
        <v>24398</v>
      </c>
      <c r="B748" s="19" t="s">
        <v>1851</v>
      </c>
      <c r="C748" s="19" t="s">
        <v>1855</v>
      </c>
      <c r="D748" s="20">
        <v>130000</v>
      </c>
      <c r="E748" s="19" t="s">
        <v>19</v>
      </c>
      <c r="F748" s="19" t="s">
        <v>20</v>
      </c>
      <c r="G748" s="19" t="s">
        <v>17</v>
      </c>
      <c r="H748" s="24">
        <v>41</v>
      </c>
      <c r="I748" s="6" t="s">
        <v>1856</v>
      </c>
      <c r="J748" s="25">
        <v>4</v>
      </c>
      <c r="K748" s="25">
        <v>1</v>
      </c>
      <c r="L748" s="6" t="str" cm="1">
        <f t="array" ref="L748">IF(Purchase_Data[[#This Row],[Children]]&gt;0,"Parent",IF(Purchase_Data[[#This Row],[Children]]=0,"Not Parent",Invalid))</f>
        <v>Parent</v>
      </c>
      <c r="M748" s="21" t="s">
        <v>32</v>
      </c>
      <c r="N748" s="21" t="s">
        <v>33</v>
      </c>
      <c r="O748" s="21" t="s">
        <v>34</v>
      </c>
      <c r="P748" s="21" t="s">
        <v>1878</v>
      </c>
    </row>
    <row r="749" spans="1:16" x14ac:dyDescent="0.2">
      <c r="A749" s="21">
        <v>24416</v>
      </c>
      <c r="B749" s="21" t="s">
        <v>1851</v>
      </c>
      <c r="C749" s="21" t="s">
        <v>1855</v>
      </c>
      <c r="D749" s="22">
        <v>90000</v>
      </c>
      <c r="E749" s="21" t="s">
        <v>13</v>
      </c>
      <c r="F749" s="21" t="s">
        <v>10</v>
      </c>
      <c r="G749" s="21" t="s">
        <v>17</v>
      </c>
      <c r="H749" s="25">
        <v>45</v>
      </c>
      <c r="I749" s="6" t="s">
        <v>1856</v>
      </c>
      <c r="J749" s="25">
        <v>2</v>
      </c>
      <c r="K749" s="25">
        <v>4</v>
      </c>
      <c r="L749" s="6" t="str" cm="1">
        <f t="array" ref="L749">IF(Purchase_Data[[#This Row],[Children]]&gt;0,"Parent",IF(Purchase_Data[[#This Row],[Children]]=0,"Not Parent",Invalid))</f>
        <v>Parent</v>
      </c>
      <c r="M749" s="21" t="s">
        <v>32</v>
      </c>
      <c r="N749" s="21" t="s">
        <v>42</v>
      </c>
      <c r="O749" s="21" t="s">
        <v>34</v>
      </c>
      <c r="P749" s="21" t="s">
        <v>1878</v>
      </c>
    </row>
    <row r="750" spans="1:16" x14ac:dyDescent="0.2">
      <c r="A750" s="19">
        <v>24433</v>
      </c>
      <c r="B750" s="19" t="s">
        <v>1851</v>
      </c>
      <c r="C750" s="19" t="s">
        <v>1855</v>
      </c>
      <c r="D750" s="20">
        <v>70000</v>
      </c>
      <c r="E750" s="19" t="s">
        <v>13</v>
      </c>
      <c r="F750" s="19" t="s">
        <v>10</v>
      </c>
      <c r="G750" s="19" t="s">
        <v>17</v>
      </c>
      <c r="H750" s="24">
        <v>52</v>
      </c>
      <c r="I750" s="6" t="s">
        <v>1856</v>
      </c>
      <c r="J750" s="25">
        <v>1</v>
      </c>
      <c r="K750" s="25">
        <v>3</v>
      </c>
      <c r="L750" s="6" t="str" cm="1">
        <f t="array" ref="L750">IF(Purchase_Data[[#This Row],[Children]]&gt;0,"Parent",IF(Purchase_Data[[#This Row],[Children]]=0,"Not Parent",Invalid))</f>
        <v>Parent</v>
      </c>
      <c r="M750" s="21" t="s">
        <v>34</v>
      </c>
      <c r="N750" s="21" t="s">
        <v>42</v>
      </c>
      <c r="O750" s="21" t="s">
        <v>32</v>
      </c>
      <c r="P750" s="21" t="s">
        <v>1877</v>
      </c>
    </row>
    <row r="751" spans="1:16" x14ac:dyDescent="0.2">
      <c r="A751" s="21">
        <v>24466</v>
      </c>
      <c r="B751" s="21" t="s">
        <v>1851</v>
      </c>
      <c r="C751" s="21" t="s">
        <v>1852</v>
      </c>
      <c r="D751" s="22">
        <v>60000</v>
      </c>
      <c r="E751" s="21" t="s">
        <v>15</v>
      </c>
      <c r="F751" s="21" t="s">
        <v>14</v>
      </c>
      <c r="G751" s="21" t="s">
        <v>11</v>
      </c>
      <c r="H751" s="25">
        <v>46</v>
      </c>
      <c r="I751" s="6" t="s">
        <v>1856</v>
      </c>
      <c r="J751" s="25">
        <v>1</v>
      </c>
      <c r="K751" s="25">
        <v>1</v>
      </c>
      <c r="L751" s="6" t="str" cm="1">
        <f t="array" ref="L751">IF(Purchase_Data[[#This Row],[Children]]&gt;0,"Parent",IF(Purchase_Data[[#This Row],[Children]]=0,"Not Parent",Invalid))</f>
        <v>Parent</v>
      </c>
      <c r="M751" s="21" t="s">
        <v>32</v>
      </c>
      <c r="N751" s="21" t="s">
        <v>39</v>
      </c>
      <c r="O751" s="21" t="s">
        <v>32</v>
      </c>
      <c r="P751" s="21" t="s">
        <v>1877</v>
      </c>
    </row>
    <row r="752" spans="1:16" x14ac:dyDescent="0.2">
      <c r="A752" s="19">
        <v>24485</v>
      </c>
      <c r="B752" s="19" t="s">
        <v>1860</v>
      </c>
      <c r="C752" s="19" t="s">
        <v>1855</v>
      </c>
      <c r="D752" s="20">
        <v>40000</v>
      </c>
      <c r="E752" s="19" t="s">
        <v>9</v>
      </c>
      <c r="F752" s="19" t="s">
        <v>20</v>
      </c>
      <c r="G752" s="19" t="s">
        <v>11</v>
      </c>
      <c r="H752" s="24">
        <v>52</v>
      </c>
      <c r="I752" s="6" t="s">
        <v>1856</v>
      </c>
      <c r="J752" s="25">
        <v>1</v>
      </c>
      <c r="K752" s="25">
        <v>2</v>
      </c>
      <c r="L752" s="6" t="str" cm="1">
        <f t="array" ref="L752">IF(Purchase_Data[[#This Row],[Children]]&gt;0,"Parent",IF(Purchase_Data[[#This Row],[Children]]=0,"Not Parent",Invalid))</f>
        <v>Parent</v>
      </c>
      <c r="M752" s="21" t="s">
        <v>34</v>
      </c>
      <c r="N752" s="21" t="s">
        <v>39</v>
      </c>
      <c r="O752" s="21" t="s">
        <v>32</v>
      </c>
      <c r="P752" s="21" t="s">
        <v>1877</v>
      </c>
    </row>
    <row r="753" spans="1:16" x14ac:dyDescent="0.2">
      <c r="A753" s="21">
        <v>24496</v>
      </c>
      <c r="B753" s="21" t="s">
        <v>1860</v>
      </c>
      <c r="C753" s="21" t="s">
        <v>1852</v>
      </c>
      <c r="D753" s="22">
        <v>40000</v>
      </c>
      <c r="E753" s="21" t="s">
        <v>13</v>
      </c>
      <c r="F753" s="21" t="s">
        <v>14</v>
      </c>
      <c r="G753" s="21" t="s">
        <v>17</v>
      </c>
      <c r="H753" s="25">
        <v>28</v>
      </c>
      <c r="I753" s="6" t="s">
        <v>1853</v>
      </c>
      <c r="J753" s="25">
        <v>2</v>
      </c>
      <c r="K753" s="25">
        <v>0</v>
      </c>
      <c r="L753" s="6" t="str" cm="1">
        <f t="array" ref="L753">IF(Purchase_Data[[#This Row],[Children]]&gt;0,"Parent",IF(Purchase_Data[[#This Row],[Children]]=0,"Not Parent",Invalid))</f>
        <v>Not Parent</v>
      </c>
      <c r="M753" s="21" t="s">
        <v>34</v>
      </c>
      <c r="N753" s="21" t="s">
        <v>33</v>
      </c>
      <c r="O753" s="21" t="s">
        <v>32</v>
      </c>
      <c r="P753" s="21" t="s">
        <v>1877</v>
      </c>
    </row>
    <row r="754" spans="1:16" x14ac:dyDescent="0.2">
      <c r="A754" s="19">
        <v>24514</v>
      </c>
      <c r="B754" s="19" t="s">
        <v>1851</v>
      </c>
      <c r="C754" s="19" t="s">
        <v>1855</v>
      </c>
      <c r="D754" s="20">
        <v>40000</v>
      </c>
      <c r="E754" s="19" t="s">
        <v>15</v>
      </c>
      <c r="F754" s="19" t="s">
        <v>14</v>
      </c>
      <c r="G754" s="19" t="s">
        <v>17</v>
      </c>
      <c r="H754" s="24">
        <v>30</v>
      </c>
      <c r="I754" s="6" t="s">
        <v>1853</v>
      </c>
      <c r="J754" s="25">
        <v>1</v>
      </c>
      <c r="K754" s="25">
        <v>0</v>
      </c>
      <c r="L754" s="6" t="str" cm="1">
        <f t="array" ref="L754">IF(Purchase_Data[[#This Row],[Children]]&gt;0,"Parent",IF(Purchase_Data[[#This Row],[Children]]=0,"Not Parent",Invalid))</f>
        <v>Not Parent</v>
      </c>
      <c r="M754" s="21" t="s">
        <v>32</v>
      </c>
      <c r="N754" s="21" t="s">
        <v>39</v>
      </c>
      <c r="O754" s="21" t="s">
        <v>34</v>
      </c>
      <c r="P754" s="21" t="s">
        <v>1878</v>
      </c>
    </row>
    <row r="755" spans="1:16" x14ac:dyDescent="0.2">
      <c r="A755" s="21">
        <v>24584</v>
      </c>
      <c r="B755" s="21" t="s">
        <v>1860</v>
      </c>
      <c r="C755" s="21" t="s">
        <v>1855</v>
      </c>
      <c r="D755" s="22">
        <v>60000</v>
      </c>
      <c r="E755" s="21" t="s">
        <v>9</v>
      </c>
      <c r="F755" s="21" t="s">
        <v>10</v>
      </c>
      <c r="G755" s="21" t="s">
        <v>11</v>
      </c>
      <c r="H755" s="25">
        <v>31</v>
      </c>
      <c r="I755" s="6" t="s">
        <v>1856</v>
      </c>
      <c r="J755" s="25">
        <v>3</v>
      </c>
      <c r="K755" s="25">
        <v>0</v>
      </c>
      <c r="L755" s="6" t="str" cm="1">
        <f t="array" ref="L755">IF(Purchase_Data[[#This Row],[Children]]&gt;0,"Parent",IF(Purchase_Data[[#This Row],[Children]]=0,"Not Parent",Invalid))</f>
        <v>Not Parent</v>
      </c>
      <c r="M755" s="21" t="s">
        <v>34</v>
      </c>
      <c r="N755" s="21" t="s">
        <v>37</v>
      </c>
      <c r="O755" s="21" t="s">
        <v>34</v>
      </c>
      <c r="P755" s="21" t="s">
        <v>1878</v>
      </c>
    </row>
    <row r="756" spans="1:16" x14ac:dyDescent="0.2">
      <c r="A756" s="19">
        <v>24611</v>
      </c>
      <c r="B756" s="19" t="s">
        <v>1860</v>
      </c>
      <c r="C756" s="19" t="s">
        <v>1855</v>
      </c>
      <c r="D756" s="20">
        <v>90000</v>
      </c>
      <c r="E756" s="19" t="s">
        <v>9</v>
      </c>
      <c r="F756" s="19" t="s">
        <v>10</v>
      </c>
      <c r="G756" s="19" t="s">
        <v>11</v>
      </c>
      <c r="H756" s="24">
        <v>35</v>
      </c>
      <c r="I756" s="6" t="s">
        <v>1856</v>
      </c>
      <c r="J756" s="25">
        <v>4</v>
      </c>
      <c r="K756" s="25">
        <v>0</v>
      </c>
      <c r="L756" s="6" t="str" cm="1">
        <f t="array" ref="L756">IF(Purchase_Data[[#This Row],[Children]]&gt;0,"Parent",IF(Purchase_Data[[#This Row],[Children]]=0,"Not Parent",Invalid))</f>
        <v>Not Parent</v>
      </c>
      <c r="M756" s="21" t="s">
        <v>34</v>
      </c>
      <c r="N756" s="21" t="s">
        <v>50</v>
      </c>
      <c r="O756" s="21" t="s">
        <v>32</v>
      </c>
      <c r="P756" s="21" t="s">
        <v>1877</v>
      </c>
    </row>
    <row r="757" spans="1:16" x14ac:dyDescent="0.2">
      <c r="A757" s="21">
        <v>24637</v>
      </c>
      <c r="B757" s="21" t="s">
        <v>1851</v>
      </c>
      <c r="C757" s="21" t="s">
        <v>1855</v>
      </c>
      <c r="D757" s="22">
        <v>40000</v>
      </c>
      <c r="E757" s="21" t="s">
        <v>13</v>
      </c>
      <c r="F757" s="21" t="s">
        <v>10</v>
      </c>
      <c r="G757" s="21" t="s">
        <v>17</v>
      </c>
      <c r="H757" s="25">
        <v>64</v>
      </c>
      <c r="I757" s="6" t="s">
        <v>1858</v>
      </c>
      <c r="J757" s="25">
        <v>2</v>
      </c>
      <c r="K757" s="25">
        <v>4</v>
      </c>
      <c r="L757" s="6" t="str" cm="1">
        <f t="array" ref="L757">IF(Purchase_Data[[#This Row],[Children]]&gt;0,"Parent",IF(Purchase_Data[[#This Row],[Children]]=0,"Not Parent",Invalid))</f>
        <v>Parent</v>
      </c>
      <c r="M757" s="21" t="s">
        <v>32</v>
      </c>
      <c r="N757" s="21" t="s">
        <v>50</v>
      </c>
      <c r="O757" s="21" t="s">
        <v>34</v>
      </c>
      <c r="P757" s="21" t="s">
        <v>1878</v>
      </c>
    </row>
    <row r="758" spans="1:16" x14ac:dyDescent="0.2">
      <c r="A758" s="19">
        <v>24643</v>
      </c>
      <c r="B758" s="19" t="s">
        <v>1860</v>
      </c>
      <c r="C758" s="19" t="s">
        <v>1852</v>
      </c>
      <c r="D758" s="20">
        <v>60000</v>
      </c>
      <c r="E758" s="19" t="s">
        <v>9</v>
      </c>
      <c r="F758" s="19" t="s">
        <v>20</v>
      </c>
      <c r="G758" s="19" t="s">
        <v>17</v>
      </c>
      <c r="H758" s="24">
        <v>63</v>
      </c>
      <c r="I758" s="6" t="s">
        <v>1858</v>
      </c>
      <c r="J758" s="25">
        <v>2</v>
      </c>
      <c r="K758" s="25">
        <v>4</v>
      </c>
      <c r="L758" s="6" t="str" cm="1">
        <f t="array" ref="L758">IF(Purchase_Data[[#This Row],[Children]]&gt;0,"Parent",IF(Purchase_Data[[#This Row],[Children]]=0,"Not Parent",Invalid))</f>
        <v>Parent</v>
      </c>
      <c r="M758" s="21" t="s">
        <v>32</v>
      </c>
      <c r="N758" s="21" t="s">
        <v>50</v>
      </c>
      <c r="O758" s="21" t="s">
        <v>34</v>
      </c>
      <c r="P758" s="21" t="s">
        <v>1878</v>
      </c>
    </row>
    <row r="759" spans="1:16" x14ac:dyDescent="0.2">
      <c r="A759" s="21">
        <v>24725</v>
      </c>
      <c r="B759" s="21" t="s">
        <v>1851</v>
      </c>
      <c r="C759" s="21" t="s">
        <v>1852</v>
      </c>
      <c r="D759" s="22">
        <v>40000</v>
      </c>
      <c r="E759" s="21" t="s">
        <v>15</v>
      </c>
      <c r="F759" s="21" t="s">
        <v>18</v>
      </c>
      <c r="G759" s="21" t="s">
        <v>17</v>
      </c>
      <c r="H759" s="25">
        <v>31</v>
      </c>
      <c r="I759" s="6" t="s">
        <v>1856</v>
      </c>
      <c r="J759" s="25">
        <v>0</v>
      </c>
      <c r="K759" s="25">
        <v>3</v>
      </c>
      <c r="L759" s="6" t="str" cm="1">
        <f t="array" ref="L759">IF(Purchase_Data[[#This Row],[Children]]&gt;0,"Parent",IF(Purchase_Data[[#This Row],[Children]]=0,"Not Parent",Invalid))</f>
        <v>Parent</v>
      </c>
      <c r="M759" s="21" t="s">
        <v>32</v>
      </c>
      <c r="N759" s="21" t="s">
        <v>42</v>
      </c>
      <c r="O759" s="21" t="s">
        <v>34</v>
      </c>
      <c r="P759" s="21" t="s">
        <v>1878</v>
      </c>
    </row>
    <row r="760" spans="1:16" x14ac:dyDescent="0.2">
      <c r="A760" s="19">
        <v>24738</v>
      </c>
      <c r="B760" s="19" t="s">
        <v>1851</v>
      </c>
      <c r="C760" s="19" t="s">
        <v>1852</v>
      </c>
      <c r="D760" s="20">
        <v>40000</v>
      </c>
      <c r="E760" s="19" t="s">
        <v>15</v>
      </c>
      <c r="F760" s="19" t="s">
        <v>18</v>
      </c>
      <c r="G760" s="19" t="s">
        <v>17</v>
      </c>
      <c r="H760" s="24">
        <v>51</v>
      </c>
      <c r="I760" s="6" t="s">
        <v>1856</v>
      </c>
      <c r="J760" s="25">
        <v>1</v>
      </c>
      <c r="K760" s="25">
        <v>1</v>
      </c>
      <c r="L760" s="6" t="str" cm="1">
        <f t="array" ref="L760">IF(Purchase_Data[[#This Row],[Children]]&gt;0,"Parent",IF(Purchase_Data[[#This Row],[Children]]=0,"Not Parent",Invalid))</f>
        <v>Parent</v>
      </c>
      <c r="M760" s="21" t="s">
        <v>32</v>
      </c>
      <c r="N760" s="21" t="s">
        <v>42</v>
      </c>
      <c r="O760" s="21" t="s">
        <v>32</v>
      </c>
      <c r="P760" s="21" t="s">
        <v>1877</v>
      </c>
    </row>
    <row r="761" spans="1:16" x14ac:dyDescent="0.2">
      <c r="A761" s="21">
        <v>24745</v>
      </c>
      <c r="B761" s="21" t="s">
        <v>1860</v>
      </c>
      <c r="C761" s="21" t="s">
        <v>1852</v>
      </c>
      <c r="D761" s="22">
        <v>30000</v>
      </c>
      <c r="E761" s="21" t="s">
        <v>13</v>
      </c>
      <c r="F761" s="21" t="s">
        <v>14</v>
      </c>
      <c r="G761" s="21" t="s">
        <v>17</v>
      </c>
      <c r="H761" s="25">
        <v>49</v>
      </c>
      <c r="I761" s="6" t="s">
        <v>1856</v>
      </c>
      <c r="J761" s="25">
        <v>2</v>
      </c>
      <c r="K761" s="25">
        <v>2</v>
      </c>
      <c r="L761" s="6" t="str" cm="1">
        <f t="array" ref="L761">IF(Purchase_Data[[#This Row],[Children]]&gt;0,"Parent",IF(Purchase_Data[[#This Row],[Children]]=0,"Not Parent",Invalid))</f>
        <v>Parent</v>
      </c>
      <c r="M761" s="21" t="s">
        <v>34</v>
      </c>
      <c r="N761" s="21" t="s">
        <v>33</v>
      </c>
      <c r="O761" s="21" t="s">
        <v>34</v>
      </c>
      <c r="P761" s="21" t="s">
        <v>1878</v>
      </c>
    </row>
    <row r="762" spans="1:16" x14ac:dyDescent="0.2">
      <c r="A762" s="19">
        <v>24801</v>
      </c>
      <c r="B762" s="19" t="s">
        <v>1860</v>
      </c>
      <c r="C762" s="19" t="s">
        <v>1855</v>
      </c>
      <c r="D762" s="20">
        <v>60000</v>
      </c>
      <c r="E762" s="19" t="s">
        <v>19</v>
      </c>
      <c r="F762" s="19" t="s">
        <v>10</v>
      </c>
      <c r="G762" s="19" t="s">
        <v>17</v>
      </c>
      <c r="H762" s="24">
        <v>35</v>
      </c>
      <c r="I762" s="6" t="s">
        <v>1856</v>
      </c>
      <c r="J762" s="25">
        <v>0</v>
      </c>
      <c r="K762" s="25">
        <v>1</v>
      </c>
      <c r="L762" s="6" t="str" cm="1">
        <f t="array" ref="L762">IF(Purchase_Data[[#This Row],[Children]]&gt;0,"Parent",IF(Purchase_Data[[#This Row],[Children]]=0,"Not Parent",Invalid))</f>
        <v>Parent</v>
      </c>
      <c r="M762" s="21" t="s">
        <v>32</v>
      </c>
      <c r="N762" s="21" t="s">
        <v>37</v>
      </c>
      <c r="O762" s="21" t="s">
        <v>32</v>
      </c>
      <c r="P762" s="21" t="s">
        <v>1877</v>
      </c>
    </row>
    <row r="763" spans="1:16" x14ac:dyDescent="0.2">
      <c r="A763" s="21">
        <v>24842</v>
      </c>
      <c r="B763" s="21" t="s">
        <v>1860</v>
      </c>
      <c r="C763" s="21" t="s">
        <v>1852</v>
      </c>
      <c r="D763" s="22">
        <v>90000</v>
      </c>
      <c r="E763" s="21" t="s">
        <v>13</v>
      </c>
      <c r="F763" s="21" t="s">
        <v>10</v>
      </c>
      <c r="G763" s="21" t="s">
        <v>21</v>
      </c>
      <c r="H763" s="25">
        <v>51</v>
      </c>
      <c r="I763" s="6" t="s">
        <v>1856</v>
      </c>
      <c r="J763" s="25">
        <v>1</v>
      </c>
      <c r="K763" s="25">
        <v>3</v>
      </c>
      <c r="L763" s="6" t="str" cm="1">
        <f t="array" ref="L763">IF(Purchase_Data[[#This Row],[Children]]&gt;0,"Parent",IF(Purchase_Data[[#This Row],[Children]]=0,"Not Parent",Invalid))</f>
        <v>Parent</v>
      </c>
      <c r="M763" s="21" t="s">
        <v>34</v>
      </c>
      <c r="N763" s="21" t="s">
        <v>37</v>
      </c>
      <c r="O763" s="21" t="s">
        <v>34</v>
      </c>
      <c r="P763" s="21" t="s">
        <v>1878</v>
      </c>
    </row>
    <row r="764" spans="1:16" x14ac:dyDescent="0.2">
      <c r="A764" s="19">
        <v>24857</v>
      </c>
      <c r="B764" s="19" t="s">
        <v>1851</v>
      </c>
      <c r="C764" s="19" t="s">
        <v>1852</v>
      </c>
      <c r="D764" s="20">
        <v>130000</v>
      </c>
      <c r="E764" s="19" t="s">
        <v>13</v>
      </c>
      <c r="F764" s="19" t="s">
        <v>10</v>
      </c>
      <c r="G764" s="19" t="s">
        <v>21</v>
      </c>
      <c r="H764" s="24">
        <v>52</v>
      </c>
      <c r="I764" s="6" t="s">
        <v>1856</v>
      </c>
      <c r="J764" s="25">
        <v>4</v>
      </c>
      <c r="K764" s="25">
        <v>3</v>
      </c>
      <c r="L764" s="6" t="str" cm="1">
        <f t="array" ref="L764">IF(Purchase_Data[[#This Row],[Children]]&gt;0,"Parent",IF(Purchase_Data[[#This Row],[Children]]=0,"Not Parent",Invalid))</f>
        <v>Parent</v>
      </c>
      <c r="M764" s="21" t="s">
        <v>32</v>
      </c>
      <c r="N764" s="21" t="s">
        <v>33</v>
      </c>
      <c r="O764" s="21" t="s">
        <v>34</v>
      </c>
      <c r="P764" s="21" t="s">
        <v>1878</v>
      </c>
    </row>
    <row r="765" spans="1:16" x14ac:dyDescent="0.2">
      <c r="A765" s="21">
        <v>24871</v>
      </c>
      <c r="B765" s="21" t="s">
        <v>1860</v>
      </c>
      <c r="C765" s="21" t="s">
        <v>1852</v>
      </c>
      <c r="D765" s="22">
        <v>90000</v>
      </c>
      <c r="E765" s="21" t="s">
        <v>13</v>
      </c>
      <c r="F765" s="21" t="s">
        <v>20</v>
      </c>
      <c r="G765" s="21" t="s">
        <v>21</v>
      </c>
      <c r="H765" s="25">
        <v>56</v>
      </c>
      <c r="I765" s="6" t="s">
        <v>1856</v>
      </c>
      <c r="J765" s="25">
        <v>3</v>
      </c>
      <c r="K765" s="25">
        <v>4</v>
      </c>
      <c r="L765" s="6" t="str" cm="1">
        <f t="array" ref="L765">IF(Purchase_Data[[#This Row],[Children]]&gt;0,"Parent",IF(Purchase_Data[[#This Row],[Children]]=0,"Not Parent",Invalid))</f>
        <v>Parent</v>
      </c>
      <c r="M765" s="21" t="s">
        <v>34</v>
      </c>
      <c r="N765" s="21" t="s">
        <v>39</v>
      </c>
      <c r="O765" s="21" t="s">
        <v>34</v>
      </c>
      <c r="P765" s="21" t="s">
        <v>1878</v>
      </c>
    </row>
    <row r="766" spans="1:16" x14ac:dyDescent="0.2">
      <c r="A766" s="19">
        <v>24898</v>
      </c>
      <c r="B766" s="19" t="s">
        <v>1860</v>
      </c>
      <c r="C766" s="19" t="s">
        <v>1852</v>
      </c>
      <c r="D766" s="20">
        <v>80000</v>
      </c>
      <c r="E766" s="19" t="s">
        <v>9</v>
      </c>
      <c r="F766" s="19" t="s">
        <v>10</v>
      </c>
      <c r="G766" s="19" t="s">
        <v>11</v>
      </c>
      <c r="H766" s="24">
        <v>32</v>
      </c>
      <c r="I766" s="6" t="s">
        <v>1856</v>
      </c>
      <c r="J766" s="25">
        <v>3</v>
      </c>
      <c r="K766" s="25">
        <v>0</v>
      </c>
      <c r="L766" s="6" t="str" cm="1">
        <f t="array" ref="L766">IF(Purchase_Data[[#This Row],[Children]]&gt;0,"Parent",IF(Purchase_Data[[#This Row],[Children]]=0,"Not Parent",Invalid))</f>
        <v>Not Parent</v>
      </c>
      <c r="M766" s="21" t="s">
        <v>32</v>
      </c>
      <c r="N766" s="21" t="s">
        <v>50</v>
      </c>
      <c r="O766" s="21" t="s">
        <v>34</v>
      </c>
      <c r="P766" s="21" t="s">
        <v>1878</v>
      </c>
    </row>
    <row r="767" spans="1:16" x14ac:dyDescent="0.2">
      <c r="A767" s="21">
        <v>24901</v>
      </c>
      <c r="B767" s="21" t="s">
        <v>1860</v>
      </c>
      <c r="C767" s="21" t="s">
        <v>1855</v>
      </c>
      <c r="D767" s="22">
        <v>110000</v>
      </c>
      <c r="E767" s="21" t="s">
        <v>15</v>
      </c>
      <c r="F767" s="21" t="s">
        <v>20</v>
      </c>
      <c r="G767" s="21" t="s">
        <v>11</v>
      </c>
      <c r="H767" s="25">
        <v>32</v>
      </c>
      <c r="I767" s="6" t="s">
        <v>1856</v>
      </c>
      <c r="J767" s="25">
        <v>3</v>
      </c>
      <c r="K767" s="25">
        <v>0</v>
      </c>
      <c r="L767" s="6" t="str" cm="1">
        <f t="array" ref="L767">IF(Purchase_Data[[#This Row],[Children]]&gt;0,"Parent",IF(Purchase_Data[[#This Row],[Children]]=0,"Not Parent",Invalid))</f>
        <v>Not Parent</v>
      </c>
      <c r="M767" s="21" t="s">
        <v>34</v>
      </c>
      <c r="N767" s="21" t="s">
        <v>50</v>
      </c>
      <c r="O767" s="21" t="s">
        <v>32</v>
      </c>
      <c r="P767" s="21" t="s">
        <v>1877</v>
      </c>
    </row>
    <row r="768" spans="1:16" x14ac:dyDescent="0.2">
      <c r="A768" s="19">
        <v>24941</v>
      </c>
      <c r="B768" s="19" t="s">
        <v>1851</v>
      </c>
      <c r="C768" s="19" t="s">
        <v>1855</v>
      </c>
      <c r="D768" s="20">
        <v>60000</v>
      </c>
      <c r="E768" s="19" t="s">
        <v>9</v>
      </c>
      <c r="F768" s="19" t="s">
        <v>20</v>
      </c>
      <c r="G768" s="19" t="s">
        <v>17</v>
      </c>
      <c r="H768" s="24">
        <v>66</v>
      </c>
      <c r="I768" s="6" t="s">
        <v>1858</v>
      </c>
      <c r="J768" s="25">
        <v>2</v>
      </c>
      <c r="K768" s="25">
        <v>3</v>
      </c>
      <c r="L768" s="6" t="str" cm="1">
        <f t="array" ref="L768">IF(Purchase_Data[[#This Row],[Children]]&gt;0,"Parent",IF(Purchase_Data[[#This Row],[Children]]=0,"Not Parent",Invalid))</f>
        <v>Parent</v>
      </c>
      <c r="M768" s="21" t="s">
        <v>32</v>
      </c>
      <c r="N768" s="21" t="s">
        <v>50</v>
      </c>
      <c r="O768" s="21" t="s">
        <v>34</v>
      </c>
      <c r="P768" s="21" t="s">
        <v>1878</v>
      </c>
    </row>
    <row r="769" spans="1:16" x14ac:dyDescent="0.2">
      <c r="A769" s="21">
        <v>24943</v>
      </c>
      <c r="B769" s="21" t="s">
        <v>1851</v>
      </c>
      <c r="C769" s="21" t="s">
        <v>1855</v>
      </c>
      <c r="D769" s="22">
        <v>60000</v>
      </c>
      <c r="E769" s="21" t="s">
        <v>9</v>
      </c>
      <c r="F769" s="21" t="s">
        <v>20</v>
      </c>
      <c r="G769" s="21" t="s">
        <v>17</v>
      </c>
      <c r="H769" s="25">
        <v>66</v>
      </c>
      <c r="I769" s="6" t="s">
        <v>1858</v>
      </c>
      <c r="J769" s="25">
        <v>2</v>
      </c>
      <c r="K769" s="25">
        <v>3</v>
      </c>
      <c r="L769" s="6" t="str" cm="1">
        <f t="array" ref="L769">IF(Purchase_Data[[#This Row],[Children]]&gt;0,"Parent",IF(Purchase_Data[[#This Row],[Children]]=0,"Not Parent",Invalid))</f>
        <v>Parent</v>
      </c>
      <c r="M769" s="21" t="s">
        <v>32</v>
      </c>
      <c r="N769" s="21" t="s">
        <v>50</v>
      </c>
      <c r="O769" s="21" t="s">
        <v>34</v>
      </c>
      <c r="P769" s="21" t="s">
        <v>1878</v>
      </c>
    </row>
    <row r="770" spans="1:16" x14ac:dyDescent="0.2">
      <c r="A770" s="19">
        <v>24955</v>
      </c>
      <c r="B770" s="19" t="s">
        <v>1860</v>
      </c>
      <c r="C770" s="19" t="s">
        <v>1855</v>
      </c>
      <c r="D770" s="20">
        <v>30000</v>
      </c>
      <c r="E770" s="19" t="s">
        <v>24</v>
      </c>
      <c r="F770" s="19" t="s">
        <v>14</v>
      </c>
      <c r="G770" s="19" t="s">
        <v>17</v>
      </c>
      <c r="H770" s="24">
        <v>60</v>
      </c>
      <c r="I770" s="6" t="s">
        <v>1858</v>
      </c>
      <c r="J770" s="25">
        <v>3</v>
      </c>
      <c r="K770" s="25">
        <v>5</v>
      </c>
      <c r="L770" s="6" t="str" cm="1">
        <f t="array" ref="L770">IF(Purchase_Data[[#This Row],[Children]]&gt;0,"Parent",IF(Purchase_Data[[#This Row],[Children]]=0,"Not Parent",Invalid))</f>
        <v>Parent</v>
      </c>
      <c r="M770" s="21" t="s">
        <v>32</v>
      </c>
      <c r="N770" s="21" t="s">
        <v>50</v>
      </c>
      <c r="O770" s="21" t="s">
        <v>32</v>
      </c>
      <c r="P770" s="21" t="s">
        <v>1877</v>
      </c>
    </row>
    <row r="771" spans="1:16" x14ac:dyDescent="0.2">
      <c r="A771" s="21">
        <v>24958</v>
      </c>
      <c r="B771" s="21" t="s">
        <v>1860</v>
      </c>
      <c r="C771" s="21" t="s">
        <v>1852</v>
      </c>
      <c r="D771" s="22">
        <v>40000</v>
      </c>
      <c r="E771" s="21" t="s">
        <v>13</v>
      </c>
      <c r="F771" s="21" t="s">
        <v>10</v>
      </c>
      <c r="G771" s="21" t="s">
        <v>17</v>
      </c>
      <c r="H771" s="25">
        <v>60</v>
      </c>
      <c r="I771" s="6" t="s">
        <v>1858</v>
      </c>
      <c r="J771" s="25">
        <v>3</v>
      </c>
      <c r="K771" s="25">
        <v>5</v>
      </c>
      <c r="L771" s="6" t="str" cm="1">
        <f t="array" ref="L771">IF(Purchase_Data[[#This Row],[Children]]&gt;0,"Parent",IF(Purchase_Data[[#This Row],[Children]]=0,"Not Parent",Invalid))</f>
        <v>Parent</v>
      </c>
      <c r="M771" s="21" t="s">
        <v>34</v>
      </c>
      <c r="N771" s="21" t="s">
        <v>37</v>
      </c>
      <c r="O771" s="21" t="s">
        <v>32</v>
      </c>
      <c r="P771" s="21" t="s">
        <v>1877</v>
      </c>
    </row>
    <row r="772" spans="1:16" x14ac:dyDescent="0.2">
      <c r="A772" s="19">
        <v>24979</v>
      </c>
      <c r="B772" s="19" t="s">
        <v>1851</v>
      </c>
      <c r="C772" s="19" t="s">
        <v>1852</v>
      </c>
      <c r="D772" s="20">
        <v>60000</v>
      </c>
      <c r="E772" s="19" t="s">
        <v>15</v>
      </c>
      <c r="F772" s="19" t="s">
        <v>10</v>
      </c>
      <c r="G772" s="19" t="s">
        <v>17</v>
      </c>
      <c r="H772" s="24">
        <v>57</v>
      </c>
      <c r="I772" s="6" t="s">
        <v>1856</v>
      </c>
      <c r="J772" s="25">
        <v>2</v>
      </c>
      <c r="K772" s="25">
        <v>2</v>
      </c>
      <c r="L772" s="6" t="str" cm="1">
        <f t="array" ref="L772">IF(Purchase_Data[[#This Row],[Children]]&gt;0,"Parent",IF(Purchase_Data[[#This Row],[Children]]=0,"Not Parent",Invalid))</f>
        <v>Parent</v>
      </c>
      <c r="M772" s="21" t="s">
        <v>32</v>
      </c>
      <c r="N772" s="21" t="s">
        <v>37</v>
      </c>
      <c r="O772" s="21" t="s">
        <v>32</v>
      </c>
      <c r="P772" s="21" t="s">
        <v>1877</v>
      </c>
    </row>
    <row r="773" spans="1:16" x14ac:dyDescent="0.2">
      <c r="A773" s="21">
        <v>24981</v>
      </c>
      <c r="B773" s="21" t="s">
        <v>1851</v>
      </c>
      <c r="C773" s="21" t="s">
        <v>1855</v>
      </c>
      <c r="D773" s="22">
        <v>60000</v>
      </c>
      <c r="E773" s="21" t="s">
        <v>15</v>
      </c>
      <c r="F773" s="21" t="s">
        <v>10</v>
      </c>
      <c r="G773" s="21" t="s">
        <v>17</v>
      </c>
      <c r="H773" s="25">
        <v>56</v>
      </c>
      <c r="I773" s="6" t="s">
        <v>1856</v>
      </c>
      <c r="J773" s="25">
        <v>2</v>
      </c>
      <c r="K773" s="25">
        <v>2</v>
      </c>
      <c r="L773" s="6" t="str" cm="1">
        <f t="array" ref="L773">IF(Purchase_Data[[#This Row],[Children]]&gt;0,"Parent",IF(Purchase_Data[[#This Row],[Children]]=0,"Not Parent",Invalid))</f>
        <v>Parent</v>
      </c>
      <c r="M773" s="21" t="s">
        <v>32</v>
      </c>
      <c r="N773" s="21" t="s">
        <v>50</v>
      </c>
      <c r="O773" s="21" t="s">
        <v>34</v>
      </c>
      <c r="P773" s="21" t="s">
        <v>1878</v>
      </c>
    </row>
    <row r="774" spans="1:16" x14ac:dyDescent="0.2">
      <c r="A774" s="19">
        <v>25006</v>
      </c>
      <c r="B774" s="19" t="s">
        <v>1860</v>
      </c>
      <c r="C774" s="19" t="s">
        <v>1852</v>
      </c>
      <c r="D774" s="20">
        <v>30000</v>
      </c>
      <c r="E774" s="19" t="s">
        <v>15</v>
      </c>
      <c r="F774" s="19" t="s">
        <v>14</v>
      </c>
      <c r="G774" s="19" t="s">
        <v>17</v>
      </c>
      <c r="H774" s="24">
        <v>28</v>
      </c>
      <c r="I774" s="6" t="s">
        <v>1853</v>
      </c>
      <c r="J774" s="25">
        <v>1</v>
      </c>
      <c r="K774" s="25">
        <v>0</v>
      </c>
      <c r="L774" s="6" t="str" cm="1">
        <f t="array" ref="L774">IF(Purchase_Data[[#This Row],[Children]]&gt;0,"Parent",IF(Purchase_Data[[#This Row],[Children]]=0,"Not Parent",Invalid))</f>
        <v>Not Parent</v>
      </c>
      <c r="M774" s="21" t="s">
        <v>32</v>
      </c>
      <c r="N774" s="21" t="s">
        <v>39</v>
      </c>
      <c r="O774" s="21" t="s">
        <v>34</v>
      </c>
      <c r="P774" s="21" t="s">
        <v>1878</v>
      </c>
    </row>
    <row r="775" spans="1:16" x14ac:dyDescent="0.2">
      <c r="A775" s="21">
        <v>25026</v>
      </c>
      <c r="B775" s="21" t="s">
        <v>1851</v>
      </c>
      <c r="C775" s="21" t="s">
        <v>1855</v>
      </c>
      <c r="D775" s="22">
        <v>20000</v>
      </c>
      <c r="E775" s="21" t="s">
        <v>24</v>
      </c>
      <c r="F775" s="21" t="s">
        <v>18</v>
      </c>
      <c r="G775" s="21" t="s">
        <v>11</v>
      </c>
      <c r="H775" s="25">
        <v>54</v>
      </c>
      <c r="I775" s="6" t="s">
        <v>1856</v>
      </c>
      <c r="J775" s="25">
        <v>3</v>
      </c>
      <c r="K775" s="25">
        <v>2</v>
      </c>
      <c r="L775" s="6" t="str" cm="1">
        <f t="array" ref="L775">IF(Purchase_Data[[#This Row],[Children]]&gt;0,"Parent",IF(Purchase_Data[[#This Row],[Children]]=0,"Not Parent",Invalid))</f>
        <v>Parent</v>
      </c>
      <c r="M775" s="21" t="s">
        <v>32</v>
      </c>
      <c r="N775" s="21" t="s">
        <v>39</v>
      </c>
      <c r="O775" s="21" t="s">
        <v>34</v>
      </c>
      <c r="P775" s="21" t="s">
        <v>1878</v>
      </c>
    </row>
    <row r="776" spans="1:16" x14ac:dyDescent="0.2">
      <c r="A776" s="19">
        <v>25041</v>
      </c>
      <c r="B776" s="19" t="s">
        <v>1860</v>
      </c>
      <c r="C776" s="19" t="s">
        <v>1855</v>
      </c>
      <c r="D776" s="20">
        <v>40000</v>
      </c>
      <c r="E776" s="19" t="s">
        <v>13</v>
      </c>
      <c r="F776" s="19" t="s">
        <v>14</v>
      </c>
      <c r="G776" s="19" t="s">
        <v>17</v>
      </c>
      <c r="H776" s="24">
        <v>31</v>
      </c>
      <c r="I776" s="6" t="s">
        <v>1856</v>
      </c>
      <c r="J776" s="25">
        <v>2</v>
      </c>
      <c r="K776" s="25">
        <v>0</v>
      </c>
      <c r="L776" s="6" t="str" cm="1">
        <f t="array" ref="L776">IF(Purchase_Data[[#This Row],[Children]]&gt;0,"Parent",IF(Purchase_Data[[#This Row],[Children]]=0,"Not Parent",Invalid))</f>
        <v>Not Parent</v>
      </c>
      <c r="M776" s="21" t="s">
        <v>32</v>
      </c>
      <c r="N776" s="21" t="s">
        <v>39</v>
      </c>
      <c r="O776" s="21" t="s">
        <v>34</v>
      </c>
      <c r="P776" s="21" t="s">
        <v>1878</v>
      </c>
    </row>
    <row r="777" spans="1:16" x14ac:dyDescent="0.2">
      <c r="A777" s="21">
        <v>25058</v>
      </c>
      <c r="B777" s="21" t="s">
        <v>1851</v>
      </c>
      <c r="C777" s="21" t="s">
        <v>1855</v>
      </c>
      <c r="D777" s="22">
        <v>100000</v>
      </c>
      <c r="E777" s="21" t="s">
        <v>9</v>
      </c>
      <c r="F777" s="21" t="s">
        <v>20</v>
      </c>
      <c r="G777" s="21" t="s">
        <v>11</v>
      </c>
      <c r="H777" s="25">
        <v>47</v>
      </c>
      <c r="I777" s="6" t="s">
        <v>1856</v>
      </c>
      <c r="J777" s="25">
        <v>3</v>
      </c>
      <c r="K777" s="25">
        <v>1</v>
      </c>
      <c r="L777" s="6" t="str" cm="1">
        <f t="array" ref="L777">IF(Purchase_Data[[#This Row],[Children]]&gt;0,"Parent",IF(Purchase_Data[[#This Row],[Children]]=0,"Not Parent",Invalid))</f>
        <v>Parent</v>
      </c>
      <c r="M777" s="21" t="s">
        <v>32</v>
      </c>
      <c r="N777" s="21" t="s">
        <v>37</v>
      </c>
      <c r="O777" s="21" t="s">
        <v>34</v>
      </c>
      <c r="P777" s="21" t="s">
        <v>1878</v>
      </c>
    </row>
    <row r="778" spans="1:16" x14ac:dyDescent="0.2">
      <c r="A778" s="19">
        <v>25065</v>
      </c>
      <c r="B778" s="19" t="s">
        <v>1851</v>
      </c>
      <c r="C778" s="19" t="s">
        <v>1855</v>
      </c>
      <c r="D778" s="20">
        <v>70000</v>
      </c>
      <c r="E778" s="19" t="s">
        <v>24</v>
      </c>
      <c r="F778" s="19" t="s">
        <v>14</v>
      </c>
      <c r="G778" s="19" t="s">
        <v>17</v>
      </c>
      <c r="H778" s="24">
        <v>48</v>
      </c>
      <c r="I778" s="6" t="s">
        <v>1856</v>
      </c>
      <c r="J778" s="25">
        <v>2</v>
      </c>
      <c r="K778" s="25">
        <v>2</v>
      </c>
      <c r="L778" s="6" t="str" cm="1">
        <f t="array" ref="L778">IF(Purchase_Data[[#This Row],[Children]]&gt;0,"Parent",IF(Purchase_Data[[#This Row],[Children]]=0,"Not Parent",Invalid))</f>
        <v>Parent</v>
      </c>
      <c r="M778" s="21" t="s">
        <v>32</v>
      </c>
      <c r="N778" s="21" t="s">
        <v>39</v>
      </c>
      <c r="O778" s="21" t="s">
        <v>34</v>
      </c>
      <c r="P778" s="21" t="s">
        <v>1878</v>
      </c>
    </row>
    <row r="779" spans="1:16" x14ac:dyDescent="0.2">
      <c r="A779" s="21">
        <v>25074</v>
      </c>
      <c r="B779" s="21" t="s">
        <v>1851</v>
      </c>
      <c r="C779" s="21" t="s">
        <v>1852</v>
      </c>
      <c r="D779" s="22">
        <v>70000</v>
      </c>
      <c r="E779" s="21" t="s">
        <v>9</v>
      </c>
      <c r="F779" s="21" t="s">
        <v>10</v>
      </c>
      <c r="G779" s="21" t="s">
        <v>17</v>
      </c>
      <c r="H779" s="25">
        <v>42</v>
      </c>
      <c r="I779" s="6" t="s">
        <v>1856</v>
      </c>
      <c r="J779" s="25">
        <v>2</v>
      </c>
      <c r="K779" s="25">
        <v>4</v>
      </c>
      <c r="L779" s="6" t="str" cm="1">
        <f t="array" ref="L779">IF(Purchase_Data[[#This Row],[Children]]&gt;0,"Parent",IF(Purchase_Data[[#This Row],[Children]]=0,"Not Parent",Invalid))</f>
        <v>Parent</v>
      </c>
      <c r="M779" s="21" t="s">
        <v>32</v>
      </c>
      <c r="N779" s="21" t="s">
        <v>37</v>
      </c>
      <c r="O779" s="21" t="s">
        <v>32</v>
      </c>
      <c r="P779" s="21" t="s">
        <v>1877</v>
      </c>
    </row>
    <row r="780" spans="1:16" x14ac:dyDescent="0.2">
      <c r="A780" s="19">
        <v>25101</v>
      </c>
      <c r="B780" s="19" t="s">
        <v>1851</v>
      </c>
      <c r="C780" s="19" t="s">
        <v>1855</v>
      </c>
      <c r="D780" s="20">
        <v>60000</v>
      </c>
      <c r="E780" s="19" t="s">
        <v>9</v>
      </c>
      <c r="F780" s="19" t="s">
        <v>10</v>
      </c>
      <c r="G780" s="19" t="s">
        <v>17</v>
      </c>
      <c r="H780" s="24">
        <v>47</v>
      </c>
      <c r="I780" s="6" t="s">
        <v>1856</v>
      </c>
      <c r="J780" s="25">
        <v>1</v>
      </c>
      <c r="K780" s="25">
        <v>5</v>
      </c>
      <c r="L780" s="6" t="str" cm="1">
        <f t="array" ref="L780">IF(Purchase_Data[[#This Row],[Children]]&gt;0,"Parent",IF(Purchase_Data[[#This Row],[Children]]=0,"Not Parent",Invalid))</f>
        <v>Parent</v>
      </c>
      <c r="M780" s="21" t="s">
        <v>32</v>
      </c>
      <c r="N780" s="21" t="s">
        <v>37</v>
      </c>
      <c r="O780" s="21" t="s">
        <v>34</v>
      </c>
      <c r="P780" s="21" t="s">
        <v>1878</v>
      </c>
    </row>
    <row r="781" spans="1:16" x14ac:dyDescent="0.2">
      <c r="A781" s="21">
        <v>25148</v>
      </c>
      <c r="B781" s="21" t="s">
        <v>1851</v>
      </c>
      <c r="C781" s="21" t="s">
        <v>1855</v>
      </c>
      <c r="D781" s="22">
        <v>60000</v>
      </c>
      <c r="E781" s="21" t="s">
        <v>13</v>
      </c>
      <c r="F781" s="21" t="s">
        <v>10</v>
      </c>
      <c r="G781" s="21" t="s">
        <v>17</v>
      </c>
      <c r="H781" s="25">
        <v>48</v>
      </c>
      <c r="I781" s="6" t="s">
        <v>1856</v>
      </c>
      <c r="J781" s="25">
        <v>2</v>
      </c>
      <c r="K781" s="25">
        <v>2</v>
      </c>
      <c r="L781" s="6" t="str" cm="1">
        <f t="array" ref="L781">IF(Purchase_Data[[#This Row],[Children]]&gt;0,"Parent",IF(Purchase_Data[[#This Row],[Children]]=0,"Not Parent",Invalid))</f>
        <v>Parent</v>
      </c>
      <c r="M781" s="21" t="s">
        <v>34</v>
      </c>
      <c r="N781" s="21" t="s">
        <v>42</v>
      </c>
      <c r="O781" s="21" t="s">
        <v>32</v>
      </c>
      <c r="P781" s="21" t="s">
        <v>1877</v>
      </c>
    </row>
    <row r="782" spans="1:16" x14ac:dyDescent="0.2">
      <c r="A782" s="19">
        <v>25184</v>
      </c>
      <c r="B782" s="19" t="s">
        <v>1860</v>
      </c>
      <c r="C782" s="19" t="s">
        <v>1855</v>
      </c>
      <c r="D782" s="20">
        <v>110000</v>
      </c>
      <c r="E782" s="19" t="s">
        <v>15</v>
      </c>
      <c r="F782" s="19" t="s">
        <v>10</v>
      </c>
      <c r="G782" s="19" t="s">
        <v>17</v>
      </c>
      <c r="H782" s="24">
        <v>45</v>
      </c>
      <c r="I782" s="6" t="s">
        <v>1856</v>
      </c>
      <c r="J782" s="25">
        <v>4</v>
      </c>
      <c r="K782" s="25">
        <v>1</v>
      </c>
      <c r="L782" s="6" t="str" cm="1">
        <f t="array" ref="L782">IF(Purchase_Data[[#This Row],[Children]]&gt;0,"Parent",IF(Purchase_Data[[#This Row],[Children]]=0,"Not Parent",Invalid))</f>
        <v>Parent</v>
      </c>
      <c r="M782" s="21" t="s">
        <v>32</v>
      </c>
      <c r="N782" s="21" t="s">
        <v>39</v>
      </c>
      <c r="O782" s="21" t="s">
        <v>32</v>
      </c>
      <c r="P782" s="21" t="s">
        <v>1877</v>
      </c>
    </row>
    <row r="783" spans="1:16" x14ac:dyDescent="0.2">
      <c r="A783" s="21">
        <v>25241</v>
      </c>
      <c r="B783" s="21" t="s">
        <v>1851</v>
      </c>
      <c r="C783" s="21" t="s">
        <v>1855</v>
      </c>
      <c r="D783" s="22">
        <v>90000</v>
      </c>
      <c r="E783" s="21" t="s">
        <v>9</v>
      </c>
      <c r="F783" s="21" t="s">
        <v>10</v>
      </c>
      <c r="G783" s="21" t="s">
        <v>11</v>
      </c>
      <c r="H783" s="25">
        <v>47</v>
      </c>
      <c r="I783" s="6" t="s">
        <v>1856</v>
      </c>
      <c r="J783" s="25">
        <v>1</v>
      </c>
      <c r="K783" s="25">
        <v>2</v>
      </c>
      <c r="L783" s="6" t="str" cm="1">
        <f t="array" ref="L783">IF(Purchase_Data[[#This Row],[Children]]&gt;0,"Parent",IF(Purchase_Data[[#This Row],[Children]]=0,"Not Parent",Invalid))</f>
        <v>Parent</v>
      </c>
      <c r="M783" s="21" t="s">
        <v>32</v>
      </c>
      <c r="N783" s="21" t="s">
        <v>39</v>
      </c>
      <c r="O783" s="21" t="s">
        <v>34</v>
      </c>
      <c r="P783" s="21" t="s">
        <v>1878</v>
      </c>
    </row>
    <row r="784" spans="1:16" x14ac:dyDescent="0.2">
      <c r="A784" s="19">
        <v>25261</v>
      </c>
      <c r="B784" s="19" t="s">
        <v>1851</v>
      </c>
      <c r="C784" s="19" t="s">
        <v>1855</v>
      </c>
      <c r="D784" s="20">
        <v>40000</v>
      </c>
      <c r="E784" s="19" t="s">
        <v>13</v>
      </c>
      <c r="F784" s="19" t="s">
        <v>14</v>
      </c>
      <c r="G784" s="19" t="s">
        <v>17</v>
      </c>
      <c r="H784" s="24">
        <v>27</v>
      </c>
      <c r="I784" s="6" t="s">
        <v>1853</v>
      </c>
      <c r="J784" s="25">
        <v>2</v>
      </c>
      <c r="K784" s="25">
        <v>0</v>
      </c>
      <c r="L784" s="6" t="str" cm="1">
        <f t="array" ref="L784">IF(Purchase_Data[[#This Row],[Children]]&gt;0,"Parent",IF(Purchase_Data[[#This Row],[Children]]=0,"Not Parent",Invalid))</f>
        <v>Not Parent</v>
      </c>
      <c r="M784" s="21" t="s">
        <v>32</v>
      </c>
      <c r="N784" s="21" t="s">
        <v>39</v>
      </c>
      <c r="O784" s="21" t="s">
        <v>34</v>
      </c>
      <c r="P784" s="21" t="s">
        <v>1878</v>
      </c>
    </row>
    <row r="785" spans="1:16" x14ac:dyDescent="0.2">
      <c r="A785" s="21">
        <v>25266</v>
      </c>
      <c r="B785" s="21" t="s">
        <v>1860</v>
      </c>
      <c r="C785" s="21" t="s">
        <v>1852</v>
      </c>
      <c r="D785" s="22">
        <v>30000</v>
      </c>
      <c r="E785" s="21" t="s">
        <v>15</v>
      </c>
      <c r="F785" s="21" t="s">
        <v>18</v>
      </c>
      <c r="G785" s="21" t="s">
        <v>11</v>
      </c>
      <c r="H785" s="25">
        <v>67</v>
      </c>
      <c r="I785" s="6" t="s">
        <v>1858</v>
      </c>
      <c r="J785" s="25">
        <v>2</v>
      </c>
      <c r="K785" s="25">
        <v>2</v>
      </c>
      <c r="L785" s="6" t="str" cm="1">
        <f t="array" ref="L785">IF(Purchase_Data[[#This Row],[Children]]&gt;0,"Parent",IF(Purchase_Data[[#This Row],[Children]]=0,"Not Parent",Invalid))</f>
        <v>Parent</v>
      </c>
      <c r="M785" s="21" t="s">
        <v>34</v>
      </c>
      <c r="N785" s="21" t="s">
        <v>39</v>
      </c>
      <c r="O785" s="21" t="s">
        <v>34</v>
      </c>
      <c r="P785" s="21" t="s">
        <v>1878</v>
      </c>
    </row>
    <row r="786" spans="1:16" x14ac:dyDescent="0.2">
      <c r="A786" s="19">
        <v>25293</v>
      </c>
      <c r="B786" s="19" t="s">
        <v>1851</v>
      </c>
      <c r="C786" s="19" t="s">
        <v>1855</v>
      </c>
      <c r="D786" s="20">
        <v>80000</v>
      </c>
      <c r="E786" s="19" t="s">
        <v>9</v>
      </c>
      <c r="F786" s="19" t="s">
        <v>20</v>
      </c>
      <c r="G786" s="19" t="s">
        <v>17</v>
      </c>
      <c r="H786" s="24">
        <v>42</v>
      </c>
      <c r="I786" s="6" t="s">
        <v>1856</v>
      </c>
      <c r="J786" s="25">
        <v>0</v>
      </c>
      <c r="K786" s="25">
        <v>4</v>
      </c>
      <c r="L786" s="6" t="str" cm="1">
        <f t="array" ref="L786">IF(Purchase_Data[[#This Row],[Children]]&gt;0,"Parent",IF(Purchase_Data[[#This Row],[Children]]=0,"Not Parent",Invalid))</f>
        <v>Parent</v>
      </c>
      <c r="M786" s="21" t="s">
        <v>32</v>
      </c>
      <c r="N786" s="21" t="s">
        <v>42</v>
      </c>
      <c r="O786" s="21" t="s">
        <v>34</v>
      </c>
      <c r="P786" s="21" t="s">
        <v>1878</v>
      </c>
    </row>
    <row r="787" spans="1:16" x14ac:dyDescent="0.2">
      <c r="A787" s="21">
        <v>25303</v>
      </c>
      <c r="B787" s="21" t="s">
        <v>1860</v>
      </c>
      <c r="C787" s="21" t="s">
        <v>1855</v>
      </c>
      <c r="D787" s="22">
        <v>30000</v>
      </c>
      <c r="E787" s="21" t="s">
        <v>13</v>
      </c>
      <c r="F787" s="21" t="s">
        <v>22</v>
      </c>
      <c r="G787" s="21" t="s">
        <v>21</v>
      </c>
      <c r="H787" s="25">
        <v>33</v>
      </c>
      <c r="I787" s="6" t="s">
        <v>1856</v>
      </c>
      <c r="J787" s="25">
        <v>1</v>
      </c>
      <c r="K787" s="25">
        <v>0</v>
      </c>
      <c r="L787" s="6" t="str" cm="1">
        <f t="array" ref="L787">IF(Purchase_Data[[#This Row],[Children]]&gt;0,"Parent",IF(Purchase_Data[[#This Row],[Children]]=0,"Not Parent",Invalid))</f>
        <v>Not Parent</v>
      </c>
      <c r="M787" s="21" t="s">
        <v>32</v>
      </c>
      <c r="N787" s="21" t="s">
        <v>37</v>
      </c>
      <c r="O787" s="21" t="s">
        <v>32</v>
      </c>
      <c r="P787" s="21" t="s">
        <v>1877</v>
      </c>
    </row>
    <row r="788" spans="1:16" x14ac:dyDescent="0.2">
      <c r="A788" s="19">
        <v>25307</v>
      </c>
      <c r="B788" s="19" t="s">
        <v>1851</v>
      </c>
      <c r="C788" s="19" t="s">
        <v>1852</v>
      </c>
      <c r="D788" s="20">
        <v>40000</v>
      </c>
      <c r="E788" s="19" t="s">
        <v>9</v>
      </c>
      <c r="F788" s="19" t="s">
        <v>14</v>
      </c>
      <c r="G788" s="19" t="s">
        <v>21</v>
      </c>
      <c r="H788" s="24">
        <v>32</v>
      </c>
      <c r="I788" s="6" t="s">
        <v>1856</v>
      </c>
      <c r="J788" s="25">
        <v>1</v>
      </c>
      <c r="K788" s="25">
        <v>1</v>
      </c>
      <c r="L788" s="6" t="str" cm="1">
        <f t="array" ref="L788">IF(Purchase_Data[[#This Row],[Children]]&gt;0,"Parent",IF(Purchase_Data[[#This Row],[Children]]=0,"Not Parent",Invalid))</f>
        <v>Parent</v>
      </c>
      <c r="M788" s="21" t="s">
        <v>32</v>
      </c>
      <c r="N788" s="21" t="s">
        <v>42</v>
      </c>
      <c r="O788" s="21" t="s">
        <v>32</v>
      </c>
      <c r="P788" s="21" t="s">
        <v>1877</v>
      </c>
    </row>
    <row r="789" spans="1:16" x14ac:dyDescent="0.2">
      <c r="A789" s="21">
        <v>25313</v>
      </c>
      <c r="B789" s="21" t="s">
        <v>1860</v>
      </c>
      <c r="C789" s="21" t="s">
        <v>1855</v>
      </c>
      <c r="D789" s="22">
        <v>10000</v>
      </c>
      <c r="E789" s="21" t="s">
        <v>24</v>
      </c>
      <c r="F789" s="21" t="s">
        <v>22</v>
      </c>
      <c r="G789" s="21" t="s">
        <v>21</v>
      </c>
      <c r="H789" s="25">
        <v>35</v>
      </c>
      <c r="I789" s="6" t="s">
        <v>1856</v>
      </c>
      <c r="J789" s="25">
        <v>2</v>
      </c>
      <c r="K789" s="25">
        <v>0</v>
      </c>
      <c r="L789" s="6" t="str" cm="1">
        <f t="array" ref="L789">IF(Purchase_Data[[#This Row],[Children]]&gt;0,"Parent",IF(Purchase_Data[[#This Row],[Children]]=0,"Not Parent",Invalid))</f>
        <v>Not Parent</v>
      </c>
      <c r="M789" s="21" t="s">
        <v>34</v>
      </c>
      <c r="N789" s="21" t="s">
        <v>42</v>
      </c>
      <c r="O789" s="21" t="s">
        <v>34</v>
      </c>
      <c r="P789" s="21" t="s">
        <v>1878</v>
      </c>
    </row>
    <row r="790" spans="1:16" x14ac:dyDescent="0.2">
      <c r="A790" s="19">
        <v>25323</v>
      </c>
      <c r="B790" s="19" t="s">
        <v>1851</v>
      </c>
      <c r="C790" s="19" t="s">
        <v>1855</v>
      </c>
      <c r="D790" s="20">
        <v>40000</v>
      </c>
      <c r="E790" s="19" t="s">
        <v>15</v>
      </c>
      <c r="F790" s="19" t="s">
        <v>18</v>
      </c>
      <c r="G790" s="19" t="s">
        <v>21</v>
      </c>
      <c r="H790" s="24">
        <v>35</v>
      </c>
      <c r="I790" s="6" t="s">
        <v>1856</v>
      </c>
      <c r="J790" s="25">
        <v>1</v>
      </c>
      <c r="K790" s="25">
        <v>2</v>
      </c>
      <c r="L790" s="6" t="str" cm="1">
        <f t="array" ref="L790">IF(Purchase_Data[[#This Row],[Children]]&gt;0,"Parent",IF(Purchase_Data[[#This Row],[Children]]=0,"Not Parent",Invalid))</f>
        <v>Parent</v>
      </c>
      <c r="M790" s="21" t="s">
        <v>32</v>
      </c>
      <c r="N790" s="21" t="s">
        <v>42</v>
      </c>
      <c r="O790" s="21" t="s">
        <v>32</v>
      </c>
      <c r="P790" s="21" t="s">
        <v>1877</v>
      </c>
    </row>
    <row r="791" spans="1:16" x14ac:dyDescent="0.2">
      <c r="A791" s="21">
        <v>25329</v>
      </c>
      <c r="B791" s="21" t="s">
        <v>1860</v>
      </c>
      <c r="C791" s="21" t="s">
        <v>1852</v>
      </c>
      <c r="D791" s="22">
        <v>40000</v>
      </c>
      <c r="E791" s="21" t="s">
        <v>15</v>
      </c>
      <c r="F791" s="21" t="s">
        <v>18</v>
      </c>
      <c r="G791" s="21" t="s">
        <v>17</v>
      </c>
      <c r="H791" s="25">
        <v>32</v>
      </c>
      <c r="I791" s="6" t="s">
        <v>1856</v>
      </c>
      <c r="J791" s="25">
        <v>2</v>
      </c>
      <c r="K791" s="25">
        <v>3</v>
      </c>
      <c r="L791" s="6" t="str" cm="1">
        <f t="array" ref="L791">IF(Purchase_Data[[#This Row],[Children]]&gt;0,"Parent",IF(Purchase_Data[[#This Row],[Children]]=0,"Not Parent",Invalid))</f>
        <v>Parent</v>
      </c>
      <c r="M791" s="21" t="s">
        <v>34</v>
      </c>
      <c r="N791" s="21" t="s">
        <v>33</v>
      </c>
      <c r="O791" s="21" t="s">
        <v>34</v>
      </c>
      <c r="P791" s="21" t="s">
        <v>1878</v>
      </c>
    </row>
    <row r="792" spans="1:16" x14ac:dyDescent="0.2">
      <c r="A792" s="19">
        <v>25343</v>
      </c>
      <c r="B792" s="19" t="s">
        <v>1860</v>
      </c>
      <c r="C792" s="19" t="s">
        <v>1852</v>
      </c>
      <c r="D792" s="20">
        <v>20000</v>
      </c>
      <c r="E792" s="19" t="s">
        <v>24</v>
      </c>
      <c r="F792" s="19" t="s">
        <v>18</v>
      </c>
      <c r="G792" s="19" t="s">
        <v>17</v>
      </c>
      <c r="H792" s="24">
        <v>50</v>
      </c>
      <c r="I792" s="6" t="s">
        <v>1856</v>
      </c>
      <c r="J792" s="25">
        <v>2</v>
      </c>
      <c r="K792" s="25">
        <v>3</v>
      </c>
      <c r="L792" s="6" t="str" cm="1">
        <f t="array" ref="L792">IF(Purchase_Data[[#This Row],[Children]]&gt;0,"Parent",IF(Purchase_Data[[#This Row],[Children]]=0,"Not Parent",Invalid))</f>
        <v>Parent</v>
      </c>
      <c r="M792" s="21" t="s">
        <v>32</v>
      </c>
      <c r="N792" s="21" t="s">
        <v>42</v>
      </c>
      <c r="O792" s="21" t="s">
        <v>34</v>
      </c>
      <c r="P792" s="21" t="s">
        <v>1878</v>
      </c>
    </row>
    <row r="793" spans="1:16" x14ac:dyDescent="0.2">
      <c r="A793" s="21">
        <v>25347</v>
      </c>
      <c r="B793" s="21" t="s">
        <v>1860</v>
      </c>
      <c r="C793" s="21" t="s">
        <v>1852</v>
      </c>
      <c r="D793" s="22">
        <v>20000</v>
      </c>
      <c r="E793" s="21" t="s">
        <v>24</v>
      </c>
      <c r="F793" s="21" t="s">
        <v>18</v>
      </c>
      <c r="G793" s="21" t="s">
        <v>17</v>
      </c>
      <c r="H793" s="25">
        <v>49</v>
      </c>
      <c r="I793" s="6" t="s">
        <v>1856</v>
      </c>
      <c r="J793" s="25">
        <v>2</v>
      </c>
      <c r="K793" s="25">
        <v>3</v>
      </c>
      <c r="L793" s="6" t="str" cm="1">
        <f t="array" ref="L793">IF(Purchase_Data[[#This Row],[Children]]&gt;0,"Parent",IF(Purchase_Data[[#This Row],[Children]]=0,"Not Parent",Invalid))</f>
        <v>Parent</v>
      </c>
      <c r="M793" s="21" t="s">
        <v>34</v>
      </c>
      <c r="N793" s="21" t="s">
        <v>33</v>
      </c>
      <c r="O793" s="21" t="s">
        <v>34</v>
      </c>
      <c r="P793" s="21" t="s">
        <v>1878</v>
      </c>
    </row>
    <row r="794" spans="1:16" x14ac:dyDescent="0.2">
      <c r="A794" s="19">
        <v>25375</v>
      </c>
      <c r="B794" s="19" t="s">
        <v>1851</v>
      </c>
      <c r="C794" s="19" t="s">
        <v>1855</v>
      </c>
      <c r="D794" s="20">
        <v>50000</v>
      </c>
      <c r="E794" s="19" t="s">
        <v>19</v>
      </c>
      <c r="F794" s="19" t="s">
        <v>14</v>
      </c>
      <c r="G794" s="19" t="s">
        <v>17</v>
      </c>
      <c r="H794" s="24">
        <v>34</v>
      </c>
      <c r="I794" s="6" t="s">
        <v>1856</v>
      </c>
      <c r="J794" s="25">
        <v>0</v>
      </c>
      <c r="K794" s="25">
        <v>1</v>
      </c>
      <c r="L794" s="6" t="str" cm="1">
        <f t="array" ref="L794">IF(Purchase_Data[[#This Row],[Children]]&gt;0,"Parent",IF(Purchase_Data[[#This Row],[Children]]=0,"Not Parent",Invalid))</f>
        <v>Parent</v>
      </c>
      <c r="M794" s="21" t="s">
        <v>32</v>
      </c>
      <c r="N794" s="21" t="s">
        <v>42</v>
      </c>
      <c r="O794" s="21" t="s">
        <v>34</v>
      </c>
      <c r="P794" s="21" t="s">
        <v>1878</v>
      </c>
    </row>
    <row r="795" spans="1:16" x14ac:dyDescent="0.2">
      <c r="A795" s="21">
        <v>25394</v>
      </c>
      <c r="B795" s="21" t="s">
        <v>1851</v>
      </c>
      <c r="C795" s="21" t="s">
        <v>1855</v>
      </c>
      <c r="D795" s="22">
        <v>60000</v>
      </c>
      <c r="E795" s="21" t="s">
        <v>19</v>
      </c>
      <c r="F795" s="21" t="s">
        <v>10</v>
      </c>
      <c r="G795" s="21" t="s">
        <v>17</v>
      </c>
      <c r="H795" s="25">
        <v>34</v>
      </c>
      <c r="I795" s="6" t="s">
        <v>1856</v>
      </c>
      <c r="J795" s="25">
        <v>0</v>
      </c>
      <c r="K795" s="25">
        <v>1</v>
      </c>
      <c r="L795" s="6" t="str" cm="1">
        <f t="array" ref="L795">IF(Purchase_Data[[#This Row],[Children]]&gt;0,"Parent",IF(Purchase_Data[[#This Row],[Children]]=0,"Not Parent",Invalid))</f>
        <v>Parent</v>
      </c>
      <c r="M795" s="21" t="s">
        <v>32</v>
      </c>
      <c r="N795" s="21" t="s">
        <v>37</v>
      </c>
      <c r="O795" s="21" t="s">
        <v>32</v>
      </c>
      <c r="P795" s="21" t="s">
        <v>1877</v>
      </c>
    </row>
    <row r="796" spans="1:16" x14ac:dyDescent="0.2">
      <c r="A796" s="19">
        <v>25405</v>
      </c>
      <c r="B796" s="19" t="s">
        <v>1851</v>
      </c>
      <c r="C796" s="19" t="s">
        <v>1855</v>
      </c>
      <c r="D796" s="20">
        <v>70000</v>
      </c>
      <c r="E796" s="19" t="s">
        <v>9</v>
      </c>
      <c r="F796" s="19" t="s">
        <v>14</v>
      </c>
      <c r="G796" s="19" t="s">
        <v>17</v>
      </c>
      <c r="H796" s="24">
        <v>38</v>
      </c>
      <c r="I796" s="6" t="s">
        <v>1856</v>
      </c>
      <c r="J796" s="25">
        <v>1</v>
      </c>
      <c r="K796" s="25">
        <v>2</v>
      </c>
      <c r="L796" s="6" t="str" cm="1">
        <f t="array" ref="L796">IF(Purchase_Data[[#This Row],[Children]]&gt;0,"Parent",IF(Purchase_Data[[#This Row],[Children]]=0,"Not Parent",Invalid))</f>
        <v>Parent</v>
      </c>
      <c r="M796" s="21" t="s">
        <v>32</v>
      </c>
      <c r="N796" s="21" t="s">
        <v>37</v>
      </c>
      <c r="O796" s="21" t="s">
        <v>32</v>
      </c>
      <c r="P796" s="21" t="s">
        <v>1877</v>
      </c>
    </row>
    <row r="797" spans="1:16" x14ac:dyDescent="0.2">
      <c r="A797" s="21">
        <v>25419</v>
      </c>
      <c r="B797" s="21" t="s">
        <v>1860</v>
      </c>
      <c r="C797" s="21" t="s">
        <v>1855</v>
      </c>
      <c r="D797" s="22">
        <v>50000</v>
      </c>
      <c r="E797" s="21" t="s">
        <v>9</v>
      </c>
      <c r="F797" s="21" t="s">
        <v>14</v>
      </c>
      <c r="G797" s="21" t="s">
        <v>17</v>
      </c>
      <c r="H797" s="25">
        <v>38</v>
      </c>
      <c r="I797" s="6" t="s">
        <v>1856</v>
      </c>
      <c r="J797" s="25">
        <v>1</v>
      </c>
      <c r="K797" s="25">
        <v>2</v>
      </c>
      <c r="L797" s="6" t="str" cm="1">
        <f t="array" ref="L797">IF(Purchase_Data[[#This Row],[Children]]&gt;0,"Parent",IF(Purchase_Data[[#This Row],[Children]]=0,"Not Parent",Invalid))</f>
        <v>Parent</v>
      </c>
      <c r="M797" s="21" t="s">
        <v>34</v>
      </c>
      <c r="N797" s="21" t="s">
        <v>33</v>
      </c>
      <c r="O797" s="21" t="s">
        <v>32</v>
      </c>
      <c r="P797" s="21" t="s">
        <v>1877</v>
      </c>
    </row>
    <row r="798" spans="1:16" x14ac:dyDescent="0.2">
      <c r="A798" s="19">
        <v>25458</v>
      </c>
      <c r="B798" s="19" t="s">
        <v>1851</v>
      </c>
      <c r="C798" s="19" t="s">
        <v>1855</v>
      </c>
      <c r="D798" s="20">
        <v>20000</v>
      </c>
      <c r="E798" s="19" t="s">
        <v>13</v>
      </c>
      <c r="F798" s="19" t="s">
        <v>22</v>
      </c>
      <c r="G798" s="19" t="s">
        <v>21</v>
      </c>
      <c r="H798" s="24">
        <v>40</v>
      </c>
      <c r="I798" s="6" t="s">
        <v>1856</v>
      </c>
      <c r="J798" s="25">
        <v>1</v>
      </c>
      <c r="K798" s="25">
        <v>1</v>
      </c>
      <c r="L798" s="6" t="str" cm="1">
        <f t="array" ref="L798">IF(Purchase_Data[[#This Row],[Children]]&gt;0,"Parent",IF(Purchase_Data[[#This Row],[Children]]=0,"Not Parent",Invalid))</f>
        <v>Parent</v>
      </c>
      <c r="M798" s="21" t="s">
        <v>34</v>
      </c>
      <c r="N798" s="21" t="s">
        <v>42</v>
      </c>
      <c r="O798" s="21" t="s">
        <v>32</v>
      </c>
      <c r="P798" s="21" t="s">
        <v>1877</v>
      </c>
    </row>
    <row r="799" spans="1:16" x14ac:dyDescent="0.2">
      <c r="A799" s="21">
        <v>25460</v>
      </c>
      <c r="B799" s="21" t="s">
        <v>1851</v>
      </c>
      <c r="C799" s="21" t="s">
        <v>1852</v>
      </c>
      <c r="D799" s="22">
        <v>20000</v>
      </c>
      <c r="E799" s="21" t="s">
        <v>13</v>
      </c>
      <c r="F799" s="21" t="s">
        <v>22</v>
      </c>
      <c r="G799" s="21" t="s">
        <v>21</v>
      </c>
      <c r="H799" s="25">
        <v>40</v>
      </c>
      <c r="I799" s="6" t="s">
        <v>1856</v>
      </c>
      <c r="J799" s="25">
        <v>0</v>
      </c>
      <c r="K799" s="25">
        <v>2</v>
      </c>
      <c r="L799" s="6" t="str" cm="1">
        <f t="array" ref="L799">IF(Purchase_Data[[#This Row],[Children]]&gt;0,"Parent",IF(Purchase_Data[[#This Row],[Children]]=0,"Not Parent",Invalid))</f>
        <v>Parent</v>
      </c>
      <c r="M799" s="21" t="s">
        <v>32</v>
      </c>
      <c r="N799" s="21" t="s">
        <v>33</v>
      </c>
      <c r="O799" s="21" t="s">
        <v>32</v>
      </c>
      <c r="P799" s="21" t="s">
        <v>1877</v>
      </c>
    </row>
    <row r="800" spans="1:16" x14ac:dyDescent="0.2">
      <c r="A800" s="19">
        <v>25502</v>
      </c>
      <c r="B800" s="19" t="s">
        <v>1851</v>
      </c>
      <c r="C800" s="19" t="s">
        <v>1852</v>
      </c>
      <c r="D800" s="20">
        <v>40000</v>
      </c>
      <c r="E800" s="19" t="s">
        <v>9</v>
      </c>
      <c r="F800" s="19" t="s">
        <v>14</v>
      </c>
      <c r="G800" s="19" t="s">
        <v>21</v>
      </c>
      <c r="H800" s="24">
        <v>43</v>
      </c>
      <c r="I800" s="6" t="s">
        <v>1856</v>
      </c>
      <c r="J800" s="25">
        <v>0</v>
      </c>
      <c r="K800" s="25">
        <v>1</v>
      </c>
      <c r="L800" s="6" t="str" cm="1">
        <f t="array" ref="L800">IF(Purchase_Data[[#This Row],[Children]]&gt;0,"Parent",IF(Purchase_Data[[#This Row],[Children]]=0,"Not Parent",Invalid))</f>
        <v>Parent</v>
      </c>
      <c r="M800" s="21" t="s">
        <v>32</v>
      </c>
      <c r="N800" s="21" t="s">
        <v>33</v>
      </c>
      <c r="O800" s="21" t="s">
        <v>32</v>
      </c>
      <c r="P800" s="21" t="s">
        <v>1877</v>
      </c>
    </row>
    <row r="801" spans="1:16" x14ac:dyDescent="0.2">
      <c r="A801" s="21">
        <v>25512</v>
      </c>
      <c r="B801" s="21" t="s">
        <v>1860</v>
      </c>
      <c r="C801" s="21" t="s">
        <v>1855</v>
      </c>
      <c r="D801" s="22">
        <v>20000</v>
      </c>
      <c r="E801" s="21" t="s">
        <v>13</v>
      </c>
      <c r="F801" s="21" t="s">
        <v>22</v>
      </c>
      <c r="G801" s="21" t="s">
        <v>21</v>
      </c>
      <c r="H801" s="25">
        <v>30</v>
      </c>
      <c r="I801" s="6" t="s">
        <v>1853</v>
      </c>
      <c r="J801" s="25">
        <v>1</v>
      </c>
      <c r="K801" s="25">
        <v>0</v>
      </c>
      <c r="L801" s="6" t="str" cm="1">
        <f t="array" ref="L801">IF(Purchase_Data[[#This Row],[Children]]&gt;0,"Parent",IF(Purchase_Data[[#This Row],[Children]]=0,"Not Parent",Invalid))</f>
        <v>Not Parent</v>
      </c>
      <c r="M801" s="21" t="s">
        <v>34</v>
      </c>
      <c r="N801" s="21" t="s">
        <v>37</v>
      </c>
      <c r="O801" s="21" t="s">
        <v>34</v>
      </c>
      <c r="P801" s="21" t="s">
        <v>1878</v>
      </c>
    </row>
    <row r="802" spans="1:16" x14ac:dyDescent="0.2">
      <c r="A802" s="19">
        <v>25529</v>
      </c>
      <c r="B802" s="19" t="s">
        <v>1860</v>
      </c>
      <c r="C802" s="19" t="s">
        <v>1855</v>
      </c>
      <c r="D802" s="20">
        <v>10000</v>
      </c>
      <c r="E802" s="19" t="s">
        <v>19</v>
      </c>
      <c r="F802" s="19" t="s">
        <v>22</v>
      </c>
      <c r="G802" s="19" t="s">
        <v>21</v>
      </c>
      <c r="H802" s="24">
        <v>44</v>
      </c>
      <c r="I802" s="6" t="s">
        <v>1856</v>
      </c>
      <c r="J802" s="25">
        <v>0</v>
      </c>
      <c r="K802" s="25">
        <v>1</v>
      </c>
      <c r="L802" s="6" t="str" cm="1">
        <f t="array" ref="L802">IF(Purchase_Data[[#This Row],[Children]]&gt;0,"Parent",IF(Purchase_Data[[#This Row],[Children]]=0,"Not Parent",Invalid))</f>
        <v>Parent</v>
      </c>
      <c r="M802" s="21" t="s">
        <v>32</v>
      </c>
      <c r="N802" s="21" t="s">
        <v>33</v>
      </c>
      <c r="O802" s="21" t="s">
        <v>34</v>
      </c>
      <c r="P802" s="21" t="s">
        <v>1878</v>
      </c>
    </row>
    <row r="803" spans="1:16" x14ac:dyDescent="0.2">
      <c r="A803" s="21">
        <v>25553</v>
      </c>
      <c r="B803" s="21" t="s">
        <v>1851</v>
      </c>
      <c r="C803" s="21" t="s">
        <v>1855</v>
      </c>
      <c r="D803" s="22">
        <v>30000</v>
      </c>
      <c r="E803" s="21" t="s">
        <v>9</v>
      </c>
      <c r="F803" s="21" t="s">
        <v>18</v>
      </c>
      <c r="G803" s="21" t="s">
        <v>21</v>
      </c>
      <c r="H803" s="25">
        <v>65</v>
      </c>
      <c r="I803" s="6" t="s">
        <v>1858</v>
      </c>
      <c r="J803" s="25">
        <v>0</v>
      </c>
      <c r="K803" s="25">
        <v>1</v>
      </c>
      <c r="L803" s="6" t="str" cm="1">
        <f t="array" ref="L803">IF(Purchase_Data[[#This Row],[Children]]&gt;0,"Parent",IF(Purchase_Data[[#This Row],[Children]]=0,"Not Parent",Invalid))</f>
        <v>Parent</v>
      </c>
      <c r="M803" s="21" t="s">
        <v>32</v>
      </c>
      <c r="N803" s="21" t="s">
        <v>33</v>
      </c>
      <c r="O803" s="21" t="s">
        <v>32</v>
      </c>
      <c r="P803" s="21" t="s">
        <v>1877</v>
      </c>
    </row>
    <row r="804" spans="1:16" x14ac:dyDescent="0.2">
      <c r="A804" s="19">
        <v>25555</v>
      </c>
      <c r="B804" s="19" t="s">
        <v>1851</v>
      </c>
      <c r="C804" s="19" t="s">
        <v>1852</v>
      </c>
      <c r="D804" s="20">
        <v>10000</v>
      </c>
      <c r="E804" s="19" t="s">
        <v>15</v>
      </c>
      <c r="F804" s="19" t="s">
        <v>22</v>
      </c>
      <c r="G804" s="19" t="s">
        <v>11</v>
      </c>
      <c r="H804" s="24">
        <v>26</v>
      </c>
      <c r="I804" s="6" t="s">
        <v>1853</v>
      </c>
      <c r="J804" s="25">
        <v>1</v>
      </c>
      <c r="K804" s="25">
        <v>0</v>
      </c>
      <c r="L804" s="6" t="str" cm="1">
        <f t="array" ref="L804">IF(Purchase_Data[[#This Row],[Children]]&gt;0,"Parent",IF(Purchase_Data[[#This Row],[Children]]=0,"Not Parent",Invalid))</f>
        <v>Not Parent</v>
      </c>
      <c r="M804" s="21" t="s">
        <v>34</v>
      </c>
      <c r="N804" s="21" t="s">
        <v>33</v>
      </c>
      <c r="O804" s="21" t="s">
        <v>32</v>
      </c>
      <c r="P804" s="21" t="s">
        <v>1877</v>
      </c>
    </row>
    <row r="805" spans="1:16" x14ac:dyDescent="0.2">
      <c r="A805" s="21">
        <v>25559</v>
      </c>
      <c r="B805" s="21" t="s">
        <v>1860</v>
      </c>
      <c r="C805" s="21" t="s">
        <v>1855</v>
      </c>
      <c r="D805" s="22">
        <v>20000</v>
      </c>
      <c r="E805" s="21" t="s">
        <v>9</v>
      </c>
      <c r="F805" s="21" t="s">
        <v>18</v>
      </c>
      <c r="G805" s="21" t="s">
        <v>11</v>
      </c>
      <c r="H805" s="25">
        <v>25</v>
      </c>
      <c r="I805" s="6" t="s">
        <v>1853</v>
      </c>
      <c r="J805" s="25">
        <v>0</v>
      </c>
      <c r="K805" s="25">
        <v>0</v>
      </c>
      <c r="L805" s="6" t="str" cm="1">
        <f t="array" ref="L805">IF(Purchase_Data[[#This Row],[Children]]&gt;0,"Parent",IF(Purchase_Data[[#This Row],[Children]]=0,"Not Parent",Invalid))</f>
        <v>Not Parent</v>
      </c>
      <c r="M805" s="21" t="s">
        <v>32</v>
      </c>
      <c r="N805" s="21" t="s">
        <v>33</v>
      </c>
      <c r="O805" s="21" t="s">
        <v>32</v>
      </c>
      <c r="P805" s="21" t="s">
        <v>1877</v>
      </c>
    </row>
    <row r="806" spans="1:16" x14ac:dyDescent="0.2">
      <c r="A806" s="19">
        <v>25597</v>
      </c>
      <c r="B806" s="19" t="s">
        <v>1860</v>
      </c>
      <c r="C806" s="19" t="s">
        <v>1855</v>
      </c>
      <c r="D806" s="20">
        <v>30000</v>
      </c>
      <c r="E806" s="19" t="s">
        <v>9</v>
      </c>
      <c r="F806" s="19" t="s">
        <v>18</v>
      </c>
      <c r="G806" s="19" t="s">
        <v>21</v>
      </c>
      <c r="H806" s="24">
        <v>36</v>
      </c>
      <c r="I806" s="6" t="s">
        <v>1856</v>
      </c>
      <c r="J806" s="25">
        <v>0</v>
      </c>
      <c r="K806" s="25">
        <v>0</v>
      </c>
      <c r="L806" s="6" t="str" cm="1">
        <f t="array" ref="L806">IF(Purchase_Data[[#This Row],[Children]]&gt;0,"Parent",IF(Purchase_Data[[#This Row],[Children]]=0,"Not Parent",Invalid))</f>
        <v>Not Parent</v>
      </c>
      <c r="M806" s="21" t="s">
        <v>34</v>
      </c>
      <c r="N806" s="21" t="s">
        <v>33</v>
      </c>
      <c r="O806" s="21" t="s">
        <v>32</v>
      </c>
      <c r="P806" s="21" t="s">
        <v>1877</v>
      </c>
    </row>
    <row r="807" spans="1:16" x14ac:dyDescent="0.2">
      <c r="A807" s="21">
        <v>25598</v>
      </c>
      <c r="B807" s="21" t="s">
        <v>1851</v>
      </c>
      <c r="C807" s="21" t="s">
        <v>1852</v>
      </c>
      <c r="D807" s="22">
        <v>40000</v>
      </c>
      <c r="E807" s="21" t="s">
        <v>19</v>
      </c>
      <c r="F807" s="21" t="s">
        <v>18</v>
      </c>
      <c r="G807" s="21" t="s">
        <v>21</v>
      </c>
      <c r="H807" s="25">
        <v>36</v>
      </c>
      <c r="I807" s="6" t="s">
        <v>1856</v>
      </c>
      <c r="J807" s="25">
        <v>0</v>
      </c>
      <c r="K807" s="25">
        <v>0</v>
      </c>
      <c r="L807" s="6" t="str" cm="1">
        <f t="array" ref="L807">IF(Purchase_Data[[#This Row],[Children]]&gt;0,"Parent",IF(Purchase_Data[[#This Row],[Children]]=0,"Not Parent",Invalid))</f>
        <v>Not Parent</v>
      </c>
      <c r="M807" s="21" t="s">
        <v>32</v>
      </c>
      <c r="N807" s="21" t="s">
        <v>33</v>
      </c>
      <c r="O807" s="21" t="s">
        <v>32</v>
      </c>
      <c r="P807" s="21" t="s">
        <v>1877</v>
      </c>
    </row>
    <row r="808" spans="1:16" x14ac:dyDescent="0.2">
      <c r="A808" s="19">
        <v>25605</v>
      </c>
      <c r="B808" s="19" t="s">
        <v>1860</v>
      </c>
      <c r="C808" s="19" t="s">
        <v>1852</v>
      </c>
      <c r="D808" s="20">
        <v>20000</v>
      </c>
      <c r="E808" s="19" t="s">
        <v>15</v>
      </c>
      <c r="F808" s="19" t="s">
        <v>22</v>
      </c>
      <c r="G808" s="19" t="s">
        <v>21</v>
      </c>
      <c r="H808" s="24">
        <v>54</v>
      </c>
      <c r="I808" s="6" t="s">
        <v>1856</v>
      </c>
      <c r="J808" s="25">
        <v>1</v>
      </c>
      <c r="K808" s="25">
        <v>2</v>
      </c>
      <c r="L808" s="6" t="str" cm="1">
        <f t="array" ref="L808">IF(Purchase_Data[[#This Row],[Children]]&gt;0,"Parent",IF(Purchase_Data[[#This Row],[Children]]=0,"Not Parent",Invalid))</f>
        <v>Parent</v>
      </c>
      <c r="M808" s="21" t="s">
        <v>34</v>
      </c>
      <c r="N808" s="21" t="s">
        <v>33</v>
      </c>
      <c r="O808" s="21" t="s">
        <v>32</v>
      </c>
      <c r="P808" s="21" t="s">
        <v>1877</v>
      </c>
    </row>
    <row r="809" spans="1:16" x14ac:dyDescent="0.2">
      <c r="A809" s="21">
        <v>25649</v>
      </c>
      <c r="B809" s="21" t="s">
        <v>1860</v>
      </c>
      <c r="C809" s="21" t="s">
        <v>1852</v>
      </c>
      <c r="D809" s="22">
        <v>30000</v>
      </c>
      <c r="E809" s="21" t="s">
        <v>15</v>
      </c>
      <c r="F809" s="21" t="s">
        <v>18</v>
      </c>
      <c r="G809" s="21" t="s">
        <v>21</v>
      </c>
      <c r="H809" s="25">
        <v>42</v>
      </c>
      <c r="I809" s="6" t="s">
        <v>1856</v>
      </c>
      <c r="J809" s="25">
        <v>0</v>
      </c>
      <c r="K809" s="25">
        <v>3</v>
      </c>
      <c r="L809" s="6" t="str" cm="1">
        <f t="array" ref="L809">IF(Purchase_Data[[#This Row],[Children]]&gt;0,"Parent",IF(Purchase_Data[[#This Row],[Children]]=0,"Not Parent",Invalid))</f>
        <v>Parent</v>
      </c>
      <c r="M809" s="21" t="s">
        <v>32</v>
      </c>
      <c r="N809" s="21" t="s">
        <v>33</v>
      </c>
      <c r="O809" s="21" t="s">
        <v>32</v>
      </c>
      <c r="P809" s="21" t="s">
        <v>1877</v>
      </c>
    </row>
    <row r="810" spans="1:16" x14ac:dyDescent="0.2">
      <c r="A810" s="19">
        <v>25651</v>
      </c>
      <c r="B810" s="19" t="s">
        <v>1851</v>
      </c>
      <c r="C810" s="19" t="s">
        <v>1855</v>
      </c>
      <c r="D810" s="20">
        <v>40000</v>
      </c>
      <c r="E810" s="19" t="s">
        <v>9</v>
      </c>
      <c r="F810" s="19" t="s">
        <v>14</v>
      </c>
      <c r="G810" s="19" t="s">
        <v>21</v>
      </c>
      <c r="H810" s="24">
        <v>43</v>
      </c>
      <c r="I810" s="6" t="s">
        <v>1856</v>
      </c>
      <c r="J810" s="25">
        <v>0</v>
      </c>
      <c r="K810" s="25">
        <v>1</v>
      </c>
      <c r="L810" s="6" t="str" cm="1">
        <f t="array" ref="L810">IF(Purchase_Data[[#This Row],[Children]]&gt;0,"Parent",IF(Purchase_Data[[#This Row],[Children]]=0,"Not Parent",Invalid))</f>
        <v>Parent</v>
      </c>
      <c r="M810" s="21" t="s">
        <v>34</v>
      </c>
      <c r="N810" s="21" t="s">
        <v>33</v>
      </c>
      <c r="O810" s="21" t="s">
        <v>32</v>
      </c>
      <c r="P810" s="21" t="s">
        <v>1877</v>
      </c>
    </row>
    <row r="811" spans="1:16" x14ac:dyDescent="0.2">
      <c r="A811" s="21">
        <v>25665</v>
      </c>
      <c r="B811" s="21" t="s">
        <v>1860</v>
      </c>
      <c r="C811" s="21" t="s">
        <v>1852</v>
      </c>
      <c r="D811" s="22">
        <v>20000</v>
      </c>
      <c r="E811" s="21" t="s">
        <v>13</v>
      </c>
      <c r="F811" s="21" t="s">
        <v>22</v>
      </c>
      <c r="G811" s="21" t="s">
        <v>21</v>
      </c>
      <c r="H811" s="25">
        <v>28</v>
      </c>
      <c r="I811" s="6" t="s">
        <v>1853</v>
      </c>
      <c r="J811" s="25">
        <v>1</v>
      </c>
      <c r="K811" s="25">
        <v>0</v>
      </c>
      <c r="L811" s="6" t="str" cm="1">
        <f t="array" ref="L811">IF(Purchase_Data[[#This Row],[Children]]&gt;0,"Parent",IF(Purchase_Data[[#This Row],[Children]]=0,"Not Parent",Invalid))</f>
        <v>Not Parent</v>
      </c>
      <c r="M811" s="21" t="s">
        <v>34</v>
      </c>
      <c r="N811" s="21" t="s">
        <v>42</v>
      </c>
      <c r="O811" s="21" t="s">
        <v>34</v>
      </c>
      <c r="P811" s="21" t="s">
        <v>1878</v>
      </c>
    </row>
    <row r="812" spans="1:16" x14ac:dyDescent="0.2">
      <c r="A812" s="19">
        <v>25681</v>
      </c>
      <c r="B812" s="19" t="s">
        <v>1860</v>
      </c>
      <c r="C812" s="19" t="s">
        <v>1852</v>
      </c>
      <c r="D812" s="20">
        <v>30000</v>
      </c>
      <c r="E812" s="19" t="s">
        <v>15</v>
      </c>
      <c r="F812" s="19" t="s">
        <v>18</v>
      </c>
      <c r="G812" s="19" t="s">
        <v>21</v>
      </c>
      <c r="H812" s="24">
        <v>31</v>
      </c>
      <c r="I812" s="6" t="s">
        <v>1856</v>
      </c>
      <c r="J812" s="25">
        <v>1</v>
      </c>
      <c r="K812" s="25">
        <v>0</v>
      </c>
      <c r="L812" s="6" t="str" cm="1">
        <f t="array" ref="L812">IF(Purchase_Data[[#This Row],[Children]]&gt;0,"Parent",IF(Purchase_Data[[#This Row],[Children]]=0,"Not Parent",Invalid))</f>
        <v>Not Parent</v>
      </c>
      <c r="M812" s="21" t="s">
        <v>34</v>
      </c>
      <c r="N812" s="21" t="s">
        <v>37</v>
      </c>
      <c r="O812" s="21" t="s">
        <v>32</v>
      </c>
      <c r="P812" s="21" t="s">
        <v>1877</v>
      </c>
    </row>
    <row r="813" spans="1:16" x14ac:dyDescent="0.2">
      <c r="A813" s="21">
        <v>25693</v>
      </c>
      <c r="B813" s="21" t="s">
        <v>1860</v>
      </c>
      <c r="C813" s="21" t="s">
        <v>1852</v>
      </c>
      <c r="D813" s="22">
        <v>30000</v>
      </c>
      <c r="E813" s="21" t="s">
        <v>19</v>
      </c>
      <c r="F813" s="21" t="s">
        <v>18</v>
      </c>
      <c r="G813" s="21" t="s">
        <v>21</v>
      </c>
      <c r="H813" s="25">
        <v>44</v>
      </c>
      <c r="I813" s="6" t="s">
        <v>1856</v>
      </c>
      <c r="J813" s="25">
        <v>0</v>
      </c>
      <c r="K813" s="25">
        <v>5</v>
      </c>
      <c r="L813" s="6" t="str" cm="1">
        <f t="array" ref="L813">IF(Purchase_Data[[#This Row],[Children]]&gt;0,"Parent",IF(Purchase_Data[[#This Row],[Children]]=0,"Not Parent",Invalid))</f>
        <v>Parent</v>
      </c>
      <c r="M813" s="21" t="s">
        <v>32</v>
      </c>
      <c r="N813" s="21" t="s">
        <v>33</v>
      </c>
      <c r="O813" s="21" t="s">
        <v>32</v>
      </c>
      <c r="P813" s="21" t="s">
        <v>1877</v>
      </c>
    </row>
    <row r="814" spans="1:16" x14ac:dyDescent="0.2">
      <c r="A814" s="19">
        <v>25752</v>
      </c>
      <c r="B814" s="19" t="s">
        <v>1860</v>
      </c>
      <c r="C814" s="19" t="s">
        <v>1852</v>
      </c>
      <c r="D814" s="20">
        <v>20000</v>
      </c>
      <c r="E814" s="19" t="s">
        <v>15</v>
      </c>
      <c r="F814" s="19" t="s">
        <v>22</v>
      </c>
      <c r="G814" s="19" t="s">
        <v>21</v>
      </c>
      <c r="H814" s="24">
        <v>53</v>
      </c>
      <c r="I814" s="6" t="s">
        <v>1856</v>
      </c>
      <c r="J814" s="25">
        <v>1</v>
      </c>
      <c r="K814" s="25">
        <v>2</v>
      </c>
      <c r="L814" s="6" t="str" cm="1">
        <f t="array" ref="L814">IF(Purchase_Data[[#This Row],[Children]]&gt;0,"Parent",IF(Purchase_Data[[#This Row],[Children]]=0,"Not Parent",Invalid))</f>
        <v>Parent</v>
      </c>
      <c r="M814" s="21" t="s">
        <v>34</v>
      </c>
      <c r="N814" s="21" t="s">
        <v>33</v>
      </c>
      <c r="O814" s="21" t="s">
        <v>32</v>
      </c>
      <c r="P814" s="21" t="s">
        <v>1877</v>
      </c>
    </row>
    <row r="815" spans="1:16" x14ac:dyDescent="0.2">
      <c r="A815" s="21">
        <v>25792</v>
      </c>
      <c r="B815" s="21" t="s">
        <v>1860</v>
      </c>
      <c r="C815" s="21" t="s">
        <v>1852</v>
      </c>
      <c r="D815" s="22">
        <v>110000</v>
      </c>
      <c r="E815" s="21" t="s">
        <v>9</v>
      </c>
      <c r="F815" s="21" t="s">
        <v>20</v>
      </c>
      <c r="G815" s="21" t="s">
        <v>21</v>
      </c>
      <c r="H815" s="25">
        <v>53</v>
      </c>
      <c r="I815" s="6" t="s">
        <v>1856</v>
      </c>
      <c r="J815" s="25">
        <v>4</v>
      </c>
      <c r="K815" s="25">
        <v>3</v>
      </c>
      <c r="L815" s="6" t="str" cm="1">
        <f t="array" ref="L815">IF(Purchase_Data[[#This Row],[Children]]&gt;0,"Parent",IF(Purchase_Data[[#This Row],[Children]]=0,"Not Parent",Invalid))</f>
        <v>Parent</v>
      </c>
      <c r="M815" s="21" t="s">
        <v>32</v>
      </c>
      <c r="N815" s="21" t="s">
        <v>50</v>
      </c>
      <c r="O815" s="21" t="s">
        <v>34</v>
      </c>
      <c r="P815" s="21" t="s">
        <v>1878</v>
      </c>
    </row>
    <row r="816" spans="1:16" x14ac:dyDescent="0.2">
      <c r="A816" s="19">
        <v>25872</v>
      </c>
      <c r="B816" s="19" t="s">
        <v>1860</v>
      </c>
      <c r="C816" s="19" t="s">
        <v>1852</v>
      </c>
      <c r="D816" s="20">
        <v>70000</v>
      </c>
      <c r="E816" s="19" t="s">
        <v>9</v>
      </c>
      <c r="F816" s="19" t="s">
        <v>20</v>
      </c>
      <c r="G816" s="19" t="s">
        <v>17</v>
      </c>
      <c r="H816" s="24">
        <v>58</v>
      </c>
      <c r="I816" s="6" t="s">
        <v>1856</v>
      </c>
      <c r="J816" s="25">
        <v>1</v>
      </c>
      <c r="K816" s="25">
        <v>2</v>
      </c>
      <c r="L816" s="6" t="str" cm="1">
        <f t="array" ref="L816">IF(Purchase_Data[[#This Row],[Children]]&gt;0,"Parent",IF(Purchase_Data[[#This Row],[Children]]=0,"Not Parent",Invalid))</f>
        <v>Parent</v>
      </c>
      <c r="M816" s="21" t="s">
        <v>34</v>
      </c>
      <c r="N816" s="21" t="s">
        <v>37</v>
      </c>
      <c r="O816" s="21" t="s">
        <v>32</v>
      </c>
      <c r="P816" s="21" t="s">
        <v>1877</v>
      </c>
    </row>
    <row r="817" spans="1:16" x14ac:dyDescent="0.2">
      <c r="A817" s="21">
        <v>25886</v>
      </c>
      <c r="B817" s="21" t="s">
        <v>1851</v>
      </c>
      <c r="C817" s="21" t="s">
        <v>1852</v>
      </c>
      <c r="D817" s="22">
        <v>60000</v>
      </c>
      <c r="E817" s="21" t="s">
        <v>15</v>
      </c>
      <c r="F817" s="21" t="s">
        <v>10</v>
      </c>
      <c r="G817" s="21" t="s">
        <v>17</v>
      </c>
      <c r="H817" s="25">
        <v>56</v>
      </c>
      <c r="I817" s="6" t="s">
        <v>1856</v>
      </c>
      <c r="J817" s="25">
        <v>2</v>
      </c>
      <c r="K817" s="25">
        <v>2</v>
      </c>
      <c r="L817" s="6" t="str" cm="1">
        <f t="array" ref="L817">IF(Purchase_Data[[#This Row],[Children]]&gt;0,"Parent",IF(Purchase_Data[[#This Row],[Children]]=0,"Not Parent",Invalid))</f>
        <v>Parent</v>
      </c>
      <c r="M817" s="21" t="s">
        <v>32</v>
      </c>
      <c r="N817" s="21" t="s">
        <v>37</v>
      </c>
      <c r="O817" s="21" t="s">
        <v>32</v>
      </c>
      <c r="P817" s="21" t="s">
        <v>1877</v>
      </c>
    </row>
    <row r="818" spans="1:16" x14ac:dyDescent="0.2">
      <c r="A818" s="19">
        <v>25898</v>
      </c>
      <c r="B818" s="19" t="s">
        <v>1851</v>
      </c>
      <c r="C818" s="19" t="s">
        <v>1852</v>
      </c>
      <c r="D818" s="20">
        <v>70000</v>
      </c>
      <c r="E818" s="19" t="s">
        <v>13</v>
      </c>
      <c r="F818" s="19" t="s">
        <v>10</v>
      </c>
      <c r="G818" s="19" t="s">
        <v>17</v>
      </c>
      <c r="H818" s="24">
        <v>53</v>
      </c>
      <c r="I818" s="6" t="s">
        <v>1856</v>
      </c>
      <c r="J818" s="25">
        <v>2</v>
      </c>
      <c r="K818" s="25">
        <v>2</v>
      </c>
      <c r="L818" s="6" t="str" cm="1">
        <f t="array" ref="L818">IF(Purchase_Data[[#This Row],[Children]]&gt;0,"Parent",IF(Purchase_Data[[#This Row],[Children]]=0,"Not Parent",Invalid))</f>
        <v>Parent</v>
      </c>
      <c r="M818" s="21" t="s">
        <v>32</v>
      </c>
      <c r="N818" s="21" t="s">
        <v>37</v>
      </c>
      <c r="O818" s="21" t="s">
        <v>34</v>
      </c>
      <c r="P818" s="21" t="s">
        <v>1878</v>
      </c>
    </row>
    <row r="819" spans="1:16" x14ac:dyDescent="0.2">
      <c r="A819" s="21">
        <v>25899</v>
      </c>
      <c r="B819" s="21" t="s">
        <v>1851</v>
      </c>
      <c r="C819" s="21" t="s">
        <v>1852</v>
      </c>
      <c r="D819" s="22">
        <v>70000</v>
      </c>
      <c r="E819" s="21" t="s">
        <v>13</v>
      </c>
      <c r="F819" s="21" t="s">
        <v>10</v>
      </c>
      <c r="G819" s="21" t="s">
        <v>17</v>
      </c>
      <c r="H819" s="25">
        <v>53</v>
      </c>
      <c r="I819" s="6" t="s">
        <v>1856</v>
      </c>
      <c r="J819" s="25">
        <v>2</v>
      </c>
      <c r="K819" s="25">
        <v>2</v>
      </c>
      <c r="L819" s="6" t="str" cm="1">
        <f t="array" ref="L819">IF(Purchase_Data[[#This Row],[Children]]&gt;0,"Parent",IF(Purchase_Data[[#This Row],[Children]]=0,"Not Parent",Invalid))</f>
        <v>Parent</v>
      </c>
      <c r="M819" s="21" t="s">
        <v>32</v>
      </c>
      <c r="N819" s="21" t="s">
        <v>50</v>
      </c>
      <c r="O819" s="21" t="s">
        <v>34</v>
      </c>
      <c r="P819" s="21" t="s">
        <v>1878</v>
      </c>
    </row>
    <row r="820" spans="1:16" x14ac:dyDescent="0.2">
      <c r="A820" s="19">
        <v>25906</v>
      </c>
      <c r="B820" s="19" t="s">
        <v>1860</v>
      </c>
      <c r="C820" s="19" t="s">
        <v>1852</v>
      </c>
      <c r="D820" s="20">
        <v>10000</v>
      </c>
      <c r="E820" s="19" t="s">
        <v>13</v>
      </c>
      <c r="F820" s="19" t="s">
        <v>14</v>
      </c>
      <c r="G820" s="19" t="s">
        <v>11</v>
      </c>
      <c r="H820" s="24">
        <v>62</v>
      </c>
      <c r="I820" s="6" t="s">
        <v>1858</v>
      </c>
      <c r="J820" s="25">
        <v>2</v>
      </c>
      <c r="K820" s="25">
        <v>5</v>
      </c>
      <c r="L820" s="6" t="str" cm="1">
        <f t="array" ref="L820">IF(Purchase_Data[[#This Row],[Children]]&gt;0,"Parent",IF(Purchase_Data[[#This Row],[Children]]=0,"Not Parent",Invalid))</f>
        <v>Parent</v>
      </c>
      <c r="M820" s="21" t="s">
        <v>34</v>
      </c>
      <c r="N820" s="21" t="s">
        <v>42</v>
      </c>
      <c r="O820" s="21" t="s">
        <v>34</v>
      </c>
      <c r="P820" s="21" t="s">
        <v>1878</v>
      </c>
    </row>
    <row r="821" spans="1:16" x14ac:dyDescent="0.2">
      <c r="A821" s="21">
        <v>25908</v>
      </c>
      <c r="B821" s="21" t="s">
        <v>1851</v>
      </c>
      <c r="C821" s="21" t="s">
        <v>1852</v>
      </c>
      <c r="D821" s="22">
        <v>60000</v>
      </c>
      <c r="E821" s="21" t="s">
        <v>15</v>
      </c>
      <c r="F821" s="21" t="s">
        <v>14</v>
      </c>
      <c r="G821" s="21" t="s">
        <v>17</v>
      </c>
      <c r="H821" s="25">
        <v>27</v>
      </c>
      <c r="I821" s="6" t="s">
        <v>1853</v>
      </c>
      <c r="J821" s="25">
        <v>1</v>
      </c>
      <c r="K821" s="25">
        <v>0</v>
      </c>
      <c r="L821" s="6" t="str" cm="1">
        <f t="array" ref="L821">IF(Purchase_Data[[#This Row],[Children]]&gt;0,"Parent",IF(Purchase_Data[[#This Row],[Children]]=0,"Not Parent",Invalid))</f>
        <v>Not Parent</v>
      </c>
      <c r="M821" s="21" t="s">
        <v>34</v>
      </c>
      <c r="N821" s="21" t="s">
        <v>42</v>
      </c>
      <c r="O821" s="21" t="s">
        <v>34</v>
      </c>
      <c r="P821" s="21" t="s">
        <v>1878</v>
      </c>
    </row>
    <row r="822" spans="1:16" x14ac:dyDescent="0.2">
      <c r="A822" s="19">
        <v>25909</v>
      </c>
      <c r="B822" s="19" t="s">
        <v>1851</v>
      </c>
      <c r="C822" s="19" t="s">
        <v>1855</v>
      </c>
      <c r="D822" s="20">
        <v>60000</v>
      </c>
      <c r="E822" s="19" t="s">
        <v>15</v>
      </c>
      <c r="F822" s="19" t="s">
        <v>14</v>
      </c>
      <c r="G822" s="19" t="s">
        <v>17</v>
      </c>
      <c r="H822" s="24">
        <v>27</v>
      </c>
      <c r="I822" s="6" t="s">
        <v>1853</v>
      </c>
      <c r="J822" s="25">
        <v>1</v>
      </c>
      <c r="K822" s="25">
        <v>0</v>
      </c>
      <c r="L822" s="6" t="str" cm="1">
        <f t="array" ref="L822">IF(Purchase_Data[[#This Row],[Children]]&gt;0,"Parent",IF(Purchase_Data[[#This Row],[Children]]=0,"Not Parent",Invalid))</f>
        <v>Not Parent</v>
      </c>
      <c r="M822" s="21" t="s">
        <v>32</v>
      </c>
      <c r="N822" s="21" t="s">
        <v>39</v>
      </c>
      <c r="O822" s="21" t="s">
        <v>32</v>
      </c>
      <c r="P822" s="21" t="s">
        <v>1877</v>
      </c>
    </row>
    <row r="823" spans="1:16" x14ac:dyDescent="0.2">
      <c r="A823" s="21">
        <v>25918</v>
      </c>
      <c r="B823" s="21" t="s">
        <v>1860</v>
      </c>
      <c r="C823" s="21" t="s">
        <v>1852</v>
      </c>
      <c r="D823" s="22">
        <v>30000</v>
      </c>
      <c r="E823" s="21" t="s">
        <v>15</v>
      </c>
      <c r="F823" s="21" t="s">
        <v>18</v>
      </c>
      <c r="G823" s="21" t="s">
        <v>11</v>
      </c>
      <c r="H823" s="25">
        <v>60</v>
      </c>
      <c r="I823" s="6" t="s">
        <v>1858</v>
      </c>
      <c r="J823" s="25">
        <v>2</v>
      </c>
      <c r="K823" s="25">
        <v>2</v>
      </c>
      <c r="L823" s="6" t="str" cm="1">
        <f t="array" ref="L823">IF(Purchase_Data[[#This Row],[Children]]&gt;0,"Parent",IF(Purchase_Data[[#This Row],[Children]]=0,"Not Parent",Invalid))</f>
        <v>Parent</v>
      </c>
      <c r="M823" s="21" t="s">
        <v>34</v>
      </c>
      <c r="N823" s="21" t="s">
        <v>39</v>
      </c>
      <c r="O823" s="21" t="s">
        <v>32</v>
      </c>
      <c r="P823" s="21" t="s">
        <v>1877</v>
      </c>
    </row>
    <row r="824" spans="1:16" x14ac:dyDescent="0.2">
      <c r="A824" s="19">
        <v>25923</v>
      </c>
      <c r="B824" s="19" t="s">
        <v>1860</v>
      </c>
      <c r="C824" s="19" t="s">
        <v>1855</v>
      </c>
      <c r="D824" s="20">
        <v>10000</v>
      </c>
      <c r="E824" s="19" t="s">
        <v>24</v>
      </c>
      <c r="F824" s="19" t="s">
        <v>18</v>
      </c>
      <c r="G824" s="19" t="s">
        <v>11</v>
      </c>
      <c r="H824" s="24">
        <v>58</v>
      </c>
      <c r="I824" s="6" t="s">
        <v>1856</v>
      </c>
      <c r="J824" s="25">
        <v>2</v>
      </c>
      <c r="K824" s="25">
        <v>2</v>
      </c>
      <c r="L824" s="6" t="str" cm="1">
        <f t="array" ref="L824">IF(Purchase_Data[[#This Row],[Children]]&gt;0,"Parent",IF(Purchase_Data[[#This Row],[Children]]=0,"Not Parent",Invalid))</f>
        <v>Parent</v>
      </c>
      <c r="M824" s="21" t="s">
        <v>32</v>
      </c>
      <c r="N824" s="21" t="s">
        <v>39</v>
      </c>
      <c r="O824" s="21" t="s">
        <v>34</v>
      </c>
      <c r="P824" s="21" t="s">
        <v>1878</v>
      </c>
    </row>
    <row r="825" spans="1:16" x14ac:dyDescent="0.2">
      <c r="A825" s="21">
        <v>25940</v>
      </c>
      <c r="B825" s="21" t="s">
        <v>1860</v>
      </c>
      <c r="C825" s="21" t="s">
        <v>1855</v>
      </c>
      <c r="D825" s="22">
        <v>20000</v>
      </c>
      <c r="E825" s="21" t="s">
        <v>24</v>
      </c>
      <c r="F825" s="21" t="s">
        <v>18</v>
      </c>
      <c r="G825" s="21" t="s">
        <v>11</v>
      </c>
      <c r="H825" s="25">
        <v>55</v>
      </c>
      <c r="I825" s="6" t="s">
        <v>1856</v>
      </c>
      <c r="J825" s="25">
        <v>2</v>
      </c>
      <c r="K825" s="25">
        <v>2</v>
      </c>
      <c r="L825" s="6" t="str" cm="1">
        <f t="array" ref="L825">IF(Purchase_Data[[#This Row],[Children]]&gt;0,"Parent",IF(Purchase_Data[[#This Row],[Children]]=0,"Not Parent",Invalid))</f>
        <v>Parent</v>
      </c>
      <c r="M825" s="21" t="s">
        <v>32</v>
      </c>
      <c r="N825" s="21" t="s">
        <v>39</v>
      </c>
      <c r="O825" s="21" t="s">
        <v>32</v>
      </c>
      <c r="P825" s="21" t="s">
        <v>1877</v>
      </c>
    </row>
    <row r="826" spans="1:16" x14ac:dyDescent="0.2">
      <c r="A826" s="19">
        <v>25943</v>
      </c>
      <c r="B826" s="19" t="s">
        <v>1860</v>
      </c>
      <c r="C826" s="19" t="s">
        <v>1852</v>
      </c>
      <c r="D826" s="20">
        <v>70000</v>
      </c>
      <c r="E826" s="19" t="s">
        <v>15</v>
      </c>
      <c r="F826" s="19" t="s">
        <v>14</v>
      </c>
      <c r="G826" s="19" t="s">
        <v>17</v>
      </c>
      <c r="H826" s="24">
        <v>27</v>
      </c>
      <c r="I826" s="6" t="s">
        <v>1853</v>
      </c>
      <c r="J826" s="25">
        <v>2</v>
      </c>
      <c r="K826" s="25">
        <v>0</v>
      </c>
      <c r="L826" s="6" t="str" cm="1">
        <f t="array" ref="L826">IF(Purchase_Data[[#This Row],[Children]]&gt;0,"Parent",IF(Purchase_Data[[#This Row],[Children]]=0,"Not Parent",Invalid))</f>
        <v>Not Parent</v>
      </c>
      <c r="M826" s="21" t="s">
        <v>34</v>
      </c>
      <c r="N826" s="21" t="s">
        <v>33</v>
      </c>
      <c r="O826" s="21" t="s">
        <v>32</v>
      </c>
      <c r="P826" s="21" t="s">
        <v>1877</v>
      </c>
    </row>
    <row r="827" spans="1:16" x14ac:dyDescent="0.2">
      <c r="A827" s="21">
        <v>25954</v>
      </c>
      <c r="B827" s="21" t="s">
        <v>1851</v>
      </c>
      <c r="C827" s="21" t="s">
        <v>1855</v>
      </c>
      <c r="D827" s="22">
        <v>60000</v>
      </c>
      <c r="E827" s="21" t="s">
        <v>15</v>
      </c>
      <c r="F827" s="21" t="s">
        <v>14</v>
      </c>
      <c r="G827" s="21" t="s">
        <v>17</v>
      </c>
      <c r="H827" s="25">
        <v>31</v>
      </c>
      <c r="I827" s="6" t="s">
        <v>1856</v>
      </c>
      <c r="J827" s="25">
        <v>2</v>
      </c>
      <c r="K827" s="25">
        <v>0</v>
      </c>
      <c r="L827" s="6" t="str" cm="1">
        <f t="array" ref="L827">IF(Purchase_Data[[#This Row],[Children]]&gt;0,"Parent",IF(Purchase_Data[[#This Row],[Children]]=0,"Not Parent",Invalid))</f>
        <v>Not Parent</v>
      </c>
      <c r="M827" s="21" t="s">
        <v>34</v>
      </c>
      <c r="N827" s="21" t="s">
        <v>42</v>
      </c>
      <c r="O827" s="21" t="s">
        <v>34</v>
      </c>
      <c r="P827" s="21" t="s">
        <v>1878</v>
      </c>
    </row>
    <row r="828" spans="1:16" x14ac:dyDescent="0.2">
      <c r="A828" s="19">
        <v>25970</v>
      </c>
      <c r="B828" s="19" t="s">
        <v>1860</v>
      </c>
      <c r="C828" s="19" t="s">
        <v>1852</v>
      </c>
      <c r="D828" s="20">
        <v>60000</v>
      </c>
      <c r="E828" s="19" t="s">
        <v>9</v>
      </c>
      <c r="F828" s="19" t="s">
        <v>14</v>
      </c>
      <c r="G828" s="19" t="s">
        <v>17</v>
      </c>
      <c r="H828" s="24">
        <v>41</v>
      </c>
      <c r="I828" s="6" t="s">
        <v>1856</v>
      </c>
      <c r="J828" s="25">
        <v>2</v>
      </c>
      <c r="K828" s="25">
        <v>4</v>
      </c>
      <c r="L828" s="6" t="str" cm="1">
        <f t="array" ref="L828">IF(Purchase_Data[[#This Row],[Children]]&gt;0,"Parent",IF(Purchase_Data[[#This Row],[Children]]=0,"Not Parent",Invalid))</f>
        <v>Parent</v>
      </c>
      <c r="M828" s="21" t="s">
        <v>34</v>
      </c>
      <c r="N828" s="21" t="s">
        <v>33</v>
      </c>
      <c r="O828" s="21" t="s">
        <v>32</v>
      </c>
      <c r="P828" s="21" t="s">
        <v>1877</v>
      </c>
    </row>
    <row r="829" spans="1:16" x14ac:dyDescent="0.2">
      <c r="A829" s="21">
        <v>25983</v>
      </c>
      <c r="B829" s="21" t="s">
        <v>1851</v>
      </c>
      <c r="C829" s="21" t="s">
        <v>1855</v>
      </c>
      <c r="D829" s="22">
        <v>70000</v>
      </c>
      <c r="E829" s="21" t="s">
        <v>9</v>
      </c>
      <c r="F829" s="21" t="s">
        <v>10</v>
      </c>
      <c r="G829" s="21" t="s">
        <v>17</v>
      </c>
      <c r="H829" s="25">
        <v>43</v>
      </c>
      <c r="I829" s="6" t="s">
        <v>1856</v>
      </c>
      <c r="J829" s="25">
        <v>1</v>
      </c>
      <c r="K829" s="25">
        <v>0</v>
      </c>
      <c r="L829" s="6" t="str" cm="1">
        <f t="array" ref="L829">IF(Purchase_Data[[#This Row],[Children]]&gt;0,"Parent",IF(Purchase_Data[[#This Row],[Children]]=0,"Not Parent",Invalid))</f>
        <v>Not Parent</v>
      </c>
      <c r="M829" s="21" t="s">
        <v>34</v>
      </c>
      <c r="N829" s="21" t="s">
        <v>33</v>
      </c>
      <c r="O829" s="21" t="s">
        <v>34</v>
      </c>
      <c r="P829" s="21" t="s">
        <v>1878</v>
      </c>
    </row>
    <row r="830" spans="1:16" x14ac:dyDescent="0.2">
      <c r="A830" s="19">
        <v>26012</v>
      </c>
      <c r="B830" s="19" t="s">
        <v>1851</v>
      </c>
      <c r="C830" s="19" t="s">
        <v>1855</v>
      </c>
      <c r="D830" s="20">
        <v>80000</v>
      </c>
      <c r="E830" s="19" t="s">
        <v>15</v>
      </c>
      <c r="F830" s="19" t="s">
        <v>14</v>
      </c>
      <c r="G830" s="19" t="s">
        <v>17</v>
      </c>
      <c r="H830" s="24">
        <v>48</v>
      </c>
      <c r="I830" s="6" t="s">
        <v>1856</v>
      </c>
      <c r="J830" s="25">
        <v>1</v>
      </c>
      <c r="K830" s="25">
        <v>1</v>
      </c>
      <c r="L830" s="6" t="str" cm="1">
        <f t="array" ref="L830">IF(Purchase_Data[[#This Row],[Children]]&gt;0,"Parent",IF(Purchase_Data[[#This Row],[Children]]=0,"Not Parent",Invalid))</f>
        <v>Parent</v>
      </c>
      <c r="M830" s="21" t="s">
        <v>32</v>
      </c>
      <c r="N830" s="21" t="s">
        <v>37</v>
      </c>
      <c r="O830" s="21" t="s">
        <v>32</v>
      </c>
      <c r="P830" s="21" t="s">
        <v>1877</v>
      </c>
    </row>
    <row r="831" spans="1:16" x14ac:dyDescent="0.2">
      <c r="A831" s="21">
        <v>26032</v>
      </c>
      <c r="B831" s="21" t="s">
        <v>1851</v>
      </c>
      <c r="C831" s="21" t="s">
        <v>1852</v>
      </c>
      <c r="D831" s="22">
        <v>70000</v>
      </c>
      <c r="E831" s="21" t="s">
        <v>9</v>
      </c>
      <c r="F831" s="21" t="s">
        <v>10</v>
      </c>
      <c r="G831" s="21" t="s">
        <v>11</v>
      </c>
      <c r="H831" s="25">
        <v>41</v>
      </c>
      <c r="I831" s="6" t="s">
        <v>1856</v>
      </c>
      <c r="J831" s="25">
        <v>4</v>
      </c>
      <c r="K831" s="25">
        <v>5</v>
      </c>
      <c r="L831" s="6" t="str" cm="1">
        <f t="array" ref="L831">IF(Purchase_Data[[#This Row],[Children]]&gt;0,"Parent",IF(Purchase_Data[[#This Row],[Children]]=0,"Not Parent",Invalid))</f>
        <v>Parent</v>
      </c>
      <c r="M831" s="21" t="s">
        <v>32</v>
      </c>
      <c r="N831" s="21" t="s">
        <v>50</v>
      </c>
      <c r="O831" s="21" t="s">
        <v>34</v>
      </c>
      <c r="P831" s="21" t="s">
        <v>1878</v>
      </c>
    </row>
    <row r="832" spans="1:16" x14ac:dyDescent="0.2">
      <c r="A832" s="19">
        <v>26065</v>
      </c>
      <c r="B832" s="19" t="s">
        <v>1860</v>
      </c>
      <c r="C832" s="19" t="s">
        <v>1852</v>
      </c>
      <c r="D832" s="20">
        <v>110000</v>
      </c>
      <c r="E832" s="19" t="s">
        <v>9</v>
      </c>
      <c r="F832" s="19" t="s">
        <v>20</v>
      </c>
      <c r="G832" s="19" t="s">
        <v>17</v>
      </c>
      <c r="H832" s="24">
        <v>42</v>
      </c>
      <c r="I832" s="6" t="s">
        <v>1856</v>
      </c>
      <c r="J832" s="25">
        <v>4</v>
      </c>
      <c r="K832" s="25">
        <v>3</v>
      </c>
      <c r="L832" s="6" t="str" cm="1">
        <f t="array" ref="L832">IF(Purchase_Data[[#This Row],[Children]]&gt;0,"Parent",IF(Purchase_Data[[#This Row],[Children]]=0,"Not Parent",Invalid))</f>
        <v>Parent</v>
      </c>
      <c r="M832" s="21" t="s">
        <v>34</v>
      </c>
      <c r="N832" s="21" t="s">
        <v>42</v>
      </c>
      <c r="O832" s="21" t="s">
        <v>34</v>
      </c>
      <c r="P832" s="21" t="s">
        <v>1878</v>
      </c>
    </row>
    <row r="833" spans="1:16" x14ac:dyDescent="0.2">
      <c r="A833" s="21">
        <v>26139</v>
      </c>
      <c r="B833" s="21" t="s">
        <v>1860</v>
      </c>
      <c r="C833" s="21" t="s">
        <v>1855</v>
      </c>
      <c r="D833" s="22">
        <v>60000</v>
      </c>
      <c r="E833" s="21" t="s">
        <v>15</v>
      </c>
      <c r="F833" s="21" t="s">
        <v>14</v>
      </c>
      <c r="G833" s="21" t="s">
        <v>11</v>
      </c>
      <c r="H833" s="25">
        <v>45</v>
      </c>
      <c r="I833" s="6" t="s">
        <v>1856</v>
      </c>
      <c r="J833" s="25">
        <v>1</v>
      </c>
      <c r="K833" s="25">
        <v>1</v>
      </c>
      <c r="L833" s="6" t="str" cm="1">
        <f t="array" ref="L833">IF(Purchase_Data[[#This Row],[Children]]&gt;0,"Parent",IF(Purchase_Data[[#This Row],[Children]]=0,"Not Parent",Invalid))</f>
        <v>Parent</v>
      </c>
      <c r="M833" s="21" t="s">
        <v>32</v>
      </c>
      <c r="N833" s="21" t="s">
        <v>39</v>
      </c>
      <c r="O833" s="21" t="s">
        <v>34</v>
      </c>
      <c r="P833" s="21" t="s">
        <v>1878</v>
      </c>
    </row>
    <row r="834" spans="1:16" x14ac:dyDescent="0.2">
      <c r="A834" s="19">
        <v>26150</v>
      </c>
      <c r="B834" s="19" t="s">
        <v>1860</v>
      </c>
      <c r="C834" s="19" t="s">
        <v>1852</v>
      </c>
      <c r="D834" s="20">
        <v>70000</v>
      </c>
      <c r="E834" s="19" t="s">
        <v>9</v>
      </c>
      <c r="F834" s="19" t="s">
        <v>10</v>
      </c>
      <c r="G834" s="19" t="s">
        <v>11</v>
      </c>
      <c r="H834" s="24">
        <v>41</v>
      </c>
      <c r="I834" s="6" t="s">
        <v>1856</v>
      </c>
      <c r="J834" s="25">
        <v>1</v>
      </c>
      <c r="K834" s="25">
        <v>0</v>
      </c>
      <c r="L834" s="6" t="str" cm="1">
        <f t="array" ref="L834">IF(Purchase_Data[[#This Row],[Children]]&gt;0,"Parent",IF(Purchase_Data[[#This Row],[Children]]=0,"Not Parent",Invalid))</f>
        <v>Not Parent</v>
      </c>
      <c r="M834" s="21" t="s">
        <v>34</v>
      </c>
      <c r="N834" s="21" t="s">
        <v>33</v>
      </c>
      <c r="O834" s="21" t="s">
        <v>32</v>
      </c>
      <c r="P834" s="21" t="s">
        <v>1877</v>
      </c>
    </row>
    <row r="835" spans="1:16" x14ac:dyDescent="0.2">
      <c r="A835" s="21">
        <v>26154</v>
      </c>
      <c r="B835" s="21" t="s">
        <v>1851</v>
      </c>
      <c r="C835" s="21" t="s">
        <v>1855</v>
      </c>
      <c r="D835" s="22">
        <v>60000</v>
      </c>
      <c r="E835" s="21" t="s">
        <v>15</v>
      </c>
      <c r="F835" s="21" t="s">
        <v>14</v>
      </c>
      <c r="G835" s="21" t="s">
        <v>11</v>
      </c>
      <c r="H835" s="25">
        <v>43</v>
      </c>
      <c r="I835" s="6" t="s">
        <v>1856</v>
      </c>
      <c r="J835" s="25">
        <v>1</v>
      </c>
      <c r="K835" s="25">
        <v>1</v>
      </c>
      <c r="L835" s="6" t="str" cm="1">
        <f t="array" ref="L835">IF(Purchase_Data[[#This Row],[Children]]&gt;0,"Parent",IF(Purchase_Data[[#This Row],[Children]]=0,"Not Parent",Invalid))</f>
        <v>Parent</v>
      </c>
      <c r="M835" s="21" t="s">
        <v>32</v>
      </c>
      <c r="N835" s="21" t="s">
        <v>39</v>
      </c>
      <c r="O835" s="21" t="s">
        <v>32</v>
      </c>
      <c r="P835" s="21" t="s">
        <v>1877</v>
      </c>
    </row>
    <row r="836" spans="1:16" x14ac:dyDescent="0.2">
      <c r="A836" s="19">
        <v>26167</v>
      </c>
      <c r="B836" s="19" t="s">
        <v>1860</v>
      </c>
      <c r="C836" s="19" t="s">
        <v>1852</v>
      </c>
      <c r="D836" s="20">
        <v>40000</v>
      </c>
      <c r="E836" s="19" t="s">
        <v>9</v>
      </c>
      <c r="F836" s="19" t="s">
        <v>20</v>
      </c>
      <c r="G836" s="19" t="s">
        <v>11</v>
      </c>
      <c r="H836" s="24">
        <v>53</v>
      </c>
      <c r="I836" s="6" t="s">
        <v>1856</v>
      </c>
      <c r="J836" s="25">
        <v>1</v>
      </c>
      <c r="K836" s="25">
        <v>2</v>
      </c>
      <c r="L836" s="6" t="str" cm="1">
        <f t="array" ref="L836">IF(Purchase_Data[[#This Row],[Children]]&gt;0,"Parent",IF(Purchase_Data[[#This Row],[Children]]=0,"Not Parent",Invalid))</f>
        <v>Parent</v>
      </c>
      <c r="M836" s="21" t="s">
        <v>34</v>
      </c>
      <c r="N836" s="21" t="s">
        <v>39</v>
      </c>
      <c r="O836" s="21" t="s">
        <v>32</v>
      </c>
      <c r="P836" s="21" t="s">
        <v>1877</v>
      </c>
    </row>
    <row r="837" spans="1:16" x14ac:dyDescent="0.2">
      <c r="A837" s="21">
        <v>26219</v>
      </c>
      <c r="B837" s="21" t="s">
        <v>1851</v>
      </c>
      <c r="C837" s="21" t="s">
        <v>1852</v>
      </c>
      <c r="D837" s="22">
        <v>40000</v>
      </c>
      <c r="E837" s="21" t="s">
        <v>9</v>
      </c>
      <c r="F837" s="21" t="s">
        <v>14</v>
      </c>
      <c r="G837" s="21" t="s">
        <v>21</v>
      </c>
      <c r="H837" s="25">
        <v>33</v>
      </c>
      <c r="I837" s="6" t="s">
        <v>1856</v>
      </c>
      <c r="J837" s="25">
        <v>1</v>
      </c>
      <c r="K837" s="25">
        <v>1</v>
      </c>
      <c r="L837" s="6" t="str" cm="1">
        <f t="array" ref="L837">IF(Purchase_Data[[#This Row],[Children]]&gt;0,"Parent",IF(Purchase_Data[[#This Row],[Children]]=0,"Not Parent",Invalid))</f>
        <v>Parent</v>
      </c>
      <c r="M837" s="21" t="s">
        <v>32</v>
      </c>
      <c r="N837" s="21" t="s">
        <v>42</v>
      </c>
      <c r="O837" s="21" t="s">
        <v>32</v>
      </c>
      <c r="P837" s="21" t="s">
        <v>1877</v>
      </c>
    </row>
    <row r="838" spans="1:16" x14ac:dyDescent="0.2">
      <c r="A838" s="19">
        <v>26236</v>
      </c>
      <c r="B838" s="19" t="s">
        <v>1851</v>
      </c>
      <c r="C838" s="19" t="s">
        <v>1852</v>
      </c>
      <c r="D838" s="20">
        <v>40000</v>
      </c>
      <c r="E838" s="19" t="s">
        <v>15</v>
      </c>
      <c r="F838" s="19" t="s">
        <v>18</v>
      </c>
      <c r="G838" s="19" t="s">
        <v>17</v>
      </c>
      <c r="H838" s="24">
        <v>31</v>
      </c>
      <c r="I838" s="6" t="s">
        <v>1856</v>
      </c>
      <c r="J838" s="25">
        <v>1</v>
      </c>
      <c r="K838" s="25">
        <v>3</v>
      </c>
      <c r="L838" s="6" t="str" cm="1">
        <f t="array" ref="L838">IF(Purchase_Data[[#This Row],[Children]]&gt;0,"Parent",IF(Purchase_Data[[#This Row],[Children]]=0,"Not Parent",Invalid))</f>
        <v>Parent</v>
      </c>
      <c r="M838" s="21" t="s">
        <v>32</v>
      </c>
      <c r="N838" s="21" t="s">
        <v>33</v>
      </c>
      <c r="O838" s="21" t="s">
        <v>34</v>
      </c>
      <c r="P838" s="21" t="s">
        <v>1878</v>
      </c>
    </row>
    <row r="839" spans="1:16" x14ac:dyDescent="0.2">
      <c r="A839" s="21">
        <v>26238</v>
      </c>
      <c r="B839" s="21" t="s">
        <v>1860</v>
      </c>
      <c r="C839" s="21" t="s">
        <v>1852</v>
      </c>
      <c r="D839" s="22">
        <v>40000</v>
      </c>
      <c r="E839" s="21" t="s">
        <v>15</v>
      </c>
      <c r="F839" s="21" t="s">
        <v>18</v>
      </c>
      <c r="G839" s="21" t="s">
        <v>17</v>
      </c>
      <c r="H839" s="25">
        <v>31</v>
      </c>
      <c r="I839" s="6" t="s">
        <v>1856</v>
      </c>
      <c r="J839" s="25">
        <v>1</v>
      </c>
      <c r="K839" s="25">
        <v>3</v>
      </c>
      <c r="L839" s="6" t="str" cm="1">
        <f t="array" ref="L839">IF(Purchase_Data[[#This Row],[Children]]&gt;0,"Parent",IF(Purchase_Data[[#This Row],[Children]]=0,"Not Parent",Invalid))</f>
        <v>Parent</v>
      </c>
      <c r="M839" s="21" t="s">
        <v>32</v>
      </c>
      <c r="N839" s="21" t="s">
        <v>42</v>
      </c>
      <c r="O839" s="21" t="s">
        <v>32</v>
      </c>
      <c r="P839" s="21" t="s">
        <v>1877</v>
      </c>
    </row>
    <row r="840" spans="1:16" x14ac:dyDescent="0.2">
      <c r="A840" s="19">
        <v>26248</v>
      </c>
      <c r="B840" s="19" t="s">
        <v>1851</v>
      </c>
      <c r="C840" s="19" t="s">
        <v>1855</v>
      </c>
      <c r="D840" s="20">
        <v>20000</v>
      </c>
      <c r="E840" s="19" t="s">
        <v>24</v>
      </c>
      <c r="F840" s="19" t="s">
        <v>18</v>
      </c>
      <c r="G840" s="19" t="s">
        <v>17</v>
      </c>
      <c r="H840" s="24">
        <v>52</v>
      </c>
      <c r="I840" s="6" t="s">
        <v>1856</v>
      </c>
      <c r="J840" s="25">
        <v>2</v>
      </c>
      <c r="K840" s="25">
        <v>3</v>
      </c>
      <c r="L840" s="6" t="str" cm="1">
        <f t="array" ref="L840">IF(Purchase_Data[[#This Row],[Children]]&gt;0,"Parent",IF(Purchase_Data[[#This Row],[Children]]=0,"Not Parent",Invalid))</f>
        <v>Parent</v>
      </c>
      <c r="M840" s="21" t="s">
        <v>34</v>
      </c>
      <c r="N840" s="21" t="s">
        <v>33</v>
      </c>
      <c r="O840" s="21" t="s">
        <v>34</v>
      </c>
      <c r="P840" s="21" t="s">
        <v>1878</v>
      </c>
    </row>
    <row r="841" spans="1:16" x14ac:dyDescent="0.2">
      <c r="A841" s="21">
        <v>26270</v>
      </c>
      <c r="B841" s="21" t="s">
        <v>1860</v>
      </c>
      <c r="C841" s="21" t="s">
        <v>1852</v>
      </c>
      <c r="D841" s="22">
        <v>20000</v>
      </c>
      <c r="E841" s="21" t="s">
        <v>24</v>
      </c>
      <c r="F841" s="21" t="s">
        <v>18</v>
      </c>
      <c r="G841" s="21" t="s">
        <v>17</v>
      </c>
      <c r="H841" s="25">
        <v>49</v>
      </c>
      <c r="I841" s="6" t="s">
        <v>1856</v>
      </c>
      <c r="J841" s="25">
        <v>2</v>
      </c>
      <c r="K841" s="25">
        <v>2</v>
      </c>
      <c r="L841" s="6" t="str" cm="1">
        <f t="array" ref="L841">IF(Purchase_Data[[#This Row],[Children]]&gt;0,"Parent",IF(Purchase_Data[[#This Row],[Children]]=0,"Not Parent",Invalid))</f>
        <v>Parent</v>
      </c>
      <c r="M841" s="21" t="s">
        <v>32</v>
      </c>
      <c r="N841" s="21" t="s">
        <v>42</v>
      </c>
      <c r="O841" s="21" t="s">
        <v>34</v>
      </c>
      <c r="P841" s="21" t="s">
        <v>1878</v>
      </c>
    </row>
    <row r="842" spans="1:16" x14ac:dyDescent="0.2">
      <c r="A842" s="19">
        <v>26298</v>
      </c>
      <c r="B842" s="19" t="s">
        <v>1851</v>
      </c>
      <c r="C842" s="19" t="s">
        <v>1852</v>
      </c>
      <c r="D842" s="20">
        <v>50000</v>
      </c>
      <c r="E842" s="19" t="s">
        <v>9</v>
      </c>
      <c r="F842" s="19" t="s">
        <v>14</v>
      </c>
      <c r="G842" s="19" t="s">
        <v>17</v>
      </c>
      <c r="H842" s="24">
        <v>34</v>
      </c>
      <c r="I842" s="6" t="s">
        <v>1856</v>
      </c>
      <c r="J842" s="25">
        <v>0</v>
      </c>
      <c r="K842" s="25">
        <v>1</v>
      </c>
      <c r="L842" s="6" t="str" cm="1">
        <f t="array" ref="L842">IF(Purchase_Data[[#This Row],[Children]]&gt;0,"Parent",IF(Purchase_Data[[#This Row],[Children]]=0,"Not Parent",Invalid))</f>
        <v>Parent</v>
      </c>
      <c r="M842" s="21" t="s">
        <v>32</v>
      </c>
      <c r="N842" s="21" t="s">
        <v>37</v>
      </c>
      <c r="O842" s="21" t="s">
        <v>32</v>
      </c>
      <c r="P842" s="21" t="s">
        <v>1877</v>
      </c>
    </row>
    <row r="843" spans="1:16" x14ac:dyDescent="0.2">
      <c r="A843" s="21">
        <v>26305</v>
      </c>
      <c r="B843" s="21" t="s">
        <v>1860</v>
      </c>
      <c r="C843" s="21" t="s">
        <v>1852</v>
      </c>
      <c r="D843" s="22">
        <v>60000</v>
      </c>
      <c r="E843" s="21" t="s">
        <v>9</v>
      </c>
      <c r="F843" s="21" t="s">
        <v>14</v>
      </c>
      <c r="G843" s="21" t="s">
        <v>17</v>
      </c>
      <c r="H843" s="25">
        <v>36</v>
      </c>
      <c r="I843" s="6" t="s">
        <v>1856</v>
      </c>
      <c r="J843" s="25">
        <v>0</v>
      </c>
      <c r="K843" s="25">
        <v>2</v>
      </c>
      <c r="L843" s="6" t="str" cm="1">
        <f t="array" ref="L843">IF(Purchase_Data[[#This Row],[Children]]&gt;0,"Parent",IF(Purchase_Data[[#This Row],[Children]]=0,"Not Parent",Invalid))</f>
        <v>Parent</v>
      </c>
      <c r="M843" s="21" t="s">
        <v>34</v>
      </c>
      <c r="N843" s="21" t="s">
        <v>33</v>
      </c>
      <c r="O843" s="21" t="s">
        <v>32</v>
      </c>
      <c r="P843" s="21" t="s">
        <v>1877</v>
      </c>
    </row>
    <row r="844" spans="1:16" x14ac:dyDescent="0.2">
      <c r="A844" s="19">
        <v>26327</v>
      </c>
      <c r="B844" s="19" t="s">
        <v>1851</v>
      </c>
      <c r="C844" s="19" t="s">
        <v>1855</v>
      </c>
      <c r="D844" s="20">
        <v>70000</v>
      </c>
      <c r="E844" s="19" t="s">
        <v>19</v>
      </c>
      <c r="F844" s="19" t="s">
        <v>10</v>
      </c>
      <c r="G844" s="19" t="s">
        <v>17</v>
      </c>
      <c r="H844" s="24">
        <v>36</v>
      </c>
      <c r="I844" s="6" t="s">
        <v>1856</v>
      </c>
      <c r="J844" s="25">
        <v>0</v>
      </c>
      <c r="K844" s="25">
        <v>4</v>
      </c>
      <c r="L844" s="6" t="str" cm="1">
        <f t="array" ref="L844">IF(Purchase_Data[[#This Row],[Children]]&gt;0,"Parent",IF(Purchase_Data[[#This Row],[Children]]=0,"Not Parent",Invalid))</f>
        <v>Parent</v>
      </c>
      <c r="M844" s="21" t="s">
        <v>32</v>
      </c>
      <c r="N844" s="21" t="s">
        <v>37</v>
      </c>
      <c r="O844" s="21" t="s">
        <v>32</v>
      </c>
      <c r="P844" s="21" t="s">
        <v>1877</v>
      </c>
    </row>
    <row r="845" spans="1:16" x14ac:dyDescent="0.2">
      <c r="A845" s="21">
        <v>26341</v>
      </c>
      <c r="B845" s="21" t="s">
        <v>1851</v>
      </c>
      <c r="C845" s="21" t="s">
        <v>1852</v>
      </c>
      <c r="D845" s="22">
        <v>70000</v>
      </c>
      <c r="E845" s="21" t="s">
        <v>19</v>
      </c>
      <c r="F845" s="21" t="s">
        <v>10</v>
      </c>
      <c r="G845" s="21" t="s">
        <v>17</v>
      </c>
      <c r="H845" s="25">
        <v>37</v>
      </c>
      <c r="I845" s="6" t="s">
        <v>1856</v>
      </c>
      <c r="J845" s="25">
        <v>2</v>
      </c>
      <c r="K845" s="25">
        <v>5</v>
      </c>
      <c r="L845" s="6" t="str" cm="1">
        <f t="array" ref="L845">IF(Purchase_Data[[#This Row],[Children]]&gt;0,"Parent",IF(Purchase_Data[[#This Row],[Children]]=0,"Not Parent",Invalid))</f>
        <v>Parent</v>
      </c>
      <c r="M845" s="21" t="s">
        <v>32</v>
      </c>
      <c r="N845" s="21" t="s">
        <v>33</v>
      </c>
      <c r="O845" s="21" t="s">
        <v>34</v>
      </c>
      <c r="P845" s="21" t="s">
        <v>1878</v>
      </c>
    </row>
    <row r="846" spans="1:16" x14ac:dyDescent="0.2">
      <c r="A846" s="19">
        <v>26354</v>
      </c>
      <c r="B846" s="19" t="s">
        <v>1860</v>
      </c>
      <c r="C846" s="19" t="s">
        <v>1855</v>
      </c>
      <c r="D846" s="20">
        <v>40000</v>
      </c>
      <c r="E846" s="19" t="s">
        <v>19</v>
      </c>
      <c r="F846" s="19" t="s">
        <v>18</v>
      </c>
      <c r="G846" s="19" t="s">
        <v>21</v>
      </c>
      <c r="H846" s="24">
        <v>38</v>
      </c>
      <c r="I846" s="6" t="s">
        <v>1856</v>
      </c>
      <c r="J846" s="25">
        <v>0</v>
      </c>
      <c r="K846" s="25">
        <v>0</v>
      </c>
      <c r="L846" s="6" t="str" cm="1">
        <f t="array" ref="L846">IF(Purchase_Data[[#This Row],[Children]]&gt;0,"Parent",IF(Purchase_Data[[#This Row],[Children]]=0,"Not Parent",Invalid))</f>
        <v>Not Parent</v>
      </c>
      <c r="M846" s="21" t="s">
        <v>34</v>
      </c>
      <c r="N846" s="21" t="s">
        <v>33</v>
      </c>
      <c r="O846" s="21" t="s">
        <v>32</v>
      </c>
      <c r="P846" s="21" t="s">
        <v>1877</v>
      </c>
    </row>
    <row r="847" spans="1:16" x14ac:dyDescent="0.2">
      <c r="A847" s="21">
        <v>26385</v>
      </c>
      <c r="B847" s="21" t="s">
        <v>1860</v>
      </c>
      <c r="C847" s="21" t="s">
        <v>1855</v>
      </c>
      <c r="D847" s="22">
        <v>120000</v>
      </c>
      <c r="E847" s="21" t="s">
        <v>13</v>
      </c>
      <c r="F847" s="21" t="s">
        <v>10</v>
      </c>
      <c r="G847" s="21" t="s">
        <v>21</v>
      </c>
      <c r="H847" s="25">
        <v>50</v>
      </c>
      <c r="I847" s="6" t="s">
        <v>1856</v>
      </c>
      <c r="J847" s="25">
        <v>4</v>
      </c>
      <c r="K847" s="25">
        <v>3</v>
      </c>
      <c r="L847" s="6" t="str" cm="1">
        <f t="array" ref="L847">IF(Purchase_Data[[#This Row],[Children]]&gt;0,"Parent",IF(Purchase_Data[[#This Row],[Children]]=0,"Not Parent",Invalid))</f>
        <v>Parent</v>
      </c>
      <c r="M847" s="21" t="s">
        <v>34</v>
      </c>
      <c r="N847" s="21" t="s">
        <v>39</v>
      </c>
      <c r="O847" s="21" t="s">
        <v>34</v>
      </c>
      <c r="P847" s="21" t="s">
        <v>1878</v>
      </c>
    </row>
    <row r="848" spans="1:16" x14ac:dyDescent="0.2">
      <c r="A848" s="19">
        <v>26412</v>
      </c>
      <c r="B848" s="19" t="s">
        <v>1851</v>
      </c>
      <c r="C848" s="19" t="s">
        <v>1852</v>
      </c>
      <c r="D848" s="20">
        <v>80000</v>
      </c>
      <c r="E848" s="19" t="s">
        <v>13</v>
      </c>
      <c r="F848" s="19" t="s">
        <v>20</v>
      </c>
      <c r="G848" s="19" t="s">
        <v>21</v>
      </c>
      <c r="H848" s="24">
        <v>56</v>
      </c>
      <c r="I848" s="6" t="s">
        <v>1856</v>
      </c>
      <c r="J848" s="25">
        <v>3</v>
      </c>
      <c r="K848" s="25">
        <v>5</v>
      </c>
      <c r="L848" s="6" t="str" cm="1">
        <f t="array" ref="L848">IF(Purchase_Data[[#This Row],[Children]]&gt;0,"Parent",IF(Purchase_Data[[#This Row],[Children]]=0,"Not Parent",Invalid))</f>
        <v>Parent</v>
      </c>
      <c r="M848" s="21" t="s">
        <v>34</v>
      </c>
      <c r="N848" s="21" t="s">
        <v>39</v>
      </c>
      <c r="O848" s="21" t="s">
        <v>34</v>
      </c>
      <c r="P848" s="21" t="s">
        <v>1878</v>
      </c>
    </row>
    <row r="849" spans="1:16" x14ac:dyDescent="0.2">
      <c r="A849" s="21">
        <v>26415</v>
      </c>
      <c r="B849" s="21" t="s">
        <v>1851</v>
      </c>
      <c r="C849" s="21" t="s">
        <v>1852</v>
      </c>
      <c r="D849" s="22">
        <v>90000</v>
      </c>
      <c r="E849" s="21" t="s">
        <v>24</v>
      </c>
      <c r="F849" s="21" t="s">
        <v>14</v>
      </c>
      <c r="G849" s="21" t="s">
        <v>21</v>
      </c>
      <c r="H849" s="25">
        <v>58</v>
      </c>
      <c r="I849" s="6" t="s">
        <v>1856</v>
      </c>
      <c r="J849" s="25">
        <v>4</v>
      </c>
      <c r="K849" s="25">
        <v>4</v>
      </c>
      <c r="L849" s="6" t="str" cm="1">
        <f t="array" ref="L849">IF(Purchase_Data[[#This Row],[Children]]&gt;0,"Parent",IF(Purchase_Data[[#This Row],[Children]]=0,"Not Parent",Invalid))</f>
        <v>Parent</v>
      </c>
      <c r="M849" s="21" t="s">
        <v>32</v>
      </c>
      <c r="N849" s="21" t="s">
        <v>50</v>
      </c>
      <c r="O849" s="21" t="s">
        <v>34</v>
      </c>
      <c r="P849" s="21" t="s">
        <v>1878</v>
      </c>
    </row>
    <row r="850" spans="1:16" x14ac:dyDescent="0.2">
      <c r="A850" s="19">
        <v>26452</v>
      </c>
      <c r="B850" s="19" t="s">
        <v>1860</v>
      </c>
      <c r="C850" s="19" t="s">
        <v>1855</v>
      </c>
      <c r="D850" s="20">
        <v>50000</v>
      </c>
      <c r="E850" s="19" t="s">
        <v>19</v>
      </c>
      <c r="F850" s="19" t="s">
        <v>20</v>
      </c>
      <c r="G850" s="19" t="s">
        <v>17</v>
      </c>
      <c r="H850" s="24">
        <v>69</v>
      </c>
      <c r="I850" s="6" t="s">
        <v>1858</v>
      </c>
      <c r="J850" s="25">
        <v>2</v>
      </c>
      <c r="K850" s="25">
        <v>3</v>
      </c>
      <c r="L850" s="6" t="str" cm="1">
        <f t="array" ref="L850">IF(Purchase_Data[[#This Row],[Children]]&gt;0,"Parent",IF(Purchase_Data[[#This Row],[Children]]=0,"Not Parent",Invalid))</f>
        <v>Parent</v>
      </c>
      <c r="M850" s="21" t="s">
        <v>32</v>
      </c>
      <c r="N850" s="21" t="s">
        <v>50</v>
      </c>
      <c r="O850" s="21" t="s">
        <v>34</v>
      </c>
      <c r="P850" s="21" t="s">
        <v>1878</v>
      </c>
    </row>
    <row r="851" spans="1:16" x14ac:dyDescent="0.2">
      <c r="A851" s="21">
        <v>26490</v>
      </c>
      <c r="B851" s="21" t="s">
        <v>1860</v>
      </c>
      <c r="C851" s="21" t="s">
        <v>1855</v>
      </c>
      <c r="D851" s="22">
        <v>70000</v>
      </c>
      <c r="E851" s="21" t="s">
        <v>9</v>
      </c>
      <c r="F851" s="21" t="s">
        <v>20</v>
      </c>
      <c r="G851" s="21" t="s">
        <v>17</v>
      </c>
      <c r="H851" s="25">
        <v>59</v>
      </c>
      <c r="I851" s="6" t="s">
        <v>1856</v>
      </c>
      <c r="J851" s="25">
        <v>1</v>
      </c>
      <c r="K851" s="25">
        <v>2</v>
      </c>
      <c r="L851" s="6" t="str" cm="1">
        <f t="array" ref="L851">IF(Purchase_Data[[#This Row],[Children]]&gt;0,"Parent",IF(Purchase_Data[[#This Row],[Children]]=0,"Not Parent",Invalid))</f>
        <v>Parent</v>
      </c>
      <c r="M851" s="21" t="s">
        <v>34</v>
      </c>
      <c r="N851" s="21" t="s">
        <v>37</v>
      </c>
      <c r="O851" s="21" t="s">
        <v>32</v>
      </c>
      <c r="P851" s="21" t="s">
        <v>1877</v>
      </c>
    </row>
    <row r="852" spans="1:16" x14ac:dyDescent="0.2">
      <c r="A852" s="19">
        <v>26495</v>
      </c>
      <c r="B852" s="19" t="s">
        <v>1860</v>
      </c>
      <c r="C852" s="19" t="s">
        <v>1852</v>
      </c>
      <c r="D852" s="20">
        <v>40000</v>
      </c>
      <c r="E852" s="19" t="s">
        <v>13</v>
      </c>
      <c r="F852" s="19" t="s">
        <v>10</v>
      </c>
      <c r="G852" s="19" t="s">
        <v>17</v>
      </c>
      <c r="H852" s="24">
        <v>57</v>
      </c>
      <c r="I852" s="6" t="s">
        <v>1856</v>
      </c>
      <c r="J852" s="25">
        <v>2</v>
      </c>
      <c r="K852" s="25">
        <v>2</v>
      </c>
      <c r="L852" s="6" t="str" cm="1">
        <f t="array" ref="L852">IF(Purchase_Data[[#This Row],[Children]]&gt;0,"Parent",IF(Purchase_Data[[#This Row],[Children]]=0,"Not Parent",Invalid))</f>
        <v>Parent</v>
      </c>
      <c r="M852" s="21" t="s">
        <v>32</v>
      </c>
      <c r="N852" s="21" t="s">
        <v>50</v>
      </c>
      <c r="O852" s="21" t="s">
        <v>34</v>
      </c>
      <c r="P852" s="21" t="s">
        <v>1878</v>
      </c>
    </row>
    <row r="853" spans="1:16" x14ac:dyDescent="0.2">
      <c r="A853" s="21">
        <v>26547</v>
      </c>
      <c r="B853" s="21" t="s">
        <v>1860</v>
      </c>
      <c r="C853" s="21" t="s">
        <v>1852</v>
      </c>
      <c r="D853" s="22">
        <v>30000</v>
      </c>
      <c r="E853" s="21" t="s">
        <v>15</v>
      </c>
      <c r="F853" s="21" t="s">
        <v>18</v>
      </c>
      <c r="G853" s="21" t="s">
        <v>11</v>
      </c>
      <c r="H853" s="25">
        <v>60</v>
      </c>
      <c r="I853" s="6" t="s">
        <v>1858</v>
      </c>
      <c r="J853" s="25">
        <v>2</v>
      </c>
      <c r="K853" s="25">
        <v>2</v>
      </c>
      <c r="L853" s="6" t="str" cm="1">
        <f t="array" ref="L853">IF(Purchase_Data[[#This Row],[Children]]&gt;0,"Parent",IF(Purchase_Data[[#This Row],[Children]]=0,"Not Parent",Invalid))</f>
        <v>Parent</v>
      </c>
      <c r="M853" s="21" t="s">
        <v>34</v>
      </c>
      <c r="N853" s="21" t="s">
        <v>39</v>
      </c>
      <c r="O853" s="21" t="s">
        <v>32</v>
      </c>
      <c r="P853" s="21" t="s">
        <v>1877</v>
      </c>
    </row>
    <row r="854" spans="1:16" x14ac:dyDescent="0.2">
      <c r="A854" s="19">
        <v>26575</v>
      </c>
      <c r="B854" s="19" t="s">
        <v>1860</v>
      </c>
      <c r="C854" s="19" t="s">
        <v>1852</v>
      </c>
      <c r="D854" s="20">
        <v>40000</v>
      </c>
      <c r="E854" s="19" t="s">
        <v>13</v>
      </c>
      <c r="F854" s="19" t="s">
        <v>14</v>
      </c>
      <c r="G854" s="19" t="s">
        <v>17</v>
      </c>
      <c r="H854" s="24">
        <v>31</v>
      </c>
      <c r="I854" s="6" t="s">
        <v>1856</v>
      </c>
      <c r="J854" s="25">
        <v>2</v>
      </c>
      <c r="K854" s="25">
        <v>0</v>
      </c>
      <c r="L854" s="6" t="str" cm="1">
        <f t="array" ref="L854">IF(Purchase_Data[[#This Row],[Children]]&gt;0,"Parent",IF(Purchase_Data[[#This Row],[Children]]=0,"Not Parent",Invalid))</f>
        <v>Not Parent</v>
      </c>
      <c r="M854" s="21" t="s">
        <v>34</v>
      </c>
      <c r="N854" s="21" t="s">
        <v>42</v>
      </c>
      <c r="O854" s="21" t="s">
        <v>32</v>
      </c>
      <c r="P854" s="21" t="s">
        <v>1877</v>
      </c>
    </row>
    <row r="855" spans="1:16" x14ac:dyDescent="0.2">
      <c r="A855" s="21">
        <v>26576</v>
      </c>
      <c r="B855" s="21" t="s">
        <v>1851</v>
      </c>
      <c r="C855" s="21" t="s">
        <v>1852</v>
      </c>
      <c r="D855" s="22">
        <v>60000</v>
      </c>
      <c r="E855" s="21" t="s">
        <v>15</v>
      </c>
      <c r="F855" s="21" t="s">
        <v>14</v>
      </c>
      <c r="G855" s="21" t="s">
        <v>17</v>
      </c>
      <c r="H855" s="25">
        <v>31</v>
      </c>
      <c r="I855" s="6" t="s">
        <v>1856</v>
      </c>
      <c r="J855" s="25">
        <v>2</v>
      </c>
      <c r="K855" s="25">
        <v>0</v>
      </c>
      <c r="L855" s="6" t="str" cm="1">
        <f t="array" ref="L855">IF(Purchase_Data[[#This Row],[Children]]&gt;0,"Parent",IF(Purchase_Data[[#This Row],[Children]]=0,"Not Parent",Invalid))</f>
        <v>Not Parent</v>
      </c>
      <c r="M855" s="21" t="s">
        <v>32</v>
      </c>
      <c r="N855" s="21" t="s">
        <v>39</v>
      </c>
      <c r="O855" s="21" t="s">
        <v>34</v>
      </c>
      <c r="P855" s="21" t="s">
        <v>1878</v>
      </c>
    </row>
    <row r="856" spans="1:16" x14ac:dyDescent="0.2">
      <c r="A856" s="19">
        <v>26582</v>
      </c>
      <c r="B856" s="19" t="s">
        <v>1851</v>
      </c>
      <c r="C856" s="19" t="s">
        <v>1855</v>
      </c>
      <c r="D856" s="20">
        <v>60000</v>
      </c>
      <c r="E856" s="19" t="s">
        <v>15</v>
      </c>
      <c r="F856" s="19" t="s">
        <v>14</v>
      </c>
      <c r="G856" s="19" t="s">
        <v>17</v>
      </c>
      <c r="H856" s="24">
        <v>33</v>
      </c>
      <c r="I856" s="6" t="s">
        <v>1856</v>
      </c>
      <c r="J856" s="25">
        <v>2</v>
      </c>
      <c r="K856" s="25">
        <v>0</v>
      </c>
      <c r="L856" s="6" t="str" cm="1">
        <f t="array" ref="L856">IF(Purchase_Data[[#This Row],[Children]]&gt;0,"Parent",IF(Purchase_Data[[#This Row],[Children]]=0,"Not Parent",Invalid))</f>
        <v>Not Parent</v>
      </c>
      <c r="M856" s="21" t="s">
        <v>32</v>
      </c>
      <c r="N856" s="21" t="s">
        <v>39</v>
      </c>
      <c r="O856" s="21" t="s">
        <v>32</v>
      </c>
      <c r="P856" s="21" t="s">
        <v>1877</v>
      </c>
    </row>
    <row r="857" spans="1:16" x14ac:dyDescent="0.2">
      <c r="A857" s="21">
        <v>26597</v>
      </c>
      <c r="B857" s="21" t="s">
        <v>1860</v>
      </c>
      <c r="C857" s="21" t="s">
        <v>1852</v>
      </c>
      <c r="D857" s="22">
        <v>60000</v>
      </c>
      <c r="E857" s="21" t="s">
        <v>9</v>
      </c>
      <c r="F857" s="21" t="s">
        <v>14</v>
      </c>
      <c r="G857" s="21" t="s">
        <v>17</v>
      </c>
      <c r="H857" s="25">
        <v>42</v>
      </c>
      <c r="I857" s="6" t="s">
        <v>1856</v>
      </c>
      <c r="J857" s="25">
        <v>2</v>
      </c>
      <c r="K857" s="25">
        <v>4</v>
      </c>
      <c r="L857" s="6" t="str" cm="1">
        <f t="array" ref="L857">IF(Purchase_Data[[#This Row],[Children]]&gt;0,"Parent",IF(Purchase_Data[[#This Row],[Children]]=0,"Not Parent",Invalid))</f>
        <v>Parent</v>
      </c>
      <c r="M857" s="21" t="s">
        <v>34</v>
      </c>
      <c r="N857" s="21" t="s">
        <v>33</v>
      </c>
      <c r="O857" s="21" t="s">
        <v>34</v>
      </c>
      <c r="P857" s="21" t="s">
        <v>1878</v>
      </c>
    </row>
    <row r="858" spans="1:16" x14ac:dyDescent="0.2">
      <c r="A858" s="19">
        <v>26625</v>
      </c>
      <c r="B858" s="19" t="s">
        <v>1860</v>
      </c>
      <c r="C858" s="19" t="s">
        <v>1852</v>
      </c>
      <c r="D858" s="20">
        <v>60000</v>
      </c>
      <c r="E858" s="19" t="s">
        <v>19</v>
      </c>
      <c r="F858" s="19" t="s">
        <v>10</v>
      </c>
      <c r="G858" s="19" t="s">
        <v>17</v>
      </c>
      <c r="H858" s="24">
        <v>38</v>
      </c>
      <c r="I858" s="6" t="s">
        <v>1856</v>
      </c>
      <c r="J858" s="25">
        <v>1</v>
      </c>
      <c r="K858" s="25">
        <v>0</v>
      </c>
      <c r="L858" s="6" t="str" cm="1">
        <f t="array" ref="L858">IF(Purchase_Data[[#This Row],[Children]]&gt;0,"Parent",IF(Purchase_Data[[#This Row],[Children]]=0,"Not Parent",Invalid))</f>
        <v>Not Parent</v>
      </c>
      <c r="M858" s="21" t="s">
        <v>32</v>
      </c>
      <c r="N858" s="21" t="s">
        <v>37</v>
      </c>
      <c r="O858" s="21" t="s">
        <v>32</v>
      </c>
      <c r="P858" s="21" t="s">
        <v>1877</v>
      </c>
    </row>
    <row r="859" spans="1:16" x14ac:dyDescent="0.2">
      <c r="A859" s="21">
        <v>26651</v>
      </c>
      <c r="B859" s="21" t="s">
        <v>1860</v>
      </c>
      <c r="C859" s="21" t="s">
        <v>1855</v>
      </c>
      <c r="D859" s="22">
        <v>80000</v>
      </c>
      <c r="E859" s="21" t="s">
        <v>19</v>
      </c>
      <c r="F859" s="21" t="s">
        <v>20</v>
      </c>
      <c r="G859" s="21" t="s">
        <v>11</v>
      </c>
      <c r="H859" s="25">
        <v>36</v>
      </c>
      <c r="I859" s="6" t="s">
        <v>1856</v>
      </c>
      <c r="J859" s="25">
        <v>0</v>
      </c>
      <c r="K859" s="25">
        <v>4</v>
      </c>
      <c r="L859" s="6" t="str" cm="1">
        <f t="array" ref="L859">IF(Purchase_Data[[#This Row],[Children]]&gt;0,"Parent",IF(Purchase_Data[[#This Row],[Children]]=0,"Not Parent",Invalid))</f>
        <v>Parent</v>
      </c>
      <c r="M859" s="21" t="s">
        <v>32</v>
      </c>
      <c r="N859" s="21" t="s">
        <v>33</v>
      </c>
      <c r="O859" s="21" t="s">
        <v>32</v>
      </c>
      <c r="P859" s="21" t="s">
        <v>1877</v>
      </c>
    </row>
    <row r="860" spans="1:16" x14ac:dyDescent="0.2">
      <c r="A860" s="19">
        <v>26654</v>
      </c>
      <c r="B860" s="19" t="s">
        <v>1851</v>
      </c>
      <c r="C860" s="19" t="s">
        <v>1852</v>
      </c>
      <c r="D860" s="20">
        <v>90000</v>
      </c>
      <c r="E860" s="19" t="s">
        <v>19</v>
      </c>
      <c r="F860" s="19" t="s">
        <v>20</v>
      </c>
      <c r="G860" s="19" t="s">
        <v>11</v>
      </c>
      <c r="H860" s="24">
        <v>37</v>
      </c>
      <c r="I860" s="6" t="s">
        <v>1856</v>
      </c>
      <c r="J860" s="25">
        <v>0</v>
      </c>
      <c r="K860" s="25">
        <v>1</v>
      </c>
      <c r="L860" s="6" t="str" cm="1">
        <f t="array" ref="L860">IF(Purchase_Data[[#This Row],[Children]]&gt;0,"Parent",IF(Purchase_Data[[#This Row],[Children]]=0,"Not Parent",Invalid))</f>
        <v>Parent</v>
      </c>
      <c r="M860" s="21" t="s">
        <v>32</v>
      </c>
      <c r="N860" s="21" t="s">
        <v>33</v>
      </c>
      <c r="O860" s="21" t="s">
        <v>32</v>
      </c>
      <c r="P860" s="21" t="s">
        <v>1877</v>
      </c>
    </row>
    <row r="861" spans="1:16" x14ac:dyDescent="0.2">
      <c r="A861" s="21">
        <v>26663</v>
      </c>
      <c r="B861" s="21" t="s">
        <v>1860</v>
      </c>
      <c r="C861" s="21" t="s">
        <v>1852</v>
      </c>
      <c r="D861" s="22">
        <v>60000</v>
      </c>
      <c r="E861" s="21" t="s">
        <v>9</v>
      </c>
      <c r="F861" s="21" t="s">
        <v>10</v>
      </c>
      <c r="G861" s="21" t="s">
        <v>11</v>
      </c>
      <c r="H861" s="25">
        <v>39</v>
      </c>
      <c r="I861" s="6" t="s">
        <v>1856</v>
      </c>
      <c r="J861" s="25">
        <v>1</v>
      </c>
      <c r="K861" s="25">
        <v>2</v>
      </c>
      <c r="L861" s="6" t="str" cm="1">
        <f t="array" ref="L861">IF(Purchase_Data[[#This Row],[Children]]&gt;0,"Parent",IF(Purchase_Data[[#This Row],[Children]]=0,"Not Parent",Invalid))</f>
        <v>Parent</v>
      </c>
      <c r="M861" s="21" t="s">
        <v>34</v>
      </c>
      <c r="N861" s="21" t="s">
        <v>33</v>
      </c>
      <c r="O861" s="21" t="s">
        <v>32</v>
      </c>
      <c r="P861" s="21" t="s">
        <v>1877</v>
      </c>
    </row>
    <row r="862" spans="1:16" x14ac:dyDescent="0.2">
      <c r="A862" s="19">
        <v>26678</v>
      </c>
      <c r="B862" s="19" t="s">
        <v>1860</v>
      </c>
      <c r="C862" s="19" t="s">
        <v>1852</v>
      </c>
      <c r="D862" s="20">
        <v>80000</v>
      </c>
      <c r="E862" s="19" t="s">
        <v>24</v>
      </c>
      <c r="F862" s="19" t="s">
        <v>14</v>
      </c>
      <c r="G862" s="19" t="s">
        <v>17</v>
      </c>
      <c r="H862" s="24">
        <v>49</v>
      </c>
      <c r="I862" s="6" t="s">
        <v>1856</v>
      </c>
      <c r="J862" s="25">
        <v>2</v>
      </c>
      <c r="K862" s="25">
        <v>2</v>
      </c>
      <c r="L862" s="6" t="str" cm="1">
        <f t="array" ref="L862">IF(Purchase_Data[[#This Row],[Children]]&gt;0,"Parent",IF(Purchase_Data[[#This Row],[Children]]=0,"Not Parent",Invalid))</f>
        <v>Parent</v>
      </c>
      <c r="M862" s="21" t="s">
        <v>32</v>
      </c>
      <c r="N862" s="21" t="s">
        <v>39</v>
      </c>
      <c r="O862" s="21" t="s">
        <v>34</v>
      </c>
      <c r="P862" s="21" t="s">
        <v>1878</v>
      </c>
    </row>
    <row r="863" spans="1:16" x14ac:dyDescent="0.2">
      <c r="A863" s="21">
        <v>26693</v>
      </c>
      <c r="B863" s="21" t="s">
        <v>1851</v>
      </c>
      <c r="C863" s="21" t="s">
        <v>1855</v>
      </c>
      <c r="D863" s="22">
        <v>70000</v>
      </c>
      <c r="E863" s="21" t="s">
        <v>15</v>
      </c>
      <c r="F863" s="21" t="s">
        <v>10</v>
      </c>
      <c r="G863" s="21" t="s">
        <v>17</v>
      </c>
      <c r="H863" s="25">
        <v>49</v>
      </c>
      <c r="I863" s="6" t="s">
        <v>1856</v>
      </c>
      <c r="J863" s="25">
        <v>1</v>
      </c>
      <c r="K863" s="25">
        <v>3</v>
      </c>
      <c r="L863" s="6" t="str" cm="1">
        <f t="array" ref="L863">IF(Purchase_Data[[#This Row],[Children]]&gt;0,"Parent",IF(Purchase_Data[[#This Row],[Children]]=0,"Not Parent",Invalid))</f>
        <v>Parent</v>
      </c>
      <c r="M863" s="21" t="s">
        <v>32</v>
      </c>
      <c r="N863" s="21" t="s">
        <v>39</v>
      </c>
      <c r="O863" s="21" t="s">
        <v>34</v>
      </c>
      <c r="P863" s="21" t="s">
        <v>1878</v>
      </c>
    </row>
    <row r="864" spans="1:16" x14ac:dyDescent="0.2">
      <c r="A864" s="19">
        <v>26728</v>
      </c>
      <c r="B864" s="19" t="s">
        <v>1860</v>
      </c>
      <c r="C864" s="19" t="s">
        <v>1855</v>
      </c>
      <c r="D864" s="20">
        <v>70000</v>
      </c>
      <c r="E864" s="19" t="s">
        <v>19</v>
      </c>
      <c r="F864" s="19" t="s">
        <v>20</v>
      </c>
      <c r="G864" s="19" t="s">
        <v>17</v>
      </c>
      <c r="H864" s="24">
        <v>53</v>
      </c>
      <c r="I864" s="6" t="s">
        <v>1856</v>
      </c>
      <c r="J864" s="25">
        <v>2</v>
      </c>
      <c r="K864" s="25">
        <v>3</v>
      </c>
      <c r="L864" s="6" t="str" cm="1">
        <f t="array" ref="L864">IF(Purchase_Data[[#This Row],[Children]]&gt;0,"Parent",IF(Purchase_Data[[#This Row],[Children]]=0,"Not Parent",Invalid))</f>
        <v>Parent</v>
      </c>
      <c r="M864" s="21" t="s">
        <v>34</v>
      </c>
      <c r="N864" s="21" t="s">
        <v>42</v>
      </c>
      <c r="O864" s="21" t="s">
        <v>32</v>
      </c>
      <c r="P864" s="21" t="s">
        <v>1877</v>
      </c>
    </row>
    <row r="865" spans="1:16" x14ac:dyDescent="0.2">
      <c r="A865" s="21">
        <v>26757</v>
      </c>
      <c r="B865" s="21" t="s">
        <v>1860</v>
      </c>
      <c r="C865" s="21" t="s">
        <v>1855</v>
      </c>
      <c r="D865" s="22">
        <v>90000</v>
      </c>
      <c r="E865" s="21" t="s">
        <v>9</v>
      </c>
      <c r="F865" s="21" t="s">
        <v>10</v>
      </c>
      <c r="G865" s="21" t="s">
        <v>11</v>
      </c>
      <c r="H865" s="25">
        <v>47</v>
      </c>
      <c r="I865" s="6" t="s">
        <v>1856</v>
      </c>
      <c r="J865" s="25">
        <v>1</v>
      </c>
      <c r="K865" s="25">
        <v>1</v>
      </c>
      <c r="L865" s="6" t="str" cm="1">
        <f t="array" ref="L865">IF(Purchase_Data[[#This Row],[Children]]&gt;0,"Parent",IF(Purchase_Data[[#This Row],[Children]]=0,"Not Parent",Invalid))</f>
        <v>Parent</v>
      </c>
      <c r="M865" s="21" t="s">
        <v>32</v>
      </c>
      <c r="N865" s="21" t="s">
        <v>37</v>
      </c>
      <c r="O865" s="21" t="s">
        <v>32</v>
      </c>
      <c r="P865" s="21" t="s">
        <v>1877</v>
      </c>
    </row>
    <row r="866" spans="1:16" x14ac:dyDescent="0.2">
      <c r="A866" s="19">
        <v>26765</v>
      </c>
      <c r="B866" s="19" t="s">
        <v>1860</v>
      </c>
      <c r="C866" s="19" t="s">
        <v>1852</v>
      </c>
      <c r="D866" s="20">
        <v>70000</v>
      </c>
      <c r="E866" s="19" t="s">
        <v>15</v>
      </c>
      <c r="F866" s="19" t="s">
        <v>14</v>
      </c>
      <c r="G866" s="19" t="s">
        <v>11</v>
      </c>
      <c r="H866" s="24">
        <v>45</v>
      </c>
      <c r="I866" s="6" t="s">
        <v>1856</v>
      </c>
      <c r="J866" s="25">
        <v>2</v>
      </c>
      <c r="K866" s="25">
        <v>5</v>
      </c>
      <c r="L866" s="6" t="str" cm="1">
        <f t="array" ref="L866">IF(Purchase_Data[[#This Row],[Children]]&gt;0,"Parent",IF(Purchase_Data[[#This Row],[Children]]=0,"Not Parent",Invalid))</f>
        <v>Parent</v>
      </c>
      <c r="M866" s="21" t="s">
        <v>32</v>
      </c>
      <c r="N866" s="21" t="s">
        <v>39</v>
      </c>
      <c r="O866" s="21" t="s">
        <v>34</v>
      </c>
      <c r="P866" s="21" t="s">
        <v>1878</v>
      </c>
    </row>
    <row r="867" spans="1:16" x14ac:dyDescent="0.2">
      <c r="A867" s="21">
        <v>26778</v>
      </c>
      <c r="B867" s="21" t="s">
        <v>1860</v>
      </c>
      <c r="C867" s="21" t="s">
        <v>1852</v>
      </c>
      <c r="D867" s="22">
        <v>40000</v>
      </c>
      <c r="E867" s="21" t="s">
        <v>13</v>
      </c>
      <c r="F867" s="21" t="s">
        <v>14</v>
      </c>
      <c r="G867" s="21" t="s">
        <v>17</v>
      </c>
      <c r="H867" s="25">
        <v>31</v>
      </c>
      <c r="I867" s="6" t="s">
        <v>1856</v>
      </c>
      <c r="J867" s="25">
        <v>2</v>
      </c>
      <c r="K867" s="25">
        <v>0</v>
      </c>
      <c r="L867" s="6" t="str" cm="1">
        <f t="array" ref="L867">IF(Purchase_Data[[#This Row],[Children]]&gt;0,"Parent",IF(Purchase_Data[[#This Row],[Children]]=0,"Not Parent",Invalid))</f>
        <v>Not Parent</v>
      </c>
      <c r="M867" s="21" t="s">
        <v>32</v>
      </c>
      <c r="N867" s="21" t="s">
        <v>39</v>
      </c>
      <c r="O867" s="21" t="s">
        <v>34</v>
      </c>
      <c r="P867" s="21" t="s">
        <v>1878</v>
      </c>
    </row>
    <row r="868" spans="1:16" x14ac:dyDescent="0.2">
      <c r="A868" s="19">
        <v>26796</v>
      </c>
      <c r="B868" s="19" t="s">
        <v>1860</v>
      </c>
      <c r="C868" s="19" t="s">
        <v>1855</v>
      </c>
      <c r="D868" s="20">
        <v>40000</v>
      </c>
      <c r="E868" s="19" t="s">
        <v>9</v>
      </c>
      <c r="F868" s="19" t="s">
        <v>20</v>
      </c>
      <c r="G868" s="19" t="s">
        <v>11</v>
      </c>
      <c r="H868" s="24">
        <v>65</v>
      </c>
      <c r="I868" s="6" t="s">
        <v>1858</v>
      </c>
      <c r="J868" s="25">
        <v>2</v>
      </c>
      <c r="K868" s="25">
        <v>2</v>
      </c>
      <c r="L868" s="6" t="str" cm="1">
        <f t="array" ref="L868">IF(Purchase_Data[[#This Row],[Children]]&gt;0,"Parent",IF(Purchase_Data[[#This Row],[Children]]=0,"Not Parent",Invalid))</f>
        <v>Parent</v>
      </c>
      <c r="M868" s="21" t="s">
        <v>32</v>
      </c>
      <c r="N868" s="21" t="s">
        <v>39</v>
      </c>
      <c r="O868" s="21" t="s">
        <v>32</v>
      </c>
      <c r="P868" s="21" t="s">
        <v>1877</v>
      </c>
    </row>
    <row r="869" spans="1:16" x14ac:dyDescent="0.2">
      <c r="A869" s="21">
        <v>26818</v>
      </c>
      <c r="B869" s="21" t="s">
        <v>1860</v>
      </c>
      <c r="C869" s="21" t="s">
        <v>1855</v>
      </c>
      <c r="D869" s="22">
        <v>10000</v>
      </c>
      <c r="E869" s="21" t="s">
        <v>13</v>
      </c>
      <c r="F869" s="21" t="s">
        <v>22</v>
      </c>
      <c r="G869" s="21" t="s">
        <v>21</v>
      </c>
      <c r="H869" s="25">
        <v>39</v>
      </c>
      <c r="I869" s="6" t="s">
        <v>1856</v>
      </c>
      <c r="J869" s="25">
        <v>1</v>
      </c>
      <c r="K869" s="25">
        <v>3</v>
      </c>
      <c r="L869" s="6" t="str" cm="1">
        <f t="array" ref="L869">IF(Purchase_Data[[#This Row],[Children]]&gt;0,"Parent",IF(Purchase_Data[[#This Row],[Children]]=0,"Not Parent",Invalid))</f>
        <v>Parent</v>
      </c>
      <c r="M869" s="21" t="s">
        <v>32</v>
      </c>
      <c r="N869" s="21" t="s">
        <v>33</v>
      </c>
      <c r="O869" s="21" t="s">
        <v>32</v>
      </c>
      <c r="P869" s="21" t="s">
        <v>1877</v>
      </c>
    </row>
    <row r="870" spans="1:16" x14ac:dyDescent="0.2">
      <c r="A870" s="19">
        <v>26829</v>
      </c>
      <c r="B870" s="19" t="s">
        <v>1851</v>
      </c>
      <c r="C870" s="19" t="s">
        <v>1852</v>
      </c>
      <c r="D870" s="20">
        <v>40000</v>
      </c>
      <c r="E870" s="19" t="s">
        <v>9</v>
      </c>
      <c r="F870" s="19" t="s">
        <v>18</v>
      </c>
      <c r="G870" s="19" t="s">
        <v>21</v>
      </c>
      <c r="H870" s="24">
        <v>38</v>
      </c>
      <c r="I870" s="6" t="s">
        <v>1856</v>
      </c>
      <c r="J870" s="25">
        <v>0</v>
      </c>
      <c r="K870" s="25">
        <v>0</v>
      </c>
      <c r="L870" s="6" t="str" cm="1">
        <f t="array" ref="L870">IF(Purchase_Data[[#This Row],[Children]]&gt;0,"Parent",IF(Purchase_Data[[#This Row],[Children]]=0,"Not Parent",Invalid))</f>
        <v>Not Parent</v>
      </c>
      <c r="M870" s="21" t="s">
        <v>32</v>
      </c>
      <c r="N870" s="21" t="s">
        <v>33</v>
      </c>
      <c r="O870" s="21" t="s">
        <v>32</v>
      </c>
      <c r="P870" s="21" t="s">
        <v>1877</v>
      </c>
    </row>
    <row r="871" spans="1:16" x14ac:dyDescent="0.2">
      <c r="A871" s="21">
        <v>26849</v>
      </c>
      <c r="B871" s="21" t="s">
        <v>1851</v>
      </c>
      <c r="C871" s="21" t="s">
        <v>1855</v>
      </c>
      <c r="D871" s="22">
        <v>10000</v>
      </c>
      <c r="E871" s="21" t="s">
        <v>24</v>
      </c>
      <c r="F871" s="21" t="s">
        <v>22</v>
      </c>
      <c r="G871" s="21" t="s">
        <v>21</v>
      </c>
      <c r="H871" s="25">
        <v>43</v>
      </c>
      <c r="I871" s="6" t="s">
        <v>1856</v>
      </c>
      <c r="J871" s="25">
        <v>2</v>
      </c>
      <c r="K871" s="25">
        <v>3</v>
      </c>
      <c r="L871" s="6" t="str" cm="1">
        <f t="array" ref="L871">IF(Purchase_Data[[#This Row],[Children]]&gt;0,"Parent",IF(Purchase_Data[[#This Row],[Children]]=0,"Not Parent",Invalid))</f>
        <v>Parent</v>
      </c>
      <c r="M871" s="21" t="s">
        <v>32</v>
      </c>
      <c r="N871" s="21" t="s">
        <v>33</v>
      </c>
      <c r="O871" s="21" t="s">
        <v>34</v>
      </c>
      <c r="P871" s="21" t="s">
        <v>1878</v>
      </c>
    </row>
    <row r="872" spans="1:16" x14ac:dyDescent="0.2">
      <c r="A872" s="19">
        <v>26852</v>
      </c>
      <c r="B872" s="19" t="s">
        <v>1851</v>
      </c>
      <c r="C872" s="19" t="s">
        <v>1852</v>
      </c>
      <c r="D872" s="20">
        <v>20000</v>
      </c>
      <c r="E872" s="19" t="s">
        <v>13</v>
      </c>
      <c r="F872" s="19" t="s">
        <v>22</v>
      </c>
      <c r="G872" s="19" t="s">
        <v>21</v>
      </c>
      <c r="H872" s="24">
        <v>43</v>
      </c>
      <c r="I872" s="6" t="s">
        <v>1856</v>
      </c>
      <c r="J872" s="25">
        <v>2</v>
      </c>
      <c r="K872" s="25">
        <v>3</v>
      </c>
      <c r="L872" s="6" t="str" cm="1">
        <f t="array" ref="L872">IF(Purchase_Data[[#This Row],[Children]]&gt;0,"Parent",IF(Purchase_Data[[#This Row],[Children]]=0,"Not Parent",Invalid))</f>
        <v>Parent</v>
      </c>
      <c r="M872" s="21" t="s">
        <v>32</v>
      </c>
      <c r="N872" s="21" t="s">
        <v>33</v>
      </c>
      <c r="O872" s="21" t="s">
        <v>34</v>
      </c>
      <c r="P872" s="21" t="s">
        <v>1878</v>
      </c>
    </row>
    <row r="873" spans="1:16" x14ac:dyDescent="0.2">
      <c r="A873" s="21">
        <v>26863</v>
      </c>
      <c r="B873" s="21" t="s">
        <v>1860</v>
      </c>
      <c r="C873" s="21" t="s">
        <v>1855</v>
      </c>
      <c r="D873" s="22">
        <v>20000</v>
      </c>
      <c r="E873" s="21" t="s">
        <v>13</v>
      </c>
      <c r="F873" s="21" t="s">
        <v>22</v>
      </c>
      <c r="G873" s="21" t="s">
        <v>21</v>
      </c>
      <c r="H873" s="25">
        <v>28</v>
      </c>
      <c r="I873" s="6" t="s">
        <v>1853</v>
      </c>
      <c r="J873" s="25">
        <v>1</v>
      </c>
      <c r="K873" s="25">
        <v>0</v>
      </c>
      <c r="L873" s="6" t="str" cm="1">
        <f t="array" ref="L873">IF(Purchase_Data[[#This Row],[Children]]&gt;0,"Parent",IF(Purchase_Data[[#This Row],[Children]]=0,"Not Parent",Invalid))</f>
        <v>Not Parent</v>
      </c>
      <c r="M873" s="21" t="s">
        <v>34</v>
      </c>
      <c r="N873" s="21" t="s">
        <v>37</v>
      </c>
      <c r="O873" s="21" t="s">
        <v>34</v>
      </c>
      <c r="P873" s="21" t="s">
        <v>1878</v>
      </c>
    </row>
    <row r="874" spans="1:16" x14ac:dyDescent="0.2">
      <c r="A874" s="19">
        <v>26879</v>
      </c>
      <c r="B874" s="19" t="s">
        <v>1860</v>
      </c>
      <c r="C874" s="19" t="s">
        <v>1852</v>
      </c>
      <c r="D874" s="20">
        <v>20000</v>
      </c>
      <c r="E874" s="19" t="s">
        <v>13</v>
      </c>
      <c r="F874" s="19" t="s">
        <v>22</v>
      </c>
      <c r="G874" s="19" t="s">
        <v>21</v>
      </c>
      <c r="H874" s="24">
        <v>30</v>
      </c>
      <c r="I874" s="6" t="s">
        <v>1853</v>
      </c>
      <c r="J874" s="25">
        <v>1</v>
      </c>
      <c r="K874" s="25">
        <v>0</v>
      </c>
      <c r="L874" s="6" t="str" cm="1">
        <f t="array" ref="L874">IF(Purchase_Data[[#This Row],[Children]]&gt;0,"Parent",IF(Purchase_Data[[#This Row],[Children]]=0,"Not Parent",Invalid))</f>
        <v>Not Parent</v>
      </c>
      <c r="M874" s="21" t="s">
        <v>34</v>
      </c>
      <c r="N874" s="21" t="s">
        <v>37</v>
      </c>
      <c r="O874" s="21" t="s">
        <v>34</v>
      </c>
      <c r="P874" s="21" t="s">
        <v>1878</v>
      </c>
    </row>
    <row r="875" spans="1:16" x14ac:dyDescent="0.2">
      <c r="A875" s="21">
        <v>26886</v>
      </c>
      <c r="B875" s="21" t="s">
        <v>1860</v>
      </c>
      <c r="C875" s="21" t="s">
        <v>1852</v>
      </c>
      <c r="D875" s="22">
        <v>30000</v>
      </c>
      <c r="E875" s="21" t="s">
        <v>15</v>
      </c>
      <c r="F875" s="21" t="s">
        <v>18</v>
      </c>
      <c r="G875" s="21" t="s">
        <v>21</v>
      </c>
      <c r="H875" s="25">
        <v>29</v>
      </c>
      <c r="I875" s="6" t="s">
        <v>1853</v>
      </c>
      <c r="J875" s="25">
        <v>1</v>
      </c>
      <c r="K875" s="25">
        <v>0</v>
      </c>
      <c r="L875" s="6" t="str" cm="1">
        <f t="array" ref="L875">IF(Purchase_Data[[#This Row],[Children]]&gt;0,"Parent",IF(Purchase_Data[[#This Row],[Children]]=0,"Not Parent",Invalid))</f>
        <v>Not Parent</v>
      </c>
      <c r="M875" s="21" t="s">
        <v>34</v>
      </c>
      <c r="N875" s="21" t="s">
        <v>33</v>
      </c>
      <c r="O875" s="21" t="s">
        <v>32</v>
      </c>
      <c r="P875" s="21" t="s">
        <v>1877</v>
      </c>
    </row>
    <row r="876" spans="1:16" x14ac:dyDescent="0.2">
      <c r="A876" s="19">
        <v>26928</v>
      </c>
      <c r="B876" s="19" t="s">
        <v>1860</v>
      </c>
      <c r="C876" s="19" t="s">
        <v>1855</v>
      </c>
      <c r="D876" s="20">
        <v>30000</v>
      </c>
      <c r="E876" s="19" t="s">
        <v>9</v>
      </c>
      <c r="F876" s="19" t="s">
        <v>18</v>
      </c>
      <c r="G876" s="19" t="s">
        <v>21</v>
      </c>
      <c r="H876" s="24">
        <v>62</v>
      </c>
      <c r="I876" s="6" t="s">
        <v>1858</v>
      </c>
      <c r="J876" s="25">
        <v>0</v>
      </c>
      <c r="K876" s="25">
        <v>1</v>
      </c>
      <c r="L876" s="6" t="str" cm="1">
        <f t="array" ref="L876">IF(Purchase_Data[[#This Row],[Children]]&gt;0,"Parent",IF(Purchase_Data[[#This Row],[Children]]=0,"Not Parent",Invalid))</f>
        <v>Parent</v>
      </c>
      <c r="M876" s="21" t="s">
        <v>32</v>
      </c>
      <c r="N876" s="21" t="s">
        <v>33</v>
      </c>
      <c r="O876" s="21" t="s">
        <v>32</v>
      </c>
      <c r="P876" s="21" t="s">
        <v>1877</v>
      </c>
    </row>
    <row r="877" spans="1:16" x14ac:dyDescent="0.2">
      <c r="A877" s="21">
        <v>26941</v>
      </c>
      <c r="B877" s="21" t="s">
        <v>1851</v>
      </c>
      <c r="C877" s="21" t="s">
        <v>1855</v>
      </c>
      <c r="D877" s="22">
        <v>30000</v>
      </c>
      <c r="E877" s="21" t="s">
        <v>9</v>
      </c>
      <c r="F877" s="21" t="s">
        <v>18</v>
      </c>
      <c r="G877" s="21" t="s">
        <v>21</v>
      </c>
      <c r="H877" s="25">
        <v>47</v>
      </c>
      <c r="I877" s="6" t="s">
        <v>1856</v>
      </c>
      <c r="J877" s="25">
        <v>0</v>
      </c>
      <c r="K877" s="25">
        <v>0</v>
      </c>
      <c r="L877" s="6" t="str" cm="1">
        <f t="array" ref="L877">IF(Purchase_Data[[#This Row],[Children]]&gt;0,"Parent",IF(Purchase_Data[[#This Row],[Children]]=0,"Not Parent",Invalid))</f>
        <v>Not Parent</v>
      </c>
      <c r="M877" s="21" t="s">
        <v>32</v>
      </c>
      <c r="N877" s="21" t="s">
        <v>33</v>
      </c>
      <c r="O877" s="21" t="s">
        <v>32</v>
      </c>
      <c r="P877" s="21" t="s">
        <v>1877</v>
      </c>
    </row>
    <row r="878" spans="1:16" x14ac:dyDescent="0.2">
      <c r="A878" s="19">
        <v>26944</v>
      </c>
      <c r="B878" s="19" t="s">
        <v>1860</v>
      </c>
      <c r="C878" s="19" t="s">
        <v>1855</v>
      </c>
      <c r="D878" s="20">
        <v>90000</v>
      </c>
      <c r="E878" s="19" t="s">
        <v>13</v>
      </c>
      <c r="F878" s="19" t="s">
        <v>22</v>
      </c>
      <c r="G878" s="19" t="s">
        <v>21</v>
      </c>
      <c r="H878" s="24">
        <v>36</v>
      </c>
      <c r="I878" s="6" t="s">
        <v>1856</v>
      </c>
      <c r="J878" s="25">
        <v>0</v>
      </c>
      <c r="K878" s="25">
        <v>2</v>
      </c>
      <c r="L878" s="6" t="str" cm="1">
        <f t="array" ref="L878">IF(Purchase_Data[[#This Row],[Children]]&gt;0,"Parent",IF(Purchase_Data[[#This Row],[Children]]=0,"Not Parent",Invalid))</f>
        <v>Parent</v>
      </c>
      <c r="M878" s="21" t="s">
        <v>32</v>
      </c>
      <c r="N878" s="21" t="s">
        <v>33</v>
      </c>
      <c r="O878" s="21" t="s">
        <v>32</v>
      </c>
      <c r="P878" s="21" t="s">
        <v>1877</v>
      </c>
    </row>
    <row r="879" spans="1:16" x14ac:dyDescent="0.2">
      <c r="A879" s="21">
        <v>26956</v>
      </c>
      <c r="B879" s="21" t="s">
        <v>1860</v>
      </c>
      <c r="C879" s="21" t="s">
        <v>1852</v>
      </c>
      <c r="D879" s="22">
        <v>20000</v>
      </c>
      <c r="E879" s="21" t="s">
        <v>15</v>
      </c>
      <c r="F879" s="21" t="s">
        <v>22</v>
      </c>
      <c r="G879" s="21" t="s">
        <v>21</v>
      </c>
      <c r="H879" s="25">
        <v>36</v>
      </c>
      <c r="I879" s="6" t="s">
        <v>1856</v>
      </c>
      <c r="J879" s="25">
        <v>1</v>
      </c>
      <c r="K879" s="25">
        <v>0</v>
      </c>
      <c r="L879" s="6" t="str" cm="1">
        <f t="array" ref="L879">IF(Purchase_Data[[#This Row],[Children]]&gt;0,"Parent",IF(Purchase_Data[[#This Row],[Children]]=0,"Not Parent",Invalid))</f>
        <v>Not Parent</v>
      </c>
      <c r="M879" s="21" t="s">
        <v>34</v>
      </c>
      <c r="N879" s="21" t="s">
        <v>37</v>
      </c>
      <c r="O879" s="21" t="s">
        <v>32</v>
      </c>
      <c r="P879" s="21" t="s">
        <v>1877</v>
      </c>
    </row>
    <row r="880" spans="1:16" x14ac:dyDescent="0.2">
      <c r="A880" s="19">
        <v>26984</v>
      </c>
      <c r="B880" s="19" t="s">
        <v>1851</v>
      </c>
      <c r="C880" s="19" t="s">
        <v>1855</v>
      </c>
      <c r="D880" s="20">
        <v>40000</v>
      </c>
      <c r="E880" s="19" t="s">
        <v>9</v>
      </c>
      <c r="F880" s="19" t="s">
        <v>14</v>
      </c>
      <c r="G880" s="19" t="s">
        <v>21</v>
      </c>
      <c r="H880" s="24">
        <v>32</v>
      </c>
      <c r="I880" s="6" t="s">
        <v>1856</v>
      </c>
      <c r="J880" s="25">
        <v>1</v>
      </c>
      <c r="K880" s="25">
        <v>1</v>
      </c>
      <c r="L880" s="6" t="str" cm="1">
        <f t="array" ref="L880">IF(Purchase_Data[[#This Row],[Children]]&gt;0,"Parent",IF(Purchase_Data[[#This Row],[Children]]=0,"Not Parent",Invalid))</f>
        <v>Parent</v>
      </c>
      <c r="M880" s="21" t="s">
        <v>32</v>
      </c>
      <c r="N880" s="21" t="s">
        <v>33</v>
      </c>
      <c r="O880" s="21" t="s">
        <v>32</v>
      </c>
      <c r="P880" s="21" t="s">
        <v>1877</v>
      </c>
    </row>
    <row r="881" spans="1:16" x14ac:dyDescent="0.2">
      <c r="A881" s="21">
        <v>27040</v>
      </c>
      <c r="B881" s="21" t="s">
        <v>1851</v>
      </c>
      <c r="C881" s="21" t="s">
        <v>1855</v>
      </c>
      <c r="D881" s="22">
        <v>20000</v>
      </c>
      <c r="E881" s="21" t="s">
        <v>24</v>
      </c>
      <c r="F881" s="21" t="s">
        <v>18</v>
      </c>
      <c r="G881" s="21" t="s">
        <v>17</v>
      </c>
      <c r="H881" s="25">
        <v>49</v>
      </c>
      <c r="I881" s="6" t="s">
        <v>1856</v>
      </c>
      <c r="J881" s="25">
        <v>2</v>
      </c>
      <c r="K881" s="25">
        <v>2</v>
      </c>
      <c r="L881" s="6" t="str" cm="1">
        <f t="array" ref="L881">IF(Purchase_Data[[#This Row],[Children]]&gt;0,"Parent",IF(Purchase_Data[[#This Row],[Children]]=0,"Not Parent",Invalid))</f>
        <v>Parent</v>
      </c>
      <c r="M881" s="21" t="s">
        <v>32</v>
      </c>
      <c r="N881" s="21" t="s">
        <v>42</v>
      </c>
      <c r="O881" s="21" t="s">
        <v>34</v>
      </c>
      <c r="P881" s="21" t="s">
        <v>1878</v>
      </c>
    </row>
    <row r="882" spans="1:16" x14ac:dyDescent="0.2">
      <c r="A882" s="19">
        <v>27074</v>
      </c>
      <c r="B882" s="19" t="s">
        <v>1851</v>
      </c>
      <c r="C882" s="19" t="s">
        <v>1852</v>
      </c>
      <c r="D882" s="20">
        <v>70000</v>
      </c>
      <c r="E882" s="19" t="s">
        <v>19</v>
      </c>
      <c r="F882" s="19" t="s">
        <v>14</v>
      </c>
      <c r="G882" s="19" t="s">
        <v>17</v>
      </c>
      <c r="H882" s="24">
        <v>35</v>
      </c>
      <c r="I882" s="6" t="s">
        <v>1856</v>
      </c>
      <c r="J882" s="25">
        <v>0</v>
      </c>
      <c r="K882" s="25">
        <v>1</v>
      </c>
      <c r="L882" s="6" t="str" cm="1">
        <f t="array" ref="L882">IF(Purchase_Data[[#This Row],[Children]]&gt;0,"Parent",IF(Purchase_Data[[#This Row],[Children]]=0,"Not Parent",Invalid))</f>
        <v>Parent</v>
      </c>
      <c r="M882" s="21" t="s">
        <v>32</v>
      </c>
      <c r="N882" s="21" t="s">
        <v>33</v>
      </c>
      <c r="O882" s="21" t="s">
        <v>32</v>
      </c>
      <c r="P882" s="21" t="s">
        <v>1877</v>
      </c>
    </row>
    <row r="883" spans="1:16" x14ac:dyDescent="0.2">
      <c r="A883" s="21">
        <v>27090</v>
      </c>
      <c r="B883" s="21" t="s">
        <v>1851</v>
      </c>
      <c r="C883" s="21" t="s">
        <v>1852</v>
      </c>
      <c r="D883" s="22">
        <v>60000</v>
      </c>
      <c r="E883" s="21" t="s">
        <v>19</v>
      </c>
      <c r="F883" s="21" t="s">
        <v>10</v>
      </c>
      <c r="G883" s="21" t="s">
        <v>17</v>
      </c>
      <c r="H883" s="25">
        <v>37</v>
      </c>
      <c r="I883" s="6" t="s">
        <v>1856</v>
      </c>
      <c r="J883" s="25">
        <v>0</v>
      </c>
      <c r="K883" s="25">
        <v>1</v>
      </c>
      <c r="L883" s="6" t="str" cm="1">
        <f t="array" ref="L883">IF(Purchase_Data[[#This Row],[Children]]&gt;0,"Parent",IF(Purchase_Data[[#This Row],[Children]]=0,"Not Parent",Invalid))</f>
        <v>Parent</v>
      </c>
      <c r="M883" s="21" t="s">
        <v>32</v>
      </c>
      <c r="N883" s="21" t="s">
        <v>37</v>
      </c>
      <c r="O883" s="21" t="s">
        <v>32</v>
      </c>
      <c r="P883" s="21" t="s">
        <v>1877</v>
      </c>
    </row>
    <row r="884" spans="1:16" x14ac:dyDescent="0.2">
      <c r="A884" s="19">
        <v>27165</v>
      </c>
      <c r="B884" s="19" t="s">
        <v>1860</v>
      </c>
      <c r="C884" s="19" t="s">
        <v>1855</v>
      </c>
      <c r="D884" s="20">
        <v>20000</v>
      </c>
      <c r="E884" s="19" t="s">
        <v>24</v>
      </c>
      <c r="F884" s="19" t="s">
        <v>22</v>
      </c>
      <c r="G884" s="19" t="s">
        <v>21</v>
      </c>
      <c r="H884" s="24">
        <v>34</v>
      </c>
      <c r="I884" s="6" t="s">
        <v>1856</v>
      </c>
      <c r="J884" s="25">
        <v>2</v>
      </c>
      <c r="K884" s="25">
        <v>0</v>
      </c>
      <c r="L884" s="6" t="str" cm="1">
        <f t="array" ref="L884">IF(Purchase_Data[[#This Row],[Children]]&gt;0,"Parent",IF(Purchase_Data[[#This Row],[Children]]=0,"Not Parent",Invalid))</f>
        <v>Not Parent</v>
      </c>
      <c r="M884" s="21" t="s">
        <v>34</v>
      </c>
      <c r="N884" s="21" t="s">
        <v>33</v>
      </c>
      <c r="O884" s="21" t="s">
        <v>34</v>
      </c>
      <c r="P884" s="21" t="s">
        <v>1878</v>
      </c>
    </row>
    <row r="885" spans="1:16" x14ac:dyDescent="0.2">
      <c r="A885" s="21">
        <v>27169</v>
      </c>
      <c r="B885" s="21" t="s">
        <v>1860</v>
      </c>
      <c r="C885" s="21" t="s">
        <v>1855</v>
      </c>
      <c r="D885" s="22">
        <v>30000</v>
      </c>
      <c r="E885" s="21" t="s">
        <v>13</v>
      </c>
      <c r="F885" s="21" t="s">
        <v>22</v>
      </c>
      <c r="G885" s="21" t="s">
        <v>21</v>
      </c>
      <c r="H885" s="25">
        <v>34</v>
      </c>
      <c r="I885" s="6" t="s">
        <v>1856</v>
      </c>
      <c r="J885" s="25">
        <v>1</v>
      </c>
      <c r="K885" s="25">
        <v>0</v>
      </c>
      <c r="L885" s="6" t="str" cm="1">
        <f t="array" ref="L885">IF(Purchase_Data[[#This Row],[Children]]&gt;0,"Parent",IF(Purchase_Data[[#This Row],[Children]]=0,"Not Parent",Invalid))</f>
        <v>Not Parent</v>
      </c>
      <c r="M885" s="21" t="s">
        <v>32</v>
      </c>
      <c r="N885" s="21" t="s">
        <v>37</v>
      </c>
      <c r="O885" s="21" t="s">
        <v>32</v>
      </c>
      <c r="P885" s="21" t="s">
        <v>1877</v>
      </c>
    </row>
    <row r="886" spans="1:16" x14ac:dyDescent="0.2">
      <c r="A886" s="19">
        <v>27183</v>
      </c>
      <c r="B886" s="19" t="s">
        <v>1860</v>
      </c>
      <c r="C886" s="19" t="s">
        <v>1855</v>
      </c>
      <c r="D886" s="20">
        <v>40000</v>
      </c>
      <c r="E886" s="19" t="s">
        <v>15</v>
      </c>
      <c r="F886" s="19" t="s">
        <v>18</v>
      </c>
      <c r="G886" s="19" t="s">
        <v>21</v>
      </c>
      <c r="H886" s="24">
        <v>35</v>
      </c>
      <c r="I886" s="6" t="s">
        <v>1856</v>
      </c>
      <c r="J886" s="25">
        <v>1</v>
      </c>
      <c r="K886" s="25">
        <v>2</v>
      </c>
      <c r="L886" s="6" t="str" cm="1">
        <f t="array" ref="L886">IF(Purchase_Data[[#This Row],[Children]]&gt;0,"Parent",IF(Purchase_Data[[#This Row],[Children]]=0,"Not Parent",Invalid))</f>
        <v>Parent</v>
      </c>
      <c r="M886" s="21" t="s">
        <v>32</v>
      </c>
      <c r="N886" s="21" t="s">
        <v>42</v>
      </c>
      <c r="O886" s="21" t="s">
        <v>32</v>
      </c>
      <c r="P886" s="21" t="s">
        <v>1877</v>
      </c>
    </row>
    <row r="887" spans="1:16" x14ac:dyDescent="0.2">
      <c r="A887" s="21">
        <v>27184</v>
      </c>
      <c r="B887" s="21" t="s">
        <v>1860</v>
      </c>
      <c r="C887" s="21" t="s">
        <v>1855</v>
      </c>
      <c r="D887" s="22">
        <v>40000</v>
      </c>
      <c r="E887" s="21" t="s">
        <v>15</v>
      </c>
      <c r="F887" s="21" t="s">
        <v>18</v>
      </c>
      <c r="G887" s="21" t="s">
        <v>21</v>
      </c>
      <c r="H887" s="25">
        <v>34</v>
      </c>
      <c r="I887" s="6" t="s">
        <v>1856</v>
      </c>
      <c r="J887" s="25">
        <v>1</v>
      </c>
      <c r="K887" s="25">
        <v>2</v>
      </c>
      <c r="L887" s="6" t="str" cm="1">
        <f t="array" ref="L887">IF(Purchase_Data[[#This Row],[Children]]&gt;0,"Parent",IF(Purchase_Data[[#This Row],[Children]]=0,"Not Parent",Invalid))</f>
        <v>Parent</v>
      </c>
      <c r="M887" s="21" t="s">
        <v>34</v>
      </c>
      <c r="N887" s="21" t="s">
        <v>33</v>
      </c>
      <c r="O887" s="21" t="s">
        <v>34</v>
      </c>
      <c r="P887" s="21" t="s">
        <v>1878</v>
      </c>
    </row>
    <row r="888" spans="1:16" x14ac:dyDescent="0.2">
      <c r="A888" s="19">
        <v>27190</v>
      </c>
      <c r="B888" s="19" t="s">
        <v>1851</v>
      </c>
      <c r="C888" s="19" t="s">
        <v>1852</v>
      </c>
      <c r="D888" s="20">
        <v>40000</v>
      </c>
      <c r="E888" s="19" t="s">
        <v>15</v>
      </c>
      <c r="F888" s="19" t="s">
        <v>18</v>
      </c>
      <c r="G888" s="19" t="s">
        <v>17</v>
      </c>
      <c r="H888" s="24">
        <v>32</v>
      </c>
      <c r="I888" s="6" t="s">
        <v>1856</v>
      </c>
      <c r="J888" s="25">
        <v>1</v>
      </c>
      <c r="K888" s="25">
        <v>3</v>
      </c>
      <c r="L888" s="6" t="str" cm="1">
        <f t="array" ref="L888">IF(Purchase_Data[[#This Row],[Children]]&gt;0,"Parent",IF(Purchase_Data[[#This Row],[Children]]=0,"Not Parent",Invalid))</f>
        <v>Parent</v>
      </c>
      <c r="M888" s="21" t="s">
        <v>32</v>
      </c>
      <c r="N888" s="21" t="s">
        <v>42</v>
      </c>
      <c r="O888" s="21" t="s">
        <v>34</v>
      </c>
      <c r="P888" s="21" t="s">
        <v>1878</v>
      </c>
    </row>
    <row r="889" spans="1:16" x14ac:dyDescent="0.2">
      <c r="A889" s="21">
        <v>27198</v>
      </c>
      <c r="B889" s="21" t="s">
        <v>1860</v>
      </c>
      <c r="C889" s="21" t="s">
        <v>1852</v>
      </c>
      <c r="D889" s="22">
        <v>80000</v>
      </c>
      <c r="E889" s="21" t="s">
        <v>19</v>
      </c>
      <c r="F889" s="21" t="s">
        <v>14</v>
      </c>
      <c r="G889" s="21" t="s">
        <v>17</v>
      </c>
      <c r="H889" s="25">
        <v>40</v>
      </c>
      <c r="I889" s="6" t="s">
        <v>1856</v>
      </c>
      <c r="J889" s="25">
        <v>0</v>
      </c>
      <c r="K889" s="25">
        <v>0</v>
      </c>
      <c r="L889" s="6" t="str" cm="1">
        <f t="array" ref="L889">IF(Purchase_Data[[#This Row],[Children]]&gt;0,"Parent",IF(Purchase_Data[[#This Row],[Children]]=0,"Not Parent",Invalid))</f>
        <v>Not Parent</v>
      </c>
      <c r="M889" s="21" t="s">
        <v>34</v>
      </c>
      <c r="N889" s="21" t="s">
        <v>33</v>
      </c>
      <c r="O889" s="21" t="s">
        <v>34</v>
      </c>
      <c r="P889" s="21" t="s">
        <v>1878</v>
      </c>
    </row>
    <row r="890" spans="1:16" x14ac:dyDescent="0.2">
      <c r="A890" s="19">
        <v>27218</v>
      </c>
      <c r="B890" s="19" t="s">
        <v>1851</v>
      </c>
      <c r="C890" s="19" t="s">
        <v>1852</v>
      </c>
      <c r="D890" s="20">
        <v>20000</v>
      </c>
      <c r="E890" s="19" t="s">
        <v>24</v>
      </c>
      <c r="F890" s="19" t="s">
        <v>18</v>
      </c>
      <c r="G890" s="19" t="s">
        <v>17</v>
      </c>
      <c r="H890" s="24">
        <v>48</v>
      </c>
      <c r="I890" s="6" t="s">
        <v>1856</v>
      </c>
      <c r="J890" s="25">
        <v>0</v>
      </c>
      <c r="K890" s="25">
        <v>2</v>
      </c>
      <c r="L890" s="6" t="str" cm="1">
        <f t="array" ref="L890">IF(Purchase_Data[[#This Row],[Children]]&gt;0,"Parent",IF(Purchase_Data[[#This Row],[Children]]=0,"Not Parent",Invalid))</f>
        <v>Parent</v>
      </c>
      <c r="M890" s="21" t="s">
        <v>34</v>
      </c>
      <c r="N890" s="21" t="s">
        <v>33</v>
      </c>
      <c r="O890" s="21" t="s">
        <v>34</v>
      </c>
      <c r="P890" s="21" t="s">
        <v>1878</v>
      </c>
    </row>
    <row r="891" spans="1:16" x14ac:dyDescent="0.2">
      <c r="A891" s="21">
        <v>27261</v>
      </c>
      <c r="B891" s="21" t="s">
        <v>1851</v>
      </c>
      <c r="C891" s="21" t="s">
        <v>1855</v>
      </c>
      <c r="D891" s="22">
        <v>40000</v>
      </c>
      <c r="E891" s="21" t="s">
        <v>9</v>
      </c>
      <c r="F891" s="21" t="s">
        <v>14</v>
      </c>
      <c r="G891" s="21" t="s">
        <v>17</v>
      </c>
      <c r="H891" s="25">
        <v>36</v>
      </c>
      <c r="I891" s="6" t="s">
        <v>1856</v>
      </c>
      <c r="J891" s="25">
        <v>1</v>
      </c>
      <c r="K891" s="25">
        <v>1</v>
      </c>
      <c r="L891" s="6" t="str" cm="1">
        <f t="array" ref="L891">IF(Purchase_Data[[#This Row],[Children]]&gt;0,"Parent",IF(Purchase_Data[[#This Row],[Children]]=0,"Not Parent",Invalid))</f>
        <v>Parent</v>
      </c>
      <c r="M891" s="21" t="s">
        <v>34</v>
      </c>
      <c r="N891" s="21" t="s">
        <v>33</v>
      </c>
      <c r="O891" s="21" t="s">
        <v>32</v>
      </c>
      <c r="P891" s="21" t="s">
        <v>1877</v>
      </c>
    </row>
    <row r="892" spans="1:16" x14ac:dyDescent="0.2">
      <c r="A892" s="19">
        <v>27273</v>
      </c>
      <c r="B892" s="19" t="s">
        <v>1860</v>
      </c>
      <c r="C892" s="19" t="s">
        <v>1855</v>
      </c>
      <c r="D892" s="20">
        <v>70000</v>
      </c>
      <c r="E892" s="19" t="s">
        <v>19</v>
      </c>
      <c r="F892" s="19" t="s">
        <v>10</v>
      </c>
      <c r="G892" s="19" t="s">
        <v>17</v>
      </c>
      <c r="H892" s="24">
        <v>35</v>
      </c>
      <c r="I892" s="6" t="s">
        <v>1856</v>
      </c>
      <c r="J892" s="25">
        <v>0</v>
      </c>
      <c r="K892" s="25">
        <v>3</v>
      </c>
      <c r="L892" s="6" t="str" cm="1">
        <f t="array" ref="L892">IF(Purchase_Data[[#This Row],[Children]]&gt;0,"Parent",IF(Purchase_Data[[#This Row],[Children]]=0,"Not Parent",Invalid))</f>
        <v>Parent</v>
      </c>
      <c r="M892" s="21" t="s">
        <v>34</v>
      </c>
      <c r="N892" s="21" t="s">
        <v>33</v>
      </c>
      <c r="O892" s="21" t="s">
        <v>32</v>
      </c>
      <c r="P892" s="21" t="s">
        <v>1877</v>
      </c>
    </row>
    <row r="893" spans="1:16" x14ac:dyDescent="0.2">
      <c r="A893" s="21">
        <v>27279</v>
      </c>
      <c r="B893" s="21" t="s">
        <v>1860</v>
      </c>
      <c r="C893" s="21" t="s">
        <v>1852</v>
      </c>
      <c r="D893" s="22">
        <v>70000</v>
      </c>
      <c r="E893" s="21" t="s">
        <v>9</v>
      </c>
      <c r="F893" s="21" t="s">
        <v>14</v>
      </c>
      <c r="G893" s="21" t="s">
        <v>17</v>
      </c>
      <c r="H893" s="25">
        <v>38</v>
      </c>
      <c r="I893" s="6" t="s">
        <v>1856</v>
      </c>
      <c r="J893" s="25">
        <v>0</v>
      </c>
      <c r="K893" s="25">
        <v>2</v>
      </c>
      <c r="L893" s="6" t="str" cm="1">
        <f t="array" ref="L893">IF(Purchase_Data[[#This Row],[Children]]&gt;0,"Parent",IF(Purchase_Data[[#This Row],[Children]]=0,"Not Parent",Invalid))</f>
        <v>Parent</v>
      </c>
      <c r="M893" s="21" t="s">
        <v>32</v>
      </c>
      <c r="N893" s="21" t="s">
        <v>37</v>
      </c>
      <c r="O893" s="21" t="s">
        <v>32</v>
      </c>
      <c r="P893" s="21" t="s">
        <v>1877</v>
      </c>
    </row>
    <row r="894" spans="1:16" x14ac:dyDescent="0.2">
      <c r="A894" s="19">
        <v>27304</v>
      </c>
      <c r="B894" s="19" t="s">
        <v>1860</v>
      </c>
      <c r="C894" s="19" t="s">
        <v>1852</v>
      </c>
      <c r="D894" s="20">
        <v>110000</v>
      </c>
      <c r="E894" s="19" t="s">
        <v>15</v>
      </c>
      <c r="F894" s="19" t="s">
        <v>10</v>
      </c>
      <c r="G894" s="19" t="s">
        <v>21</v>
      </c>
      <c r="H894" s="24">
        <v>48</v>
      </c>
      <c r="I894" s="6" t="s">
        <v>1856</v>
      </c>
      <c r="J894" s="25">
        <v>3</v>
      </c>
      <c r="K894" s="25">
        <v>2</v>
      </c>
      <c r="L894" s="6" t="str" cm="1">
        <f t="array" ref="L894">IF(Purchase_Data[[#This Row],[Children]]&gt;0,"Parent",IF(Purchase_Data[[#This Row],[Children]]=0,"Not Parent",Invalid))</f>
        <v>Parent</v>
      </c>
      <c r="M894" s="21" t="s">
        <v>34</v>
      </c>
      <c r="N894" s="21" t="s">
        <v>39</v>
      </c>
      <c r="O894" s="21" t="s">
        <v>34</v>
      </c>
      <c r="P894" s="21" t="s">
        <v>1878</v>
      </c>
    </row>
    <row r="895" spans="1:16" x14ac:dyDescent="0.2">
      <c r="A895" s="21">
        <v>27388</v>
      </c>
      <c r="B895" s="21" t="s">
        <v>1851</v>
      </c>
      <c r="C895" s="21" t="s">
        <v>1855</v>
      </c>
      <c r="D895" s="22">
        <v>60000</v>
      </c>
      <c r="E895" s="21" t="s">
        <v>9</v>
      </c>
      <c r="F895" s="21" t="s">
        <v>20</v>
      </c>
      <c r="G895" s="21" t="s">
        <v>17</v>
      </c>
      <c r="H895" s="25">
        <v>66</v>
      </c>
      <c r="I895" s="6" t="s">
        <v>1858</v>
      </c>
      <c r="J895" s="25">
        <v>2</v>
      </c>
      <c r="K895" s="25">
        <v>3</v>
      </c>
      <c r="L895" s="6" t="str" cm="1">
        <f t="array" ref="L895">IF(Purchase_Data[[#This Row],[Children]]&gt;0,"Parent",IF(Purchase_Data[[#This Row],[Children]]=0,"Not Parent",Invalid))</f>
        <v>Parent</v>
      </c>
      <c r="M895" s="21" t="s">
        <v>34</v>
      </c>
      <c r="N895" s="21" t="s">
        <v>42</v>
      </c>
      <c r="O895" s="21" t="s">
        <v>34</v>
      </c>
      <c r="P895" s="21" t="s">
        <v>1878</v>
      </c>
    </row>
    <row r="896" spans="1:16" x14ac:dyDescent="0.2">
      <c r="A896" s="19">
        <v>27393</v>
      </c>
      <c r="B896" s="19" t="s">
        <v>1851</v>
      </c>
      <c r="C896" s="19" t="s">
        <v>1852</v>
      </c>
      <c r="D896" s="20">
        <v>50000</v>
      </c>
      <c r="E896" s="19" t="s">
        <v>9</v>
      </c>
      <c r="F896" s="19" t="s">
        <v>20</v>
      </c>
      <c r="G896" s="19" t="s">
        <v>17</v>
      </c>
      <c r="H896" s="24">
        <v>63</v>
      </c>
      <c r="I896" s="6" t="s">
        <v>1858</v>
      </c>
      <c r="J896" s="25">
        <v>2</v>
      </c>
      <c r="K896" s="25">
        <v>4</v>
      </c>
      <c r="L896" s="6" t="str" cm="1">
        <f t="array" ref="L896">IF(Purchase_Data[[#This Row],[Children]]&gt;0,"Parent",IF(Purchase_Data[[#This Row],[Children]]=0,"Not Parent",Invalid))</f>
        <v>Parent</v>
      </c>
      <c r="M896" s="21" t="s">
        <v>32</v>
      </c>
      <c r="N896" s="21" t="s">
        <v>50</v>
      </c>
      <c r="O896" s="21" t="s">
        <v>34</v>
      </c>
      <c r="P896" s="21" t="s">
        <v>1878</v>
      </c>
    </row>
    <row r="897" spans="1:16" x14ac:dyDescent="0.2">
      <c r="A897" s="21">
        <v>27434</v>
      </c>
      <c r="B897" s="21" t="s">
        <v>1860</v>
      </c>
      <c r="C897" s="21" t="s">
        <v>1855</v>
      </c>
      <c r="D897" s="22">
        <v>70000</v>
      </c>
      <c r="E897" s="21" t="s">
        <v>15</v>
      </c>
      <c r="F897" s="21" t="s">
        <v>10</v>
      </c>
      <c r="G897" s="21" t="s">
        <v>17</v>
      </c>
      <c r="H897" s="25">
        <v>56</v>
      </c>
      <c r="I897" s="6" t="s">
        <v>1856</v>
      </c>
      <c r="J897" s="25">
        <v>1</v>
      </c>
      <c r="K897" s="25">
        <v>4</v>
      </c>
      <c r="L897" s="6" t="str" cm="1">
        <f t="array" ref="L897">IF(Purchase_Data[[#This Row],[Children]]&gt;0,"Parent",IF(Purchase_Data[[#This Row],[Children]]=0,"Not Parent",Invalid))</f>
        <v>Parent</v>
      </c>
      <c r="M897" s="21" t="s">
        <v>32</v>
      </c>
      <c r="N897" s="21" t="s">
        <v>50</v>
      </c>
      <c r="O897" s="21" t="s">
        <v>34</v>
      </c>
      <c r="P897" s="21" t="s">
        <v>1878</v>
      </c>
    </row>
    <row r="898" spans="1:16" x14ac:dyDescent="0.2">
      <c r="A898" s="19">
        <v>27441</v>
      </c>
      <c r="B898" s="19" t="s">
        <v>1851</v>
      </c>
      <c r="C898" s="19" t="s">
        <v>1855</v>
      </c>
      <c r="D898" s="20">
        <v>60000</v>
      </c>
      <c r="E898" s="19" t="s">
        <v>13</v>
      </c>
      <c r="F898" s="19" t="s">
        <v>10</v>
      </c>
      <c r="G898" s="19" t="s">
        <v>17</v>
      </c>
      <c r="H898" s="24">
        <v>53</v>
      </c>
      <c r="I898" s="6" t="s">
        <v>1856</v>
      </c>
      <c r="J898" s="25">
        <v>2</v>
      </c>
      <c r="K898" s="25">
        <v>3</v>
      </c>
      <c r="L898" s="6" t="str" cm="1">
        <f t="array" ref="L898">IF(Purchase_Data[[#This Row],[Children]]&gt;0,"Parent",IF(Purchase_Data[[#This Row],[Children]]=0,"Not Parent",Invalid))</f>
        <v>Parent</v>
      </c>
      <c r="M898" s="21" t="s">
        <v>34</v>
      </c>
      <c r="N898" s="21" t="s">
        <v>37</v>
      </c>
      <c r="O898" s="21" t="s">
        <v>34</v>
      </c>
      <c r="P898" s="21" t="s">
        <v>1878</v>
      </c>
    </row>
    <row r="899" spans="1:16" x14ac:dyDescent="0.2">
      <c r="A899" s="21">
        <v>27494</v>
      </c>
      <c r="B899" s="21" t="s">
        <v>1860</v>
      </c>
      <c r="C899" s="21" t="s">
        <v>1852</v>
      </c>
      <c r="D899" s="22">
        <v>40000</v>
      </c>
      <c r="E899" s="21" t="s">
        <v>15</v>
      </c>
      <c r="F899" s="21" t="s">
        <v>14</v>
      </c>
      <c r="G899" s="21" t="s">
        <v>11</v>
      </c>
      <c r="H899" s="25">
        <v>53</v>
      </c>
      <c r="I899" s="6" t="s">
        <v>1856</v>
      </c>
      <c r="J899" s="25">
        <v>2</v>
      </c>
      <c r="K899" s="25">
        <v>2</v>
      </c>
      <c r="L899" s="6" t="str" cm="1">
        <f t="array" ref="L899">IF(Purchase_Data[[#This Row],[Children]]&gt;0,"Parent",IF(Purchase_Data[[#This Row],[Children]]=0,"Not Parent",Invalid))</f>
        <v>Parent</v>
      </c>
      <c r="M899" s="21" t="s">
        <v>34</v>
      </c>
      <c r="N899" s="21" t="s">
        <v>42</v>
      </c>
      <c r="O899" s="21" t="s">
        <v>32</v>
      </c>
      <c r="P899" s="21" t="s">
        <v>1877</v>
      </c>
    </row>
    <row r="900" spans="1:16" x14ac:dyDescent="0.2">
      <c r="A900" s="19">
        <v>27505</v>
      </c>
      <c r="B900" s="19" t="s">
        <v>1860</v>
      </c>
      <c r="C900" s="19" t="s">
        <v>1852</v>
      </c>
      <c r="D900" s="20">
        <v>40000</v>
      </c>
      <c r="E900" s="19" t="s">
        <v>13</v>
      </c>
      <c r="F900" s="19" t="s">
        <v>14</v>
      </c>
      <c r="G900" s="19" t="s">
        <v>17</v>
      </c>
      <c r="H900" s="24">
        <v>30</v>
      </c>
      <c r="I900" s="6" t="s">
        <v>1853</v>
      </c>
      <c r="J900" s="25">
        <v>2</v>
      </c>
      <c r="K900" s="25">
        <v>0</v>
      </c>
      <c r="L900" s="6" t="str" cm="1">
        <f t="array" ref="L900">IF(Purchase_Data[[#This Row],[Children]]&gt;0,"Parent",IF(Purchase_Data[[#This Row],[Children]]=0,"Not Parent",Invalid))</f>
        <v>Not Parent</v>
      </c>
      <c r="M900" s="21" t="s">
        <v>32</v>
      </c>
      <c r="N900" s="21" t="s">
        <v>39</v>
      </c>
      <c r="O900" s="21" t="s">
        <v>34</v>
      </c>
      <c r="P900" s="21" t="s">
        <v>1878</v>
      </c>
    </row>
    <row r="901" spans="1:16" x14ac:dyDescent="0.2">
      <c r="A901" s="21">
        <v>27540</v>
      </c>
      <c r="B901" s="21" t="s">
        <v>1860</v>
      </c>
      <c r="C901" s="21" t="s">
        <v>1852</v>
      </c>
      <c r="D901" s="22">
        <v>70000</v>
      </c>
      <c r="E901" s="21" t="s">
        <v>9</v>
      </c>
      <c r="F901" s="21" t="s">
        <v>10</v>
      </c>
      <c r="G901" s="21" t="s">
        <v>17</v>
      </c>
      <c r="H901" s="25">
        <v>37</v>
      </c>
      <c r="I901" s="6" t="s">
        <v>1856</v>
      </c>
      <c r="J901" s="25">
        <v>1</v>
      </c>
      <c r="K901" s="25">
        <v>0</v>
      </c>
      <c r="L901" s="6" t="str" cm="1">
        <f t="array" ref="L901">IF(Purchase_Data[[#This Row],[Children]]&gt;0,"Parent",IF(Purchase_Data[[#This Row],[Children]]=0,"Not Parent",Invalid))</f>
        <v>Not Parent</v>
      </c>
      <c r="M901" s="21" t="s">
        <v>34</v>
      </c>
      <c r="N901" s="21" t="s">
        <v>33</v>
      </c>
      <c r="O901" s="21" t="s">
        <v>32</v>
      </c>
      <c r="P901" s="21" t="s">
        <v>1877</v>
      </c>
    </row>
    <row r="902" spans="1:16" x14ac:dyDescent="0.2">
      <c r="A902" s="19">
        <v>27582</v>
      </c>
      <c r="B902" s="19" t="s">
        <v>1860</v>
      </c>
      <c r="C902" s="19" t="s">
        <v>1852</v>
      </c>
      <c r="D902" s="20">
        <v>90000</v>
      </c>
      <c r="E902" s="19" t="s">
        <v>9</v>
      </c>
      <c r="F902" s="19" t="s">
        <v>10</v>
      </c>
      <c r="G902" s="19" t="s">
        <v>11</v>
      </c>
      <c r="H902" s="24">
        <v>36</v>
      </c>
      <c r="I902" s="6" t="s">
        <v>1856</v>
      </c>
      <c r="J902" s="25">
        <v>0</v>
      </c>
      <c r="K902" s="25">
        <v>2</v>
      </c>
      <c r="L902" s="6" t="str" cm="1">
        <f t="array" ref="L902">IF(Purchase_Data[[#This Row],[Children]]&gt;0,"Parent",IF(Purchase_Data[[#This Row],[Children]]=0,"Not Parent",Invalid))</f>
        <v>Parent</v>
      </c>
      <c r="M902" s="21" t="s">
        <v>34</v>
      </c>
      <c r="N902" s="21" t="s">
        <v>33</v>
      </c>
      <c r="O902" s="21" t="s">
        <v>32</v>
      </c>
      <c r="P902" s="21" t="s">
        <v>1877</v>
      </c>
    </row>
    <row r="903" spans="1:16" x14ac:dyDescent="0.2">
      <c r="A903" s="21">
        <v>27585</v>
      </c>
      <c r="B903" s="21" t="s">
        <v>1851</v>
      </c>
      <c r="C903" s="21" t="s">
        <v>1852</v>
      </c>
      <c r="D903" s="22">
        <v>90000</v>
      </c>
      <c r="E903" s="21" t="s">
        <v>9</v>
      </c>
      <c r="F903" s="21" t="s">
        <v>10</v>
      </c>
      <c r="G903" s="21" t="s">
        <v>11</v>
      </c>
      <c r="H903" s="25">
        <v>36</v>
      </c>
      <c r="I903" s="6" t="s">
        <v>1856</v>
      </c>
      <c r="J903" s="25">
        <v>0</v>
      </c>
      <c r="K903" s="25">
        <v>2</v>
      </c>
      <c r="L903" s="6" t="str" cm="1">
        <f t="array" ref="L903">IF(Purchase_Data[[#This Row],[Children]]&gt;0,"Parent",IF(Purchase_Data[[#This Row],[Children]]=0,"Not Parent",Invalid))</f>
        <v>Parent</v>
      </c>
      <c r="M903" s="21" t="s">
        <v>34</v>
      </c>
      <c r="N903" s="21" t="s">
        <v>33</v>
      </c>
      <c r="O903" s="21" t="s">
        <v>32</v>
      </c>
      <c r="P903" s="21" t="s">
        <v>1877</v>
      </c>
    </row>
    <row r="904" spans="1:16" x14ac:dyDescent="0.2">
      <c r="A904" s="19">
        <v>27637</v>
      </c>
      <c r="B904" s="19" t="s">
        <v>1860</v>
      </c>
      <c r="C904" s="19" t="s">
        <v>1852</v>
      </c>
      <c r="D904" s="20">
        <v>100000</v>
      </c>
      <c r="E904" s="19" t="s">
        <v>15</v>
      </c>
      <c r="F904" s="19" t="s">
        <v>10</v>
      </c>
      <c r="G904" s="19" t="s">
        <v>17</v>
      </c>
      <c r="H904" s="24">
        <v>44</v>
      </c>
      <c r="I904" s="6" t="s">
        <v>1856</v>
      </c>
      <c r="J904" s="25">
        <v>3</v>
      </c>
      <c r="K904" s="25">
        <v>1</v>
      </c>
      <c r="L904" s="6" t="str" cm="1">
        <f t="array" ref="L904">IF(Purchase_Data[[#This Row],[Children]]&gt;0,"Parent",IF(Purchase_Data[[#This Row],[Children]]=0,"Not Parent",Invalid))</f>
        <v>Parent</v>
      </c>
      <c r="M904" s="21" t="s">
        <v>34</v>
      </c>
      <c r="N904" s="21" t="s">
        <v>42</v>
      </c>
      <c r="O904" s="21" t="s">
        <v>34</v>
      </c>
      <c r="P904" s="21" t="s">
        <v>1878</v>
      </c>
    </row>
    <row r="905" spans="1:16" x14ac:dyDescent="0.2">
      <c r="A905" s="21">
        <v>27638</v>
      </c>
      <c r="B905" s="21" t="s">
        <v>1860</v>
      </c>
      <c r="C905" s="21" t="s">
        <v>1855</v>
      </c>
      <c r="D905" s="22">
        <v>100000</v>
      </c>
      <c r="E905" s="21" t="s">
        <v>15</v>
      </c>
      <c r="F905" s="21" t="s">
        <v>10</v>
      </c>
      <c r="G905" s="21" t="s">
        <v>17</v>
      </c>
      <c r="H905" s="25">
        <v>44</v>
      </c>
      <c r="I905" s="6" t="s">
        <v>1856</v>
      </c>
      <c r="J905" s="25">
        <v>3</v>
      </c>
      <c r="K905" s="25">
        <v>1</v>
      </c>
      <c r="L905" s="6" t="str" cm="1">
        <f t="array" ref="L905">IF(Purchase_Data[[#This Row],[Children]]&gt;0,"Parent",IF(Purchase_Data[[#This Row],[Children]]=0,"Not Parent",Invalid))</f>
        <v>Parent</v>
      </c>
      <c r="M905" s="21" t="s">
        <v>34</v>
      </c>
      <c r="N905" s="21" t="s">
        <v>42</v>
      </c>
      <c r="O905" s="21" t="s">
        <v>34</v>
      </c>
      <c r="P905" s="21" t="s">
        <v>1878</v>
      </c>
    </row>
    <row r="906" spans="1:16" x14ac:dyDescent="0.2">
      <c r="A906" s="19">
        <v>27643</v>
      </c>
      <c r="B906" s="19" t="s">
        <v>1860</v>
      </c>
      <c r="C906" s="19" t="s">
        <v>1855</v>
      </c>
      <c r="D906" s="20">
        <v>70000</v>
      </c>
      <c r="E906" s="19" t="s">
        <v>15</v>
      </c>
      <c r="F906" s="19" t="s">
        <v>10</v>
      </c>
      <c r="G906" s="19" t="s">
        <v>17</v>
      </c>
      <c r="H906" s="24">
        <v>44</v>
      </c>
      <c r="I906" s="6" t="s">
        <v>1856</v>
      </c>
      <c r="J906" s="25">
        <v>3</v>
      </c>
      <c r="K906" s="25">
        <v>5</v>
      </c>
      <c r="L906" s="6" t="str" cm="1">
        <f t="array" ref="L906">IF(Purchase_Data[[#This Row],[Children]]&gt;0,"Parent",IF(Purchase_Data[[#This Row],[Children]]=0,"Not Parent",Invalid))</f>
        <v>Parent</v>
      </c>
      <c r="M906" s="21" t="s">
        <v>32</v>
      </c>
      <c r="N906" s="21" t="s">
        <v>37</v>
      </c>
      <c r="O906" s="21" t="s">
        <v>34</v>
      </c>
      <c r="P906" s="21" t="s">
        <v>1878</v>
      </c>
    </row>
    <row r="907" spans="1:16" x14ac:dyDescent="0.2">
      <c r="A907" s="21">
        <v>27650</v>
      </c>
      <c r="B907" s="21" t="s">
        <v>1851</v>
      </c>
      <c r="C907" s="21" t="s">
        <v>1855</v>
      </c>
      <c r="D907" s="22">
        <v>70000</v>
      </c>
      <c r="E907" s="21" t="s">
        <v>13</v>
      </c>
      <c r="F907" s="21" t="s">
        <v>10</v>
      </c>
      <c r="G907" s="21" t="s">
        <v>17</v>
      </c>
      <c r="H907" s="25">
        <v>51</v>
      </c>
      <c r="I907" s="6" t="s">
        <v>1856</v>
      </c>
      <c r="J907" s="25">
        <v>0</v>
      </c>
      <c r="K907" s="25">
        <v>4</v>
      </c>
      <c r="L907" s="6" t="str" cm="1">
        <f t="array" ref="L907">IF(Purchase_Data[[#This Row],[Children]]&gt;0,"Parent",IF(Purchase_Data[[#This Row],[Children]]=0,"Not Parent",Invalid))</f>
        <v>Parent</v>
      </c>
      <c r="M907" s="21" t="s">
        <v>32</v>
      </c>
      <c r="N907" s="21" t="s">
        <v>39</v>
      </c>
      <c r="O907" s="21" t="s">
        <v>34</v>
      </c>
      <c r="P907" s="21" t="s">
        <v>1878</v>
      </c>
    </row>
    <row r="908" spans="1:16" x14ac:dyDescent="0.2">
      <c r="A908" s="19">
        <v>27660</v>
      </c>
      <c r="B908" s="19" t="s">
        <v>1851</v>
      </c>
      <c r="C908" s="19" t="s">
        <v>1855</v>
      </c>
      <c r="D908" s="20">
        <v>80000</v>
      </c>
      <c r="E908" s="19" t="s">
        <v>19</v>
      </c>
      <c r="F908" s="19" t="s">
        <v>20</v>
      </c>
      <c r="G908" s="19" t="s">
        <v>17</v>
      </c>
      <c r="H908" s="24">
        <v>70</v>
      </c>
      <c r="I908" s="6" t="s">
        <v>1858</v>
      </c>
      <c r="J908" s="25">
        <v>2</v>
      </c>
      <c r="K908" s="25">
        <v>4</v>
      </c>
      <c r="L908" s="6" t="str" cm="1">
        <f t="array" ref="L908">IF(Purchase_Data[[#This Row],[Children]]&gt;0,"Parent",IF(Purchase_Data[[#This Row],[Children]]=0,"Not Parent",Invalid))</f>
        <v>Parent</v>
      </c>
      <c r="M908" s="21" t="s">
        <v>32</v>
      </c>
      <c r="N908" s="21" t="s">
        <v>39</v>
      </c>
      <c r="O908" s="21" t="s">
        <v>34</v>
      </c>
      <c r="P908" s="21" t="s">
        <v>1878</v>
      </c>
    </row>
    <row r="909" spans="1:16" x14ac:dyDescent="0.2">
      <c r="A909" s="21">
        <v>27673</v>
      </c>
      <c r="B909" s="21" t="s">
        <v>1860</v>
      </c>
      <c r="C909" s="21" t="s">
        <v>1852</v>
      </c>
      <c r="D909" s="22">
        <v>60000</v>
      </c>
      <c r="E909" s="21" t="s">
        <v>19</v>
      </c>
      <c r="F909" s="21" t="s">
        <v>20</v>
      </c>
      <c r="G909" s="21" t="s">
        <v>17</v>
      </c>
      <c r="H909" s="25">
        <v>53</v>
      </c>
      <c r="I909" s="6" t="s">
        <v>1856</v>
      </c>
      <c r="J909" s="25">
        <v>2</v>
      </c>
      <c r="K909" s="25">
        <v>3</v>
      </c>
      <c r="L909" s="6" t="str" cm="1">
        <f t="array" ref="L909">IF(Purchase_Data[[#This Row],[Children]]&gt;0,"Parent",IF(Purchase_Data[[#This Row],[Children]]=0,"Not Parent",Invalid))</f>
        <v>Parent</v>
      </c>
      <c r="M909" s="21" t="s">
        <v>32</v>
      </c>
      <c r="N909" s="21" t="s">
        <v>39</v>
      </c>
      <c r="O909" s="21" t="s">
        <v>32</v>
      </c>
      <c r="P909" s="21" t="s">
        <v>1877</v>
      </c>
    </row>
    <row r="910" spans="1:16" x14ac:dyDescent="0.2">
      <c r="A910" s="19">
        <v>27696</v>
      </c>
      <c r="B910" s="19" t="s">
        <v>1851</v>
      </c>
      <c r="C910" s="19" t="s">
        <v>1855</v>
      </c>
      <c r="D910" s="20">
        <v>60000</v>
      </c>
      <c r="E910" s="19" t="s">
        <v>9</v>
      </c>
      <c r="F910" s="19" t="s">
        <v>10</v>
      </c>
      <c r="G910" s="19" t="s">
        <v>11</v>
      </c>
      <c r="H910" s="24">
        <v>43</v>
      </c>
      <c r="I910" s="6" t="s">
        <v>1856</v>
      </c>
      <c r="J910" s="25">
        <v>1</v>
      </c>
      <c r="K910" s="25">
        <v>1</v>
      </c>
      <c r="L910" s="6" t="str" cm="1">
        <f t="array" ref="L910">IF(Purchase_Data[[#This Row],[Children]]&gt;0,"Parent",IF(Purchase_Data[[#This Row],[Children]]=0,"Not Parent",Invalid))</f>
        <v>Parent</v>
      </c>
      <c r="M910" s="21" t="s">
        <v>32</v>
      </c>
      <c r="N910" s="21" t="s">
        <v>39</v>
      </c>
      <c r="O910" s="21" t="s">
        <v>32</v>
      </c>
      <c r="P910" s="21" t="s">
        <v>1877</v>
      </c>
    </row>
    <row r="911" spans="1:16" x14ac:dyDescent="0.2">
      <c r="A911" s="21">
        <v>27731</v>
      </c>
      <c r="B911" s="21" t="s">
        <v>1851</v>
      </c>
      <c r="C911" s="21" t="s">
        <v>1855</v>
      </c>
      <c r="D911" s="22">
        <v>40000</v>
      </c>
      <c r="E911" s="21" t="s">
        <v>13</v>
      </c>
      <c r="F911" s="21" t="s">
        <v>14</v>
      </c>
      <c r="G911" s="21" t="s">
        <v>17</v>
      </c>
      <c r="H911" s="25">
        <v>27</v>
      </c>
      <c r="I911" s="6" t="s">
        <v>1853</v>
      </c>
      <c r="J911" s="25">
        <v>2</v>
      </c>
      <c r="K911" s="25">
        <v>0</v>
      </c>
      <c r="L911" s="6" t="str" cm="1">
        <f t="array" ref="L911">IF(Purchase_Data[[#This Row],[Children]]&gt;0,"Parent",IF(Purchase_Data[[#This Row],[Children]]=0,"Not Parent",Invalid))</f>
        <v>Not Parent</v>
      </c>
      <c r="M911" s="21" t="s">
        <v>32</v>
      </c>
      <c r="N911" s="21" t="s">
        <v>39</v>
      </c>
      <c r="O911" s="21" t="s">
        <v>34</v>
      </c>
      <c r="P911" s="21" t="s">
        <v>1878</v>
      </c>
    </row>
    <row r="912" spans="1:16" x14ac:dyDescent="0.2">
      <c r="A912" s="19">
        <v>27740</v>
      </c>
      <c r="B912" s="19" t="s">
        <v>1851</v>
      </c>
      <c r="C912" s="19" t="s">
        <v>1852</v>
      </c>
      <c r="D912" s="20">
        <v>40000</v>
      </c>
      <c r="E912" s="19" t="s">
        <v>13</v>
      </c>
      <c r="F912" s="19" t="s">
        <v>14</v>
      </c>
      <c r="G912" s="19" t="s">
        <v>17</v>
      </c>
      <c r="H912" s="24">
        <v>27</v>
      </c>
      <c r="I912" s="6" t="s">
        <v>1853</v>
      </c>
      <c r="J912" s="25">
        <v>2</v>
      </c>
      <c r="K912" s="25">
        <v>0</v>
      </c>
      <c r="L912" s="6" t="str" cm="1">
        <f t="array" ref="L912">IF(Purchase_Data[[#This Row],[Children]]&gt;0,"Parent",IF(Purchase_Data[[#This Row],[Children]]=0,"Not Parent",Invalid))</f>
        <v>Not Parent</v>
      </c>
      <c r="M912" s="21" t="s">
        <v>32</v>
      </c>
      <c r="N912" s="21" t="s">
        <v>39</v>
      </c>
      <c r="O912" s="21" t="s">
        <v>34</v>
      </c>
      <c r="P912" s="21" t="s">
        <v>1878</v>
      </c>
    </row>
    <row r="913" spans="1:16" x14ac:dyDescent="0.2">
      <c r="A913" s="21">
        <v>27745</v>
      </c>
      <c r="B913" s="21" t="s">
        <v>1860</v>
      </c>
      <c r="C913" s="21" t="s">
        <v>1855</v>
      </c>
      <c r="D913" s="22">
        <v>40000</v>
      </c>
      <c r="E913" s="21" t="s">
        <v>9</v>
      </c>
      <c r="F913" s="21" t="s">
        <v>20</v>
      </c>
      <c r="G913" s="21" t="s">
        <v>11</v>
      </c>
      <c r="H913" s="25">
        <v>63</v>
      </c>
      <c r="I913" s="6" t="s">
        <v>1858</v>
      </c>
      <c r="J913" s="25">
        <v>2</v>
      </c>
      <c r="K913" s="25">
        <v>2</v>
      </c>
      <c r="L913" s="6" t="str" cm="1">
        <f t="array" ref="L913">IF(Purchase_Data[[#This Row],[Children]]&gt;0,"Parent",IF(Purchase_Data[[#This Row],[Children]]=0,"Not Parent",Invalid))</f>
        <v>Parent</v>
      </c>
      <c r="M913" s="21" t="s">
        <v>32</v>
      </c>
      <c r="N913" s="21" t="s">
        <v>39</v>
      </c>
      <c r="O913" s="21" t="s">
        <v>32</v>
      </c>
      <c r="P913" s="21" t="s">
        <v>1877</v>
      </c>
    </row>
    <row r="914" spans="1:16" x14ac:dyDescent="0.2">
      <c r="A914" s="19">
        <v>27753</v>
      </c>
      <c r="B914" s="19" t="s">
        <v>1851</v>
      </c>
      <c r="C914" s="19" t="s">
        <v>1855</v>
      </c>
      <c r="D914" s="20">
        <v>40000</v>
      </c>
      <c r="E914" s="19" t="s">
        <v>13</v>
      </c>
      <c r="F914" s="19" t="s">
        <v>14</v>
      </c>
      <c r="G914" s="19" t="s">
        <v>17</v>
      </c>
      <c r="H914" s="24">
        <v>30</v>
      </c>
      <c r="I914" s="6" t="s">
        <v>1853</v>
      </c>
      <c r="J914" s="25">
        <v>2</v>
      </c>
      <c r="K914" s="25">
        <v>0</v>
      </c>
      <c r="L914" s="6" t="str" cm="1">
        <f t="array" ref="L914">IF(Purchase_Data[[#This Row],[Children]]&gt;0,"Parent",IF(Purchase_Data[[#This Row],[Children]]=0,"Not Parent",Invalid))</f>
        <v>Not Parent</v>
      </c>
      <c r="M914" s="21" t="s">
        <v>34</v>
      </c>
      <c r="N914" s="21" t="s">
        <v>42</v>
      </c>
      <c r="O914" s="21" t="s">
        <v>34</v>
      </c>
      <c r="P914" s="21" t="s">
        <v>1878</v>
      </c>
    </row>
    <row r="915" spans="1:16" x14ac:dyDescent="0.2">
      <c r="A915" s="21">
        <v>27756</v>
      </c>
      <c r="B915" s="21" t="s">
        <v>1860</v>
      </c>
      <c r="C915" s="21" t="s">
        <v>1852</v>
      </c>
      <c r="D915" s="22">
        <v>50000</v>
      </c>
      <c r="E915" s="21" t="s">
        <v>9</v>
      </c>
      <c r="F915" s="21" t="s">
        <v>14</v>
      </c>
      <c r="G915" s="21" t="s">
        <v>17</v>
      </c>
      <c r="H915" s="25">
        <v>40</v>
      </c>
      <c r="I915" s="6" t="s">
        <v>1856</v>
      </c>
      <c r="J915" s="25">
        <v>1</v>
      </c>
      <c r="K915" s="25">
        <v>3</v>
      </c>
      <c r="L915" s="6" t="str" cm="1">
        <f t="array" ref="L915">IF(Purchase_Data[[#This Row],[Children]]&gt;0,"Parent",IF(Purchase_Data[[#This Row],[Children]]=0,"Not Parent",Invalid))</f>
        <v>Parent</v>
      </c>
      <c r="M915" s="21" t="s">
        <v>34</v>
      </c>
      <c r="N915" s="21" t="s">
        <v>33</v>
      </c>
      <c r="O915" s="21" t="s">
        <v>34</v>
      </c>
      <c r="P915" s="21" t="s">
        <v>1878</v>
      </c>
    </row>
    <row r="916" spans="1:16" x14ac:dyDescent="0.2">
      <c r="A916" s="19">
        <v>27760</v>
      </c>
      <c r="B916" s="19" t="s">
        <v>1860</v>
      </c>
      <c r="C916" s="19" t="s">
        <v>1852</v>
      </c>
      <c r="D916" s="20">
        <v>40000</v>
      </c>
      <c r="E916" s="19" t="s">
        <v>19</v>
      </c>
      <c r="F916" s="19" t="s">
        <v>18</v>
      </c>
      <c r="G916" s="19" t="s">
        <v>21</v>
      </c>
      <c r="H916" s="24">
        <v>37</v>
      </c>
      <c r="I916" s="6" t="s">
        <v>1856</v>
      </c>
      <c r="J916" s="25">
        <v>0</v>
      </c>
      <c r="K916" s="25">
        <v>0</v>
      </c>
      <c r="L916" s="6" t="str" cm="1">
        <f t="array" ref="L916">IF(Purchase_Data[[#This Row],[Children]]&gt;0,"Parent",IF(Purchase_Data[[#This Row],[Children]]=0,"Not Parent",Invalid))</f>
        <v>Not Parent</v>
      </c>
      <c r="M916" s="21" t="s">
        <v>34</v>
      </c>
      <c r="N916" s="21" t="s">
        <v>33</v>
      </c>
      <c r="O916" s="21" t="s">
        <v>32</v>
      </c>
      <c r="P916" s="21" t="s">
        <v>1877</v>
      </c>
    </row>
    <row r="917" spans="1:16" x14ac:dyDescent="0.2">
      <c r="A917" s="21">
        <v>27771</v>
      </c>
      <c r="B917" s="21" t="s">
        <v>1860</v>
      </c>
      <c r="C917" s="21" t="s">
        <v>1855</v>
      </c>
      <c r="D917" s="22">
        <v>30000</v>
      </c>
      <c r="E917" s="21" t="s">
        <v>9</v>
      </c>
      <c r="F917" s="21" t="s">
        <v>18</v>
      </c>
      <c r="G917" s="21" t="s">
        <v>21</v>
      </c>
      <c r="H917" s="25">
        <v>39</v>
      </c>
      <c r="I917" s="6" t="s">
        <v>1856</v>
      </c>
      <c r="J917" s="25">
        <v>1</v>
      </c>
      <c r="K917" s="25">
        <v>1</v>
      </c>
      <c r="L917" s="6" t="str" cm="1">
        <f t="array" ref="L917">IF(Purchase_Data[[#This Row],[Children]]&gt;0,"Parent",IF(Purchase_Data[[#This Row],[Children]]=0,"Not Parent",Invalid))</f>
        <v>Parent</v>
      </c>
      <c r="M917" s="21" t="s">
        <v>32</v>
      </c>
      <c r="N917" s="21" t="s">
        <v>42</v>
      </c>
      <c r="O917" s="21" t="s">
        <v>32</v>
      </c>
      <c r="P917" s="21" t="s">
        <v>1877</v>
      </c>
    </row>
    <row r="918" spans="1:16" x14ac:dyDescent="0.2">
      <c r="A918" s="19">
        <v>27775</v>
      </c>
      <c r="B918" s="19" t="s">
        <v>1860</v>
      </c>
      <c r="C918" s="19" t="s">
        <v>1852</v>
      </c>
      <c r="D918" s="20">
        <v>40000</v>
      </c>
      <c r="E918" s="19" t="s">
        <v>9</v>
      </c>
      <c r="F918" s="19" t="s">
        <v>18</v>
      </c>
      <c r="G918" s="19" t="s">
        <v>21</v>
      </c>
      <c r="H918" s="24">
        <v>38</v>
      </c>
      <c r="I918" s="6" t="s">
        <v>1856</v>
      </c>
      <c r="J918" s="25">
        <v>0</v>
      </c>
      <c r="K918" s="25">
        <v>0</v>
      </c>
      <c r="L918" s="6" t="str" cm="1">
        <f t="array" ref="L918">IF(Purchase_Data[[#This Row],[Children]]&gt;0,"Parent",IF(Purchase_Data[[#This Row],[Children]]=0,"Not Parent",Invalid))</f>
        <v>Not Parent</v>
      </c>
      <c r="M918" s="21" t="s">
        <v>34</v>
      </c>
      <c r="N918" s="21" t="s">
        <v>33</v>
      </c>
      <c r="O918" s="21" t="s">
        <v>32</v>
      </c>
      <c r="P918" s="21" t="s">
        <v>1877</v>
      </c>
    </row>
    <row r="919" spans="1:16" x14ac:dyDescent="0.2">
      <c r="A919" s="21">
        <v>27803</v>
      </c>
      <c r="B919" s="21" t="s">
        <v>1860</v>
      </c>
      <c r="C919" s="21" t="s">
        <v>1852</v>
      </c>
      <c r="D919" s="22">
        <v>30000</v>
      </c>
      <c r="E919" s="21" t="s">
        <v>15</v>
      </c>
      <c r="F919" s="21" t="s">
        <v>18</v>
      </c>
      <c r="G919" s="21" t="s">
        <v>21</v>
      </c>
      <c r="H919" s="25">
        <v>43</v>
      </c>
      <c r="I919" s="6" t="s">
        <v>1856</v>
      </c>
      <c r="J919" s="25">
        <v>0</v>
      </c>
      <c r="K919" s="25">
        <v>2</v>
      </c>
      <c r="L919" s="6" t="str" cm="1">
        <f t="array" ref="L919">IF(Purchase_Data[[#This Row],[Children]]&gt;0,"Parent",IF(Purchase_Data[[#This Row],[Children]]=0,"Not Parent",Invalid))</f>
        <v>Parent</v>
      </c>
      <c r="M919" s="21" t="s">
        <v>34</v>
      </c>
      <c r="N919" s="21" t="s">
        <v>33</v>
      </c>
      <c r="O919" s="21" t="s">
        <v>34</v>
      </c>
      <c r="P919" s="21" t="s">
        <v>1878</v>
      </c>
    </row>
    <row r="920" spans="1:16" x14ac:dyDescent="0.2">
      <c r="A920" s="19">
        <v>27814</v>
      </c>
      <c r="B920" s="19" t="s">
        <v>1860</v>
      </c>
      <c r="C920" s="19" t="s">
        <v>1852</v>
      </c>
      <c r="D920" s="20">
        <v>30000</v>
      </c>
      <c r="E920" s="19" t="s">
        <v>15</v>
      </c>
      <c r="F920" s="19" t="s">
        <v>18</v>
      </c>
      <c r="G920" s="19" t="s">
        <v>21</v>
      </c>
      <c r="H920" s="24">
        <v>26</v>
      </c>
      <c r="I920" s="6" t="s">
        <v>1853</v>
      </c>
      <c r="J920" s="25">
        <v>1</v>
      </c>
      <c r="K920" s="25">
        <v>3</v>
      </c>
      <c r="L920" s="6" t="str" cm="1">
        <f t="array" ref="L920">IF(Purchase_Data[[#This Row],[Children]]&gt;0,"Parent",IF(Purchase_Data[[#This Row],[Children]]=0,"Not Parent",Invalid))</f>
        <v>Parent</v>
      </c>
      <c r="M920" s="21" t="s">
        <v>34</v>
      </c>
      <c r="N920" s="21" t="s">
        <v>33</v>
      </c>
      <c r="O920" s="21" t="s">
        <v>34</v>
      </c>
      <c r="P920" s="21" t="s">
        <v>1878</v>
      </c>
    </row>
    <row r="921" spans="1:16" x14ac:dyDescent="0.2">
      <c r="A921" s="21">
        <v>27824</v>
      </c>
      <c r="B921" s="21" t="s">
        <v>1860</v>
      </c>
      <c r="C921" s="21" t="s">
        <v>1852</v>
      </c>
      <c r="D921" s="22">
        <v>30000</v>
      </c>
      <c r="E921" s="21" t="s">
        <v>15</v>
      </c>
      <c r="F921" s="21" t="s">
        <v>18</v>
      </c>
      <c r="G921" s="21" t="s">
        <v>21</v>
      </c>
      <c r="H921" s="25">
        <v>28</v>
      </c>
      <c r="I921" s="6" t="s">
        <v>1853</v>
      </c>
      <c r="J921" s="25">
        <v>2</v>
      </c>
      <c r="K921" s="25">
        <v>3</v>
      </c>
      <c r="L921" s="6" t="str" cm="1">
        <f t="array" ref="L921">IF(Purchase_Data[[#This Row],[Children]]&gt;0,"Parent",IF(Purchase_Data[[#This Row],[Children]]=0,"Not Parent",Invalid))</f>
        <v>Parent</v>
      </c>
      <c r="M921" s="21" t="s">
        <v>32</v>
      </c>
      <c r="N921" s="21" t="s">
        <v>33</v>
      </c>
      <c r="O921" s="21" t="s">
        <v>32</v>
      </c>
      <c r="P921" s="21" t="s">
        <v>1877</v>
      </c>
    </row>
    <row r="922" spans="1:16" x14ac:dyDescent="0.2">
      <c r="A922" s="19">
        <v>27832</v>
      </c>
      <c r="B922" s="19" t="s">
        <v>1860</v>
      </c>
      <c r="C922" s="19" t="s">
        <v>1852</v>
      </c>
      <c r="D922" s="20">
        <v>30000</v>
      </c>
      <c r="E922" s="19" t="s">
        <v>15</v>
      </c>
      <c r="F922" s="19" t="s">
        <v>18</v>
      </c>
      <c r="G922" s="19" t="s">
        <v>21</v>
      </c>
      <c r="H922" s="24">
        <v>30</v>
      </c>
      <c r="I922" s="6" t="s">
        <v>1853</v>
      </c>
      <c r="J922" s="25">
        <v>1</v>
      </c>
      <c r="K922" s="25">
        <v>0</v>
      </c>
      <c r="L922" s="6" t="str" cm="1">
        <f t="array" ref="L922">IF(Purchase_Data[[#This Row],[Children]]&gt;0,"Parent",IF(Purchase_Data[[#This Row],[Children]]=0,"Not Parent",Invalid))</f>
        <v>Not Parent</v>
      </c>
      <c r="M922" s="21" t="s">
        <v>34</v>
      </c>
      <c r="N922" s="21" t="s">
        <v>37</v>
      </c>
      <c r="O922" s="21" t="s">
        <v>34</v>
      </c>
      <c r="P922" s="21" t="s">
        <v>1878</v>
      </c>
    </row>
    <row r="923" spans="1:16" x14ac:dyDescent="0.2">
      <c r="A923" s="21">
        <v>27835</v>
      </c>
      <c r="B923" s="21" t="s">
        <v>1851</v>
      </c>
      <c r="C923" s="21" t="s">
        <v>1855</v>
      </c>
      <c r="D923" s="22">
        <v>20000</v>
      </c>
      <c r="E923" s="21" t="s">
        <v>24</v>
      </c>
      <c r="F923" s="21" t="s">
        <v>22</v>
      </c>
      <c r="G923" s="21" t="s">
        <v>21</v>
      </c>
      <c r="H923" s="25">
        <v>32</v>
      </c>
      <c r="I923" s="6" t="s">
        <v>1856</v>
      </c>
      <c r="J923" s="25">
        <v>2</v>
      </c>
      <c r="K923" s="25">
        <v>0</v>
      </c>
      <c r="L923" s="6" t="str" cm="1">
        <f t="array" ref="L923">IF(Purchase_Data[[#This Row],[Children]]&gt;0,"Parent",IF(Purchase_Data[[#This Row],[Children]]=0,"Not Parent",Invalid))</f>
        <v>Not Parent</v>
      </c>
      <c r="M923" s="21" t="s">
        <v>32</v>
      </c>
      <c r="N923" s="21" t="s">
        <v>33</v>
      </c>
      <c r="O923" s="21" t="s">
        <v>34</v>
      </c>
      <c r="P923" s="21" t="s">
        <v>1878</v>
      </c>
    </row>
    <row r="924" spans="1:16" x14ac:dyDescent="0.2">
      <c r="A924" s="19">
        <v>27878</v>
      </c>
      <c r="B924" s="19" t="s">
        <v>1860</v>
      </c>
      <c r="C924" s="19" t="s">
        <v>1855</v>
      </c>
      <c r="D924" s="20">
        <v>20000</v>
      </c>
      <c r="E924" s="19" t="s">
        <v>15</v>
      </c>
      <c r="F924" s="19" t="s">
        <v>22</v>
      </c>
      <c r="G924" s="19" t="s">
        <v>11</v>
      </c>
      <c r="H924" s="24">
        <v>28</v>
      </c>
      <c r="I924" s="6" t="s">
        <v>1853</v>
      </c>
      <c r="J924" s="25">
        <v>0</v>
      </c>
      <c r="K924" s="25">
        <v>0</v>
      </c>
      <c r="L924" s="6" t="str" cm="1">
        <f t="array" ref="L924">IF(Purchase_Data[[#This Row],[Children]]&gt;0,"Parent",IF(Purchase_Data[[#This Row],[Children]]=0,"Not Parent",Invalid))</f>
        <v>Not Parent</v>
      </c>
      <c r="M924" s="21" t="s">
        <v>34</v>
      </c>
      <c r="N924" s="21" t="s">
        <v>33</v>
      </c>
      <c r="O924" s="21" t="s">
        <v>32</v>
      </c>
      <c r="P924" s="21" t="s">
        <v>1877</v>
      </c>
    </row>
    <row r="925" spans="1:16" x14ac:dyDescent="0.2">
      <c r="A925" s="21">
        <v>27941</v>
      </c>
      <c r="B925" s="21" t="s">
        <v>1851</v>
      </c>
      <c r="C925" s="21" t="s">
        <v>1852</v>
      </c>
      <c r="D925" s="22">
        <v>80000</v>
      </c>
      <c r="E925" s="21" t="s">
        <v>15</v>
      </c>
      <c r="F925" s="21" t="s">
        <v>10</v>
      </c>
      <c r="G925" s="21" t="s">
        <v>21</v>
      </c>
      <c r="H925" s="25">
        <v>53</v>
      </c>
      <c r="I925" s="6" t="s">
        <v>1856</v>
      </c>
      <c r="J925" s="25">
        <v>2</v>
      </c>
      <c r="K925" s="25">
        <v>4</v>
      </c>
      <c r="L925" s="6" t="str" cm="1">
        <f t="array" ref="L925">IF(Purchase_Data[[#This Row],[Children]]&gt;0,"Parent",IF(Purchase_Data[[#This Row],[Children]]=0,"Not Parent",Invalid))</f>
        <v>Parent</v>
      </c>
      <c r="M925" s="21" t="s">
        <v>32</v>
      </c>
      <c r="N925" s="21" t="s">
        <v>37</v>
      </c>
      <c r="O925" s="21" t="s">
        <v>34</v>
      </c>
      <c r="P925" s="21" t="s">
        <v>1878</v>
      </c>
    </row>
    <row r="926" spans="1:16" x14ac:dyDescent="0.2">
      <c r="A926" s="19">
        <v>27951</v>
      </c>
      <c r="B926" s="19" t="s">
        <v>1860</v>
      </c>
      <c r="C926" s="19" t="s">
        <v>1855</v>
      </c>
      <c r="D926" s="20">
        <v>80000</v>
      </c>
      <c r="E926" s="19" t="s">
        <v>15</v>
      </c>
      <c r="F926" s="19" t="s">
        <v>10</v>
      </c>
      <c r="G926" s="19" t="s">
        <v>21</v>
      </c>
      <c r="H926" s="24">
        <v>54</v>
      </c>
      <c r="I926" s="6" t="s">
        <v>1856</v>
      </c>
      <c r="J926" s="25">
        <v>2</v>
      </c>
      <c r="K926" s="25">
        <v>4</v>
      </c>
      <c r="L926" s="6" t="str" cm="1">
        <f t="array" ref="L926">IF(Purchase_Data[[#This Row],[Children]]&gt;0,"Parent",IF(Purchase_Data[[#This Row],[Children]]=0,"Not Parent",Invalid))</f>
        <v>Parent</v>
      </c>
      <c r="M926" s="21" t="s">
        <v>34</v>
      </c>
      <c r="N926" s="21" t="s">
        <v>37</v>
      </c>
      <c r="O926" s="21" t="s">
        <v>32</v>
      </c>
      <c r="P926" s="21" t="s">
        <v>1877</v>
      </c>
    </row>
    <row r="927" spans="1:16" x14ac:dyDescent="0.2">
      <c r="A927" s="21">
        <v>27969</v>
      </c>
      <c r="B927" s="21" t="s">
        <v>1851</v>
      </c>
      <c r="C927" s="21" t="s">
        <v>1855</v>
      </c>
      <c r="D927" s="22">
        <v>80000</v>
      </c>
      <c r="E927" s="21" t="s">
        <v>9</v>
      </c>
      <c r="F927" s="21" t="s">
        <v>10</v>
      </c>
      <c r="G927" s="21" t="s">
        <v>11</v>
      </c>
      <c r="H927" s="25">
        <v>29</v>
      </c>
      <c r="I927" s="6" t="s">
        <v>1853</v>
      </c>
      <c r="J927" s="25">
        <v>2</v>
      </c>
      <c r="K927" s="25">
        <v>0</v>
      </c>
      <c r="L927" s="6" t="str" cm="1">
        <f t="array" ref="L927">IF(Purchase_Data[[#This Row],[Children]]&gt;0,"Parent",IF(Purchase_Data[[#This Row],[Children]]=0,"Not Parent",Invalid))</f>
        <v>Not Parent</v>
      </c>
      <c r="M927" s="21" t="s">
        <v>32</v>
      </c>
      <c r="N927" s="21" t="s">
        <v>50</v>
      </c>
      <c r="O927" s="21" t="s">
        <v>32</v>
      </c>
      <c r="P927" s="21" t="s">
        <v>1877</v>
      </c>
    </row>
    <row r="928" spans="1:16" x14ac:dyDescent="0.2">
      <c r="A928" s="19">
        <v>27974</v>
      </c>
      <c r="B928" s="19" t="s">
        <v>1860</v>
      </c>
      <c r="C928" s="19" t="s">
        <v>1855</v>
      </c>
      <c r="D928" s="20">
        <v>160000</v>
      </c>
      <c r="E928" s="19" t="s">
        <v>13</v>
      </c>
      <c r="F928" s="19" t="s">
        <v>20</v>
      </c>
      <c r="G928" s="19" t="s">
        <v>11</v>
      </c>
      <c r="H928" s="24">
        <v>33</v>
      </c>
      <c r="I928" s="6" t="s">
        <v>1856</v>
      </c>
      <c r="J928" s="25">
        <v>4</v>
      </c>
      <c r="K928" s="25">
        <v>2</v>
      </c>
      <c r="L928" s="6" t="str" cm="1">
        <f t="array" ref="L928">IF(Purchase_Data[[#This Row],[Children]]&gt;0,"Parent",IF(Purchase_Data[[#This Row],[Children]]=0,"Not Parent",Invalid))</f>
        <v>Parent</v>
      </c>
      <c r="M928" s="21" t="s">
        <v>32</v>
      </c>
      <c r="N928" s="21" t="s">
        <v>33</v>
      </c>
      <c r="O928" s="21" t="s">
        <v>32</v>
      </c>
      <c r="P928" s="21" t="s">
        <v>1877</v>
      </c>
    </row>
    <row r="929" spans="1:16" x14ac:dyDescent="0.2">
      <c r="A929" s="21">
        <v>27994</v>
      </c>
      <c r="B929" s="21" t="s">
        <v>1851</v>
      </c>
      <c r="C929" s="21" t="s">
        <v>1852</v>
      </c>
      <c r="D929" s="22">
        <v>40000</v>
      </c>
      <c r="E929" s="21" t="s">
        <v>13</v>
      </c>
      <c r="F929" s="21" t="s">
        <v>10</v>
      </c>
      <c r="G929" s="21" t="s">
        <v>17</v>
      </c>
      <c r="H929" s="25">
        <v>69</v>
      </c>
      <c r="I929" s="6" t="s">
        <v>1858</v>
      </c>
      <c r="J929" s="25">
        <v>2</v>
      </c>
      <c r="K929" s="25">
        <v>4</v>
      </c>
      <c r="L929" s="6" t="str" cm="1">
        <f t="array" ref="L929">IF(Purchase_Data[[#This Row],[Children]]&gt;0,"Parent",IF(Purchase_Data[[#This Row],[Children]]=0,"Not Parent",Invalid))</f>
        <v>Parent</v>
      </c>
      <c r="M929" s="21" t="s">
        <v>32</v>
      </c>
      <c r="N929" s="21" t="s">
        <v>39</v>
      </c>
      <c r="O929" s="21" t="s">
        <v>34</v>
      </c>
      <c r="P929" s="21" t="s">
        <v>1878</v>
      </c>
    </row>
    <row r="930" spans="1:16" x14ac:dyDescent="0.2">
      <c r="A930" s="19">
        <v>28004</v>
      </c>
      <c r="B930" s="19" t="s">
        <v>1851</v>
      </c>
      <c r="C930" s="19" t="s">
        <v>1852</v>
      </c>
      <c r="D930" s="20">
        <v>60000</v>
      </c>
      <c r="E930" s="19" t="s">
        <v>9</v>
      </c>
      <c r="F930" s="19" t="s">
        <v>20</v>
      </c>
      <c r="G930" s="19" t="s">
        <v>17</v>
      </c>
      <c r="H930" s="24">
        <v>66</v>
      </c>
      <c r="I930" s="6" t="s">
        <v>1858</v>
      </c>
      <c r="J930" s="25">
        <v>2</v>
      </c>
      <c r="K930" s="25">
        <v>3</v>
      </c>
      <c r="L930" s="6" t="str" cm="1">
        <f t="array" ref="L930">IF(Purchase_Data[[#This Row],[Children]]&gt;0,"Parent",IF(Purchase_Data[[#This Row],[Children]]=0,"Not Parent",Invalid))</f>
        <v>Parent</v>
      </c>
      <c r="M930" s="21" t="s">
        <v>32</v>
      </c>
      <c r="N930" s="21" t="s">
        <v>50</v>
      </c>
      <c r="O930" s="21" t="s">
        <v>34</v>
      </c>
      <c r="P930" s="21" t="s">
        <v>1878</v>
      </c>
    </row>
    <row r="931" spans="1:16" x14ac:dyDescent="0.2">
      <c r="A931" s="21">
        <v>28026</v>
      </c>
      <c r="B931" s="21" t="s">
        <v>1851</v>
      </c>
      <c r="C931" s="21" t="s">
        <v>1852</v>
      </c>
      <c r="D931" s="22">
        <v>40000</v>
      </c>
      <c r="E931" s="21" t="s">
        <v>13</v>
      </c>
      <c r="F931" s="21" t="s">
        <v>10</v>
      </c>
      <c r="G931" s="21" t="s">
        <v>17</v>
      </c>
      <c r="H931" s="25">
        <v>59</v>
      </c>
      <c r="I931" s="6" t="s">
        <v>1856</v>
      </c>
      <c r="J931" s="25">
        <v>2</v>
      </c>
      <c r="K931" s="25">
        <v>2</v>
      </c>
      <c r="L931" s="6" t="str" cm="1">
        <f t="array" ref="L931">IF(Purchase_Data[[#This Row],[Children]]&gt;0,"Parent",IF(Purchase_Data[[#This Row],[Children]]=0,"Not Parent",Invalid))</f>
        <v>Parent</v>
      </c>
      <c r="M931" s="21" t="s">
        <v>34</v>
      </c>
      <c r="N931" s="21" t="s">
        <v>37</v>
      </c>
      <c r="O931" s="21" t="s">
        <v>34</v>
      </c>
      <c r="P931" s="21" t="s">
        <v>1878</v>
      </c>
    </row>
    <row r="932" spans="1:16" x14ac:dyDescent="0.2">
      <c r="A932" s="19">
        <v>28031</v>
      </c>
      <c r="B932" s="19" t="s">
        <v>1860</v>
      </c>
      <c r="C932" s="19" t="s">
        <v>1852</v>
      </c>
      <c r="D932" s="20">
        <v>70000</v>
      </c>
      <c r="E932" s="19" t="s">
        <v>9</v>
      </c>
      <c r="F932" s="19" t="s">
        <v>20</v>
      </c>
      <c r="G932" s="19" t="s">
        <v>17</v>
      </c>
      <c r="H932" s="24">
        <v>59</v>
      </c>
      <c r="I932" s="6" t="s">
        <v>1856</v>
      </c>
      <c r="J932" s="25">
        <v>1</v>
      </c>
      <c r="K932" s="25">
        <v>2</v>
      </c>
      <c r="L932" s="6" t="str" cm="1">
        <f t="array" ref="L932">IF(Purchase_Data[[#This Row],[Children]]&gt;0,"Parent",IF(Purchase_Data[[#This Row],[Children]]=0,"Not Parent",Invalid))</f>
        <v>Parent</v>
      </c>
      <c r="M932" s="21" t="s">
        <v>34</v>
      </c>
      <c r="N932" s="21" t="s">
        <v>37</v>
      </c>
      <c r="O932" s="21" t="s">
        <v>32</v>
      </c>
      <c r="P932" s="21" t="s">
        <v>1877</v>
      </c>
    </row>
    <row r="933" spans="1:16" x14ac:dyDescent="0.2">
      <c r="A933" s="21">
        <v>28043</v>
      </c>
      <c r="B933" s="21" t="s">
        <v>1851</v>
      </c>
      <c r="C933" s="21" t="s">
        <v>1852</v>
      </c>
      <c r="D933" s="22">
        <v>60000</v>
      </c>
      <c r="E933" s="21" t="s">
        <v>9</v>
      </c>
      <c r="F933" s="21" t="s">
        <v>20</v>
      </c>
      <c r="G933" s="21" t="s">
        <v>17</v>
      </c>
      <c r="H933" s="25">
        <v>56</v>
      </c>
      <c r="I933" s="6" t="s">
        <v>1856</v>
      </c>
      <c r="J933" s="25">
        <v>0</v>
      </c>
      <c r="K933" s="25">
        <v>2</v>
      </c>
      <c r="L933" s="6" t="str" cm="1">
        <f t="array" ref="L933">IF(Purchase_Data[[#This Row],[Children]]&gt;0,"Parent",IF(Purchase_Data[[#This Row],[Children]]=0,"Not Parent",Invalid))</f>
        <v>Parent</v>
      </c>
      <c r="M933" s="21" t="s">
        <v>32</v>
      </c>
      <c r="N933" s="21" t="s">
        <v>50</v>
      </c>
      <c r="O933" s="21" t="s">
        <v>34</v>
      </c>
      <c r="P933" s="21" t="s">
        <v>1878</v>
      </c>
    </row>
    <row r="934" spans="1:16" x14ac:dyDescent="0.2">
      <c r="A934" s="19">
        <v>28052</v>
      </c>
      <c r="B934" s="19" t="s">
        <v>1851</v>
      </c>
      <c r="C934" s="19" t="s">
        <v>1855</v>
      </c>
      <c r="D934" s="20">
        <v>60000</v>
      </c>
      <c r="E934" s="19" t="s">
        <v>13</v>
      </c>
      <c r="F934" s="19" t="s">
        <v>10</v>
      </c>
      <c r="G934" s="19" t="s">
        <v>17</v>
      </c>
      <c r="H934" s="24">
        <v>55</v>
      </c>
      <c r="I934" s="6" t="s">
        <v>1856</v>
      </c>
      <c r="J934" s="25">
        <v>2</v>
      </c>
      <c r="K934" s="25">
        <v>2</v>
      </c>
      <c r="L934" s="6" t="str" cm="1">
        <f t="array" ref="L934">IF(Purchase_Data[[#This Row],[Children]]&gt;0,"Parent",IF(Purchase_Data[[#This Row],[Children]]=0,"Not Parent",Invalid))</f>
        <v>Parent</v>
      </c>
      <c r="M934" s="21" t="s">
        <v>32</v>
      </c>
      <c r="N934" s="21" t="s">
        <v>50</v>
      </c>
      <c r="O934" s="21" t="s">
        <v>34</v>
      </c>
      <c r="P934" s="21" t="s">
        <v>1878</v>
      </c>
    </row>
    <row r="935" spans="1:16" x14ac:dyDescent="0.2">
      <c r="A935" s="21">
        <v>28056</v>
      </c>
      <c r="B935" s="21" t="s">
        <v>1851</v>
      </c>
      <c r="C935" s="21" t="s">
        <v>1855</v>
      </c>
      <c r="D935" s="22">
        <v>70000</v>
      </c>
      <c r="E935" s="21" t="s">
        <v>24</v>
      </c>
      <c r="F935" s="21" t="s">
        <v>14</v>
      </c>
      <c r="G935" s="21" t="s">
        <v>17</v>
      </c>
      <c r="H935" s="25">
        <v>53</v>
      </c>
      <c r="I935" s="6" t="s">
        <v>1856</v>
      </c>
      <c r="J935" s="25">
        <v>2</v>
      </c>
      <c r="K935" s="25">
        <v>2</v>
      </c>
      <c r="L935" s="6" t="str" cm="1">
        <f t="array" ref="L935">IF(Purchase_Data[[#This Row],[Children]]&gt;0,"Parent",IF(Purchase_Data[[#This Row],[Children]]=0,"Not Parent",Invalid))</f>
        <v>Parent</v>
      </c>
      <c r="M935" s="21" t="s">
        <v>32</v>
      </c>
      <c r="N935" s="21" t="s">
        <v>50</v>
      </c>
      <c r="O935" s="21" t="s">
        <v>34</v>
      </c>
      <c r="P935" s="21" t="s">
        <v>1878</v>
      </c>
    </row>
    <row r="936" spans="1:16" x14ac:dyDescent="0.2">
      <c r="A936" s="19">
        <v>28066</v>
      </c>
      <c r="B936" s="19" t="s">
        <v>1851</v>
      </c>
      <c r="C936" s="19" t="s">
        <v>1855</v>
      </c>
      <c r="D936" s="20">
        <v>80000</v>
      </c>
      <c r="E936" s="19" t="s">
        <v>19</v>
      </c>
      <c r="F936" s="19" t="s">
        <v>10</v>
      </c>
      <c r="G936" s="19" t="s">
        <v>17</v>
      </c>
      <c r="H936" s="24">
        <v>37</v>
      </c>
      <c r="I936" s="6" t="s">
        <v>1856</v>
      </c>
      <c r="J936" s="25">
        <v>0</v>
      </c>
      <c r="K936" s="25">
        <v>2</v>
      </c>
      <c r="L936" s="6" t="str" cm="1">
        <f t="array" ref="L936">IF(Purchase_Data[[#This Row],[Children]]&gt;0,"Parent",IF(Purchase_Data[[#This Row],[Children]]=0,"Not Parent",Invalid))</f>
        <v>Parent</v>
      </c>
      <c r="M936" s="21" t="s">
        <v>32</v>
      </c>
      <c r="N936" s="21" t="s">
        <v>33</v>
      </c>
      <c r="O936" s="21" t="s">
        <v>32</v>
      </c>
      <c r="P936" s="21" t="s">
        <v>1877</v>
      </c>
    </row>
    <row r="937" spans="1:16" x14ac:dyDescent="0.2">
      <c r="A937" s="21">
        <v>28068</v>
      </c>
      <c r="B937" s="21" t="s">
        <v>1860</v>
      </c>
      <c r="C937" s="21" t="s">
        <v>1852</v>
      </c>
      <c r="D937" s="22">
        <v>80000</v>
      </c>
      <c r="E937" s="21" t="s">
        <v>19</v>
      </c>
      <c r="F937" s="21" t="s">
        <v>10</v>
      </c>
      <c r="G937" s="21" t="s">
        <v>17</v>
      </c>
      <c r="H937" s="25">
        <v>36</v>
      </c>
      <c r="I937" s="6" t="s">
        <v>1856</v>
      </c>
      <c r="J937" s="25">
        <v>0</v>
      </c>
      <c r="K937" s="25">
        <v>3</v>
      </c>
      <c r="L937" s="6" t="str" cm="1">
        <f t="array" ref="L937">IF(Purchase_Data[[#This Row],[Children]]&gt;0,"Parent",IF(Purchase_Data[[#This Row],[Children]]=0,"Not Parent",Invalid))</f>
        <v>Parent</v>
      </c>
      <c r="M937" s="21" t="s">
        <v>34</v>
      </c>
      <c r="N937" s="21" t="s">
        <v>33</v>
      </c>
      <c r="O937" s="21" t="s">
        <v>32</v>
      </c>
      <c r="P937" s="21" t="s">
        <v>1877</v>
      </c>
    </row>
    <row r="938" spans="1:16" x14ac:dyDescent="0.2">
      <c r="A938" s="19">
        <v>28087</v>
      </c>
      <c r="B938" s="19" t="s">
        <v>1860</v>
      </c>
      <c r="C938" s="19" t="s">
        <v>1852</v>
      </c>
      <c r="D938" s="20">
        <v>40000</v>
      </c>
      <c r="E938" s="19" t="s">
        <v>15</v>
      </c>
      <c r="F938" s="19" t="s">
        <v>14</v>
      </c>
      <c r="G938" s="19" t="s">
        <v>17</v>
      </c>
      <c r="H938" s="24">
        <v>27</v>
      </c>
      <c r="I938" s="6" t="s">
        <v>1853</v>
      </c>
      <c r="J938" s="25">
        <v>1</v>
      </c>
      <c r="K938" s="25">
        <v>0</v>
      </c>
      <c r="L938" s="6" t="str" cm="1">
        <f t="array" ref="L938">IF(Purchase_Data[[#This Row],[Children]]&gt;0,"Parent",IF(Purchase_Data[[#This Row],[Children]]=0,"Not Parent",Invalid))</f>
        <v>Not Parent</v>
      </c>
      <c r="M938" s="21" t="s">
        <v>34</v>
      </c>
      <c r="N938" s="21" t="s">
        <v>42</v>
      </c>
      <c r="O938" s="21" t="s">
        <v>34</v>
      </c>
      <c r="P938" s="21" t="s">
        <v>1878</v>
      </c>
    </row>
    <row r="939" spans="1:16" x14ac:dyDescent="0.2">
      <c r="A939" s="21">
        <v>28090</v>
      </c>
      <c r="B939" s="21" t="s">
        <v>1851</v>
      </c>
      <c r="C939" s="21" t="s">
        <v>1855</v>
      </c>
      <c r="D939" s="22">
        <v>40000</v>
      </c>
      <c r="E939" s="21" t="s">
        <v>15</v>
      </c>
      <c r="F939" s="21" t="s">
        <v>14</v>
      </c>
      <c r="G939" s="21" t="s">
        <v>17</v>
      </c>
      <c r="H939" s="25">
        <v>27</v>
      </c>
      <c r="I939" s="6" t="s">
        <v>1853</v>
      </c>
      <c r="J939" s="25">
        <v>1</v>
      </c>
      <c r="K939" s="25">
        <v>0</v>
      </c>
      <c r="L939" s="6" t="str" cm="1">
        <f t="array" ref="L939">IF(Purchase_Data[[#This Row],[Children]]&gt;0,"Parent",IF(Purchase_Data[[#This Row],[Children]]=0,"Not Parent",Invalid))</f>
        <v>Not Parent</v>
      </c>
      <c r="M939" s="21" t="s">
        <v>32</v>
      </c>
      <c r="N939" s="21" t="s">
        <v>39</v>
      </c>
      <c r="O939" s="21" t="s">
        <v>34</v>
      </c>
      <c r="P939" s="21" t="s">
        <v>1878</v>
      </c>
    </row>
    <row r="940" spans="1:16" x14ac:dyDescent="0.2">
      <c r="A940" s="19">
        <v>28102</v>
      </c>
      <c r="B940" s="19" t="s">
        <v>1851</v>
      </c>
      <c r="C940" s="19" t="s">
        <v>1855</v>
      </c>
      <c r="D940" s="20">
        <v>20000</v>
      </c>
      <c r="E940" s="19" t="s">
        <v>13</v>
      </c>
      <c r="F940" s="19" t="s">
        <v>14</v>
      </c>
      <c r="G940" s="19" t="s">
        <v>11</v>
      </c>
      <c r="H940" s="24">
        <v>58</v>
      </c>
      <c r="I940" s="6" t="s">
        <v>1856</v>
      </c>
      <c r="J940" s="25">
        <v>2</v>
      </c>
      <c r="K940" s="25">
        <v>4</v>
      </c>
      <c r="L940" s="6" t="str" cm="1">
        <f t="array" ref="L940">IF(Purchase_Data[[#This Row],[Children]]&gt;0,"Parent",IF(Purchase_Data[[#This Row],[Children]]=0,"Not Parent",Invalid))</f>
        <v>Parent</v>
      </c>
      <c r="M940" s="21" t="s">
        <v>32</v>
      </c>
      <c r="N940" s="21" t="s">
        <v>39</v>
      </c>
      <c r="O940" s="21" t="s">
        <v>32</v>
      </c>
      <c r="P940" s="21" t="s">
        <v>1877</v>
      </c>
    </row>
    <row r="941" spans="1:16" x14ac:dyDescent="0.2">
      <c r="A941" s="21">
        <v>28192</v>
      </c>
      <c r="B941" s="21" t="s">
        <v>1851</v>
      </c>
      <c r="C941" s="21" t="s">
        <v>1852</v>
      </c>
      <c r="D941" s="22">
        <v>70000</v>
      </c>
      <c r="E941" s="21" t="s">
        <v>19</v>
      </c>
      <c r="F941" s="21" t="s">
        <v>10</v>
      </c>
      <c r="G941" s="21" t="s">
        <v>17</v>
      </c>
      <c r="H941" s="25">
        <v>46</v>
      </c>
      <c r="I941" s="6" t="s">
        <v>1856</v>
      </c>
      <c r="J941" s="25">
        <v>3</v>
      </c>
      <c r="K941" s="25">
        <v>5</v>
      </c>
      <c r="L941" s="6" t="str" cm="1">
        <f t="array" ref="L941">IF(Purchase_Data[[#This Row],[Children]]&gt;0,"Parent",IF(Purchase_Data[[#This Row],[Children]]=0,"Not Parent",Invalid))</f>
        <v>Parent</v>
      </c>
      <c r="M941" s="21" t="s">
        <v>32</v>
      </c>
      <c r="N941" s="21" t="s">
        <v>50</v>
      </c>
      <c r="O941" s="21" t="s">
        <v>34</v>
      </c>
      <c r="P941" s="21" t="s">
        <v>1878</v>
      </c>
    </row>
    <row r="942" spans="1:16" x14ac:dyDescent="0.2">
      <c r="A942" s="19">
        <v>28207</v>
      </c>
      <c r="B942" s="19" t="s">
        <v>1851</v>
      </c>
      <c r="C942" s="19" t="s">
        <v>1855</v>
      </c>
      <c r="D942" s="20">
        <v>80000</v>
      </c>
      <c r="E942" s="19" t="s">
        <v>19</v>
      </c>
      <c r="F942" s="19" t="s">
        <v>20</v>
      </c>
      <c r="G942" s="19" t="s">
        <v>11</v>
      </c>
      <c r="H942" s="24">
        <v>36</v>
      </c>
      <c r="I942" s="6" t="s">
        <v>1856</v>
      </c>
      <c r="J942" s="25">
        <v>1</v>
      </c>
      <c r="K942" s="25">
        <v>4</v>
      </c>
      <c r="L942" s="6" t="str" cm="1">
        <f t="array" ref="L942">IF(Purchase_Data[[#This Row],[Children]]&gt;0,"Parent",IF(Purchase_Data[[#This Row],[Children]]=0,"Not Parent",Invalid))</f>
        <v>Parent</v>
      </c>
      <c r="M942" s="21" t="s">
        <v>32</v>
      </c>
      <c r="N942" s="21" t="s">
        <v>33</v>
      </c>
      <c r="O942" s="21" t="s">
        <v>32</v>
      </c>
      <c r="P942" s="21" t="s">
        <v>1877</v>
      </c>
    </row>
    <row r="943" spans="1:16" x14ac:dyDescent="0.2">
      <c r="A943" s="21">
        <v>28228</v>
      </c>
      <c r="B943" s="21" t="s">
        <v>1860</v>
      </c>
      <c r="C943" s="21" t="s">
        <v>1852</v>
      </c>
      <c r="D943" s="22">
        <v>80000</v>
      </c>
      <c r="E943" s="21" t="s">
        <v>24</v>
      </c>
      <c r="F943" s="21" t="s">
        <v>14</v>
      </c>
      <c r="G943" s="21" t="s">
        <v>17</v>
      </c>
      <c r="H943" s="25">
        <v>50</v>
      </c>
      <c r="I943" s="6" t="s">
        <v>1856</v>
      </c>
      <c r="J943" s="25">
        <v>2</v>
      </c>
      <c r="K943" s="25">
        <v>2</v>
      </c>
      <c r="L943" s="6" t="str" cm="1">
        <f t="array" ref="L943">IF(Purchase_Data[[#This Row],[Children]]&gt;0,"Parent",IF(Purchase_Data[[#This Row],[Children]]=0,"Not Parent",Invalid))</f>
        <v>Parent</v>
      </c>
      <c r="M943" s="21" t="s">
        <v>34</v>
      </c>
      <c r="N943" s="21" t="s">
        <v>42</v>
      </c>
      <c r="O943" s="21" t="s">
        <v>34</v>
      </c>
      <c r="P943" s="21" t="s">
        <v>1878</v>
      </c>
    </row>
    <row r="944" spans="1:16" x14ac:dyDescent="0.2">
      <c r="A944" s="19">
        <v>28269</v>
      </c>
      <c r="B944" s="19" t="s">
        <v>1860</v>
      </c>
      <c r="C944" s="19" t="s">
        <v>1852</v>
      </c>
      <c r="D944" s="20">
        <v>130000</v>
      </c>
      <c r="E944" s="19" t="s">
        <v>9</v>
      </c>
      <c r="F944" s="19" t="s">
        <v>20</v>
      </c>
      <c r="G944" s="19" t="s">
        <v>17</v>
      </c>
      <c r="H944" s="24">
        <v>45</v>
      </c>
      <c r="I944" s="6" t="s">
        <v>1856</v>
      </c>
      <c r="J944" s="25">
        <v>1</v>
      </c>
      <c r="K944" s="25">
        <v>1</v>
      </c>
      <c r="L944" s="6" t="str" cm="1">
        <f t="array" ref="L944">IF(Purchase_Data[[#This Row],[Children]]&gt;0,"Parent",IF(Purchase_Data[[#This Row],[Children]]=0,"Not Parent",Invalid))</f>
        <v>Parent</v>
      </c>
      <c r="M944" s="21" t="s">
        <v>34</v>
      </c>
      <c r="N944" s="21" t="s">
        <v>37</v>
      </c>
      <c r="O944" s="21" t="s">
        <v>34</v>
      </c>
      <c r="P944" s="21" t="s">
        <v>1878</v>
      </c>
    </row>
    <row r="945" spans="1:16" x14ac:dyDescent="0.2">
      <c r="A945" s="21">
        <v>28278</v>
      </c>
      <c r="B945" s="21" t="s">
        <v>1851</v>
      </c>
      <c r="C945" s="21" t="s">
        <v>1855</v>
      </c>
      <c r="D945" s="22">
        <v>50000</v>
      </c>
      <c r="E945" s="21" t="s">
        <v>19</v>
      </c>
      <c r="F945" s="21" t="s">
        <v>20</v>
      </c>
      <c r="G945" s="21" t="s">
        <v>17</v>
      </c>
      <c r="H945" s="25">
        <v>71</v>
      </c>
      <c r="I945" s="6" t="s">
        <v>1858</v>
      </c>
      <c r="J945" s="25">
        <v>2</v>
      </c>
      <c r="K945" s="25">
        <v>2</v>
      </c>
      <c r="L945" s="6" t="str" cm="1">
        <f t="array" ref="L945">IF(Purchase_Data[[#This Row],[Children]]&gt;0,"Parent",IF(Purchase_Data[[#This Row],[Children]]=0,"Not Parent",Invalid))</f>
        <v>Parent</v>
      </c>
      <c r="M945" s="21" t="s">
        <v>32</v>
      </c>
      <c r="N945" s="21" t="s">
        <v>39</v>
      </c>
      <c r="O945" s="21" t="s">
        <v>34</v>
      </c>
      <c r="P945" s="21" t="s">
        <v>1878</v>
      </c>
    </row>
    <row r="946" spans="1:16" x14ac:dyDescent="0.2">
      <c r="A946" s="19">
        <v>28319</v>
      </c>
      <c r="B946" s="19" t="s">
        <v>1860</v>
      </c>
      <c r="C946" s="19" t="s">
        <v>1852</v>
      </c>
      <c r="D946" s="20">
        <v>60000</v>
      </c>
      <c r="E946" s="19" t="s">
        <v>15</v>
      </c>
      <c r="F946" s="19" t="s">
        <v>14</v>
      </c>
      <c r="G946" s="19" t="s">
        <v>11</v>
      </c>
      <c r="H946" s="24">
        <v>46</v>
      </c>
      <c r="I946" s="6" t="s">
        <v>1856</v>
      </c>
      <c r="J946" s="25">
        <v>1</v>
      </c>
      <c r="K946" s="25">
        <v>1</v>
      </c>
      <c r="L946" s="6" t="str" cm="1">
        <f t="array" ref="L946">IF(Purchase_Data[[#This Row],[Children]]&gt;0,"Parent",IF(Purchase_Data[[#This Row],[Children]]=0,"Not Parent",Invalid))</f>
        <v>Parent</v>
      </c>
      <c r="M946" s="21" t="s">
        <v>34</v>
      </c>
      <c r="N946" s="21" t="s">
        <v>33</v>
      </c>
      <c r="O946" s="21" t="s">
        <v>32</v>
      </c>
      <c r="P946" s="21" t="s">
        <v>1877</v>
      </c>
    </row>
    <row r="947" spans="1:16" x14ac:dyDescent="0.2">
      <c r="A947" s="21">
        <v>28323</v>
      </c>
      <c r="B947" s="21" t="s">
        <v>1860</v>
      </c>
      <c r="C947" s="21" t="s">
        <v>1855</v>
      </c>
      <c r="D947" s="22">
        <v>70000</v>
      </c>
      <c r="E947" s="21" t="s">
        <v>9</v>
      </c>
      <c r="F947" s="21" t="s">
        <v>10</v>
      </c>
      <c r="G947" s="21" t="s">
        <v>11</v>
      </c>
      <c r="H947" s="25">
        <v>43</v>
      </c>
      <c r="I947" s="6" t="s">
        <v>1856</v>
      </c>
      <c r="J947" s="25">
        <v>2</v>
      </c>
      <c r="K947" s="25">
        <v>0</v>
      </c>
      <c r="L947" s="6" t="str" cm="1">
        <f t="array" ref="L947">IF(Purchase_Data[[#This Row],[Children]]&gt;0,"Parent",IF(Purchase_Data[[#This Row],[Children]]=0,"Not Parent",Invalid))</f>
        <v>Not Parent</v>
      </c>
      <c r="M947" s="21" t="s">
        <v>34</v>
      </c>
      <c r="N947" s="21" t="s">
        <v>39</v>
      </c>
      <c r="O947" s="21" t="s">
        <v>32</v>
      </c>
      <c r="P947" s="21" t="s">
        <v>1877</v>
      </c>
    </row>
    <row r="948" spans="1:16" x14ac:dyDescent="0.2">
      <c r="A948" s="19">
        <v>28379</v>
      </c>
      <c r="B948" s="19" t="s">
        <v>1851</v>
      </c>
      <c r="C948" s="19" t="s">
        <v>1855</v>
      </c>
      <c r="D948" s="20">
        <v>30000</v>
      </c>
      <c r="E948" s="19" t="s">
        <v>9</v>
      </c>
      <c r="F948" s="19" t="s">
        <v>14</v>
      </c>
      <c r="G948" s="19" t="s">
        <v>21</v>
      </c>
      <c r="H948" s="24">
        <v>40</v>
      </c>
      <c r="I948" s="6" t="s">
        <v>1856</v>
      </c>
      <c r="J948" s="25">
        <v>2</v>
      </c>
      <c r="K948" s="25">
        <v>1</v>
      </c>
      <c r="L948" s="6" t="str" cm="1">
        <f t="array" ref="L948">IF(Purchase_Data[[#This Row],[Children]]&gt;0,"Parent",IF(Purchase_Data[[#This Row],[Children]]=0,"Not Parent",Invalid))</f>
        <v>Parent</v>
      </c>
      <c r="M948" s="21" t="s">
        <v>32</v>
      </c>
      <c r="N948" s="21" t="s">
        <v>33</v>
      </c>
      <c r="O948" s="21" t="s">
        <v>34</v>
      </c>
      <c r="P948" s="21" t="s">
        <v>1878</v>
      </c>
    </row>
    <row r="949" spans="1:16" x14ac:dyDescent="0.2">
      <c r="A949" s="21">
        <v>28380</v>
      </c>
      <c r="B949" s="21" t="s">
        <v>1860</v>
      </c>
      <c r="C949" s="21" t="s">
        <v>1852</v>
      </c>
      <c r="D949" s="22">
        <v>10000</v>
      </c>
      <c r="E949" s="21" t="s">
        <v>24</v>
      </c>
      <c r="F949" s="21" t="s">
        <v>22</v>
      </c>
      <c r="G949" s="21" t="s">
        <v>21</v>
      </c>
      <c r="H949" s="25">
        <v>41</v>
      </c>
      <c r="I949" s="6" t="s">
        <v>1856</v>
      </c>
      <c r="J949" s="25">
        <v>2</v>
      </c>
      <c r="K949" s="25">
        <v>5</v>
      </c>
      <c r="L949" s="6" t="str" cm="1">
        <f t="array" ref="L949">IF(Purchase_Data[[#This Row],[Children]]&gt;0,"Parent",IF(Purchase_Data[[#This Row],[Children]]=0,"Not Parent",Invalid))</f>
        <v>Parent</v>
      </c>
      <c r="M949" s="21" t="s">
        <v>34</v>
      </c>
      <c r="N949" s="21" t="s">
        <v>33</v>
      </c>
      <c r="O949" s="21" t="s">
        <v>34</v>
      </c>
      <c r="P949" s="21" t="s">
        <v>1878</v>
      </c>
    </row>
    <row r="950" spans="1:16" x14ac:dyDescent="0.2">
      <c r="A950" s="19">
        <v>28395</v>
      </c>
      <c r="B950" s="19" t="s">
        <v>1860</v>
      </c>
      <c r="C950" s="19" t="s">
        <v>1855</v>
      </c>
      <c r="D950" s="20">
        <v>40000</v>
      </c>
      <c r="E950" s="19" t="s">
        <v>9</v>
      </c>
      <c r="F950" s="19" t="s">
        <v>10</v>
      </c>
      <c r="G950" s="19" t="s">
        <v>21</v>
      </c>
      <c r="H950" s="24">
        <v>39</v>
      </c>
      <c r="I950" s="6" t="s">
        <v>1856</v>
      </c>
      <c r="J950" s="25">
        <v>0</v>
      </c>
      <c r="K950" s="25">
        <v>0</v>
      </c>
      <c r="L950" s="6" t="str" cm="1">
        <f t="array" ref="L950">IF(Purchase_Data[[#This Row],[Children]]&gt;0,"Parent",IF(Purchase_Data[[#This Row],[Children]]=0,"Not Parent",Invalid))</f>
        <v>Not Parent</v>
      </c>
      <c r="M950" s="21" t="s">
        <v>34</v>
      </c>
      <c r="N950" s="21" t="s">
        <v>33</v>
      </c>
      <c r="O950" s="21" t="s">
        <v>32</v>
      </c>
      <c r="P950" s="21" t="s">
        <v>1877</v>
      </c>
    </row>
    <row r="951" spans="1:16" x14ac:dyDescent="0.2">
      <c r="A951" s="21">
        <v>28412</v>
      </c>
      <c r="B951" s="21" t="s">
        <v>1860</v>
      </c>
      <c r="C951" s="21" t="s">
        <v>1855</v>
      </c>
      <c r="D951" s="22">
        <v>20000</v>
      </c>
      <c r="E951" s="21" t="s">
        <v>13</v>
      </c>
      <c r="F951" s="21" t="s">
        <v>22</v>
      </c>
      <c r="G951" s="21" t="s">
        <v>21</v>
      </c>
      <c r="H951" s="25">
        <v>29</v>
      </c>
      <c r="I951" s="6" t="s">
        <v>1853</v>
      </c>
      <c r="J951" s="25">
        <v>1</v>
      </c>
      <c r="K951" s="25">
        <v>0</v>
      </c>
      <c r="L951" s="6" t="str" cm="1">
        <f t="array" ref="L951">IF(Purchase_Data[[#This Row],[Children]]&gt;0,"Parent",IF(Purchase_Data[[#This Row],[Children]]=0,"Not Parent",Invalid))</f>
        <v>Not Parent</v>
      </c>
      <c r="M951" s="21" t="s">
        <v>34</v>
      </c>
      <c r="N951" s="21" t="s">
        <v>37</v>
      </c>
      <c r="O951" s="21" t="s">
        <v>34</v>
      </c>
      <c r="P951" s="21" t="s">
        <v>1878</v>
      </c>
    </row>
    <row r="952" spans="1:16" x14ac:dyDescent="0.2">
      <c r="A952" s="19">
        <v>28436</v>
      </c>
      <c r="B952" s="19" t="s">
        <v>1860</v>
      </c>
      <c r="C952" s="19" t="s">
        <v>1855</v>
      </c>
      <c r="D952" s="20">
        <v>30000</v>
      </c>
      <c r="E952" s="19" t="s">
        <v>15</v>
      </c>
      <c r="F952" s="19" t="s">
        <v>18</v>
      </c>
      <c r="G952" s="19" t="s">
        <v>21</v>
      </c>
      <c r="H952" s="24">
        <v>30</v>
      </c>
      <c r="I952" s="6" t="s">
        <v>1853</v>
      </c>
      <c r="J952" s="25">
        <v>1</v>
      </c>
      <c r="K952" s="25">
        <v>0</v>
      </c>
      <c r="L952" s="6" t="str" cm="1">
        <f t="array" ref="L952">IF(Purchase_Data[[#This Row],[Children]]&gt;0,"Parent",IF(Purchase_Data[[#This Row],[Children]]=0,"Not Parent",Invalid))</f>
        <v>Not Parent</v>
      </c>
      <c r="M952" s="21" t="s">
        <v>34</v>
      </c>
      <c r="N952" s="21" t="s">
        <v>33</v>
      </c>
      <c r="O952" s="21" t="s">
        <v>32</v>
      </c>
      <c r="P952" s="21" t="s">
        <v>1877</v>
      </c>
    </row>
    <row r="953" spans="1:16" x14ac:dyDescent="0.2">
      <c r="A953" s="21">
        <v>28468</v>
      </c>
      <c r="B953" s="21" t="s">
        <v>1851</v>
      </c>
      <c r="C953" s="21" t="s">
        <v>1852</v>
      </c>
      <c r="D953" s="22">
        <v>10000</v>
      </c>
      <c r="E953" s="21" t="s">
        <v>15</v>
      </c>
      <c r="F953" s="21" t="s">
        <v>22</v>
      </c>
      <c r="G953" s="21" t="s">
        <v>21</v>
      </c>
      <c r="H953" s="25">
        <v>51</v>
      </c>
      <c r="I953" s="6" t="s">
        <v>1856</v>
      </c>
      <c r="J953" s="25">
        <v>0</v>
      </c>
      <c r="K953" s="25">
        <v>2</v>
      </c>
      <c r="L953" s="6" t="str" cm="1">
        <f t="array" ref="L953">IF(Purchase_Data[[#This Row],[Children]]&gt;0,"Parent",IF(Purchase_Data[[#This Row],[Children]]=0,"Not Parent",Invalid))</f>
        <v>Parent</v>
      </c>
      <c r="M953" s="21" t="s">
        <v>32</v>
      </c>
      <c r="N953" s="21" t="s">
        <v>42</v>
      </c>
      <c r="O953" s="21" t="s">
        <v>34</v>
      </c>
      <c r="P953" s="21" t="s">
        <v>1878</v>
      </c>
    </row>
    <row r="954" spans="1:16" x14ac:dyDescent="0.2">
      <c r="A954" s="19">
        <v>28488</v>
      </c>
      <c r="B954" s="19" t="s">
        <v>1860</v>
      </c>
      <c r="C954" s="19" t="s">
        <v>1855</v>
      </c>
      <c r="D954" s="20">
        <v>20000</v>
      </c>
      <c r="E954" s="19" t="s">
        <v>15</v>
      </c>
      <c r="F954" s="19" t="s">
        <v>22</v>
      </c>
      <c r="G954" s="19" t="s">
        <v>11</v>
      </c>
      <c r="H954" s="24">
        <v>28</v>
      </c>
      <c r="I954" s="6" t="s">
        <v>1853</v>
      </c>
      <c r="J954" s="25">
        <v>0</v>
      </c>
      <c r="K954" s="25">
        <v>0</v>
      </c>
      <c r="L954" s="6" t="str" cm="1">
        <f t="array" ref="L954">IF(Purchase_Data[[#This Row],[Children]]&gt;0,"Parent",IF(Purchase_Data[[#This Row],[Children]]=0,"Not Parent",Invalid))</f>
        <v>Not Parent</v>
      </c>
      <c r="M954" s="21" t="s">
        <v>32</v>
      </c>
      <c r="N954" s="21" t="s">
        <v>33</v>
      </c>
      <c r="O954" s="21" t="s">
        <v>32</v>
      </c>
      <c r="P954" s="21" t="s">
        <v>1877</v>
      </c>
    </row>
    <row r="955" spans="1:16" x14ac:dyDescent="0.2">
      <c r="A955" s="21">
        <v>28521</v>
      </c>
      <c r="B955" s="21" t="s">
        <v>1860</v>
      </c>
      <c r="C955" s="21" t="s">
        <v>1855</v>
      </c>
      <c r="D955" s="22">
        <v>40000</v>
      </c>
      <c r="E955" s="21" t="s">
        <v>19</v>
      </c>
      <c r="F955" s="21" t="s">
        <v>18</v>
      </c>
      <c r="G955" s="21" t="s">
        <v>21</v>
      </c>
      <c r="H955" s="25">
        <v>36</v>
      </c>
      <c r="I955" s="6" t="s">
        <v>1856</v>
      </c>
      <c r="J955" s="25">
        <v>0</v>
      </c>
      <c r="K955" s="25">
        <v>0</v>
      </c>
      <c r="L955" s="6" t="str" cm="1">
        <f t="array" ref="L955">IF(Purchase_Data[[#This Row],[Children]]&gt;0,"Parent",IF(Purchase_Data[[#This Row],[Children]]=0,"Not Parent",Invalid))</f>
        <v>Not Parent</v>
      </c>
      <c r="M955" s="21" t="s">
        <v>34</v>
      </c>
      <c r="N955" s="21" t="s">
        <v>33</v>
      </c>
      <c r="O955" s="21" t="s">
        <v>32</v>
      </c>
      <c r="P955" s="21" t="s">
        <v>1877</v>
      </c>
    </row>
    <row r="956" spans="1:16" x14ac:dyDescent="0.2">
      <c r="A956" s="19">
        <v>28564</v>
      </c>
      <c r="B956" s="19" t="s">
        <v>1860</v>
      </c>
      <c r="C956" s="19" t="s">
        <v>1852</v>
      </c>
      <c r="D956" s="20">
        <v>40000</v>
      </c>
      <c r="E956" s="19" t="s">
        <v>15</v>
      </c>
      <c r="F956" s="19" t="s">
        <v>18</v>
      </c>
      <c r="G956" s="19" t="s">
        <v>21</v>
      </c>
      <c r="H956" s="24">
        <v>33</v>
      </c>
      <c r="I956" s="6" t="s">
        <v>1856</v>
      </c>
      <c r="J956" s="25">
        <v>0</v>
      </c>
      <c r="K956" s="25">
        <v>2</v>
      </c>
      <c r="L956" s="6" t="str" cm="1">
        <f t="array" ref="L956">IF(Purchase_Data[[#This Row],[Children]]&gt;0,"Parent",IF(Purchase_Data[[#This Row],[Children]]=0,"Not Parent",Invalid))</f>
        <v>Parent</v>
      </c>
      <c r="M956" s="21" t="s">
        <v>32</v>
      </c>
      <c r="N956" s="21" t="s">
        <v>42</v>
      </c>
      <c r="O956" s="21" t="s">
        <v>32</v>
      </c>
      <c r="P956" s="21" t="s">
        <v>1877</v>
      </c>
    </row>
    <row r="957" spans="1:16" x14ac:dyDescent="0.2">
      <c r="A957" s="21">
        <v>28580</v>
      </c>
      <c r="B957" s="21" t="s">
        <v>1851</v>
      </c>
      <c r="C957" s="21" t="s">
        <v>1852</v>
      </c>
      <c r="D957" s="22">
        <v>80000</v>
      </c>
      <c r="E957" s="21" t="s">
        <v>19</v>
      </c>
      <c r="F957" s="21" t="s">
        <v>14</v>
      </c>
      <c r="G957" s="21" t="s">
        <v>17</v>
      </c>
      <c r="H957" s="25">
        <v>40</v>
      </c>
      <c r="I957" s="6" t="s">
        <v>1856</v>
      </c>
      <c r="J957" s="25">
        <v>0</v>
      </c>
      <c r="K957" s="25">
        <v>0</v>
      </c>
      <c r="L957" s="6" t="str" cm="1">
        <f t="array" ref="L957">IF(Purchase_Data[[#This Row],[Children]]&gt;0,"Parent",IF(Purchase_Data[[#This Row],[Children]]=0,"Not Parent",Invalid))</f>
        <v>Not Parent</v>
      </c>
      <c r="M957" s="21" t="s">
        <v>32</v>
      </c>
      <c r="N957" s="21" t="s">
        <v>42</v>
      </c>
      <c r="O957" s="21" t="s">
        <v>32</v>
      </c>
      <c r="P957" s="21" t="s">
        <v>1877</v>
      </c>
    </row>
    <row r="958" spans="1:16" x14ac:dyDescent="0.2">
      <c r="A958" s="19">
        <v>28609</v>
      </c>
      <c r="B958" s="19" t="s">
        <v>1851</v>
      </c>
      <c r="C958" s="19" t="s">
        <v>1855</v>
      </c>
      <c r="D958" s="20">
        <v>30000</v>
      </c>
      <c r="E958" s="19" t="s">
        <v>13</v>
      </c>
      <c r="F958" s="19" t="s">
        <v>14</v>
      </c>
      <c r="G958" s="19" t="s">
        <v>17</v>
      </c>
      <c r="H958" s="24">
        <v>49</v>
      </c>
      <c r="I958" s="6" t="s">
        <v>1856</v>
      </c>
      <c r="J958" s="25">
        <v>2</v>
      </c>
      <c r="K958" s="25">
        <v>2</v>
      </c>
      <c r="L958" s="6" t="str" cm="1">
        <f t="array" ref="L958">IF(Purchase_Data[[#This Row],[Children]]&gt;0,"Parent",IF(Purchase_Data[[#This Row],[Children]]=0,"Not Parent",Invalid))</f>
        <v>Parent</v>
      </c>
      <c r="M958" s="21" t="s">
        <v>34</v>
      </c>
      <c r="N958" s="21" t="s">
        <v>33</v>
      </c>
      <c r="O958" s="21" t="s">
        <v>34</v>
      </c>
      <c r="P958" s="21" t="s">
        <v>1878</v>
      </c>
    </row>
    <row r="959" spans="1:16" x14ac:dyDescent="0.2">
      <c r="A959" s="21">
        <v>28625</v>
      </c>
      <c r="B959" s="21" t="s">
        <v>1860</v>
      </c>
      <c r="C959" s="21" t="s">
        <v>1855</v>
      </c>
      <c r="D959" s="22">
        <v>40000</v>
      </c>
      <c r="E959" s="21" t="s">
        <v>15</v>
      </c>
      <c r="F959" s="21" t="s">
        <v>18</v>
      </c>
      <c r="G959" s="21" t="s">
        <v>17</v>
      </c>
      <c r="H959" s="25">
        <v>47</v>
      </c>
      <c r="I959" s="6" t="s">
        <v>1856</v>
      </c>
      <c r="J959" s="25">
        <v>1</v>
      </c>
      <c r="K959" s="25">
        <v>2</v>
      </c>
      <c r="L959" s="6" t="str" cm="1">
        <f t="array" ref="L959">IF(Purchase_Data[[#This Row],[Children]]&gt;0,"Parent",IF(Purchase_Data[[#This Row],[Children]]=0,"Not Parent",Invalid))</f>
        <v>Parent</v>
      </c>
      <c r="M959" s="21" t="s">
        <v>34</v>
      </c>
      <c r="N959" s="21" t="s">
        <v>42</v>
      </c>
      <c r="O959" s="21" t="s">
        <v>32</v>
      </c>
      <c r="P959" s="21" t="s">
        <v>1877</v>
      </c>
    </row>
    <row r="960" spans="1:16" x14ac:dyDescent="0.2">
      <c r="A960" s="19">
        <v>28657</v>
      </c>
      <c r="B960" s="19" t="s">
        <v>1860</v>
      </c>
      <c r="C960" s="19" t="s">
        <v>1855</v>
      </c>
      <c r="D960" s="20">
        <v>60000</v>
      </c>
      <c r="E960" s="19" t="s">
        <v>9</v>
      </c>
      <c r="F960" s="19" t="s">
        <v>14</v>
      </c>
      <c r="G960" s="19" t="s">
        <v>17</v>
      </c>
      <c r="H960" s="24">
        <v>36</v>
      </c>
      <c r="I960" s="6" t="s">
        <v>1856</v>
      </c>
      <c r="J960" s="25">
        <v>0</v>
      </c>
      <c r="K960" s="25">
        <v>2</v>
      </c>
      <c r="L960" s="6" t="str" cm="1">
        <f t="array" ref="L960">IF(Purchase_Data[[#This Row],[Children]]&gt;0,"Parent",IF(Purchase_Data[[#This Row],[Children]]=0,"Not Parent",Invalid))</f>
        <v>Parent</v>
      </c>
      <c r="M960" s="21" t="s">
        <v>32</v>
      </c>
      <c r="N960" s="21" t="s">
        <v>37</v>
      </c>
      <c r="O960" s="21" t="s">
        <v>32</v>
      </c>
      <c r="P960" s="21" t="s">
        <v>1877</v>
      </c>
    </row>
    <row r="961" spans="1:16" x14ac:dyDescent="0.2">
      <c r="A961" s="21">
        <v>28667</v>
      </c>
      <c r="B961" s="21" t="s">
        <v>1860</v>
      </c>
      <c r="C961" s="21" t="s">
        <v>1855</v>
      </c>
      <c r="D961" s="22">
        <v>70000</v>
      </c>
      <c r="E961" s="21" t="s">
        <v>9</v>
      </c>
      <c r="F961" s="21" t="s">
        <v>14</v>
      </c>
      <c r="G961" s="21" t="s">
        <v>17</v>
      </c>
      <c r="H961" s="25">
        <v>37</v>
      </c>
      <c r="I961" s="6" t="s">
        <v>1856</v>
      </c>
      <c r="J961" s="25">
        <v>1</v>
      </c>
      <c r="K961" s="25">
        <v>2</v>
      </c>
      <c r="L961" s="6" t="str" cm="1">
        <f t="array" ref="L961">IF(Purchase_Data[[#This Row],[Children]]&gt;0,"Parent",IF(Purchase_Data[[#This Row],[Children]]=0,"Not Parent",Invalid))</f>
        <v>Parent</v>
      </c>
      <c r="M961" s="21" t="s">
        <v>34</v>
      </c>
      <c r="N961" s="21" t="s">
        <v>33</v>
      </c>
      <c r="O961" s="21" t="s">
        <v>32</v>
      </c>
      <c r="P961" s="21" t="s">
        <v>1877</v>
      </c>
    </row>
    <row r="962" spans="1:16" x14ac:dyDescent="0.2">
      <c r="A962" s="19">
        <v>28672</v>
      </c>
      <c r="B962" s="19" t="s">
        <v>1860</v>
      </c>
      <c r="C962" s="19" t="s">
        <v>1855</v>
      </c>
      <c r="D962" s="20">
        <v>70000</v>
      </c>
      <c r="E962" s="19" t="s">
        <v>19</v>
      </c>
      <c r="F962" s="19" t="s">
        <v>10</v>
      </c>
      <c r="G962" s="19" t="s">
        <v>17</v>
      </c>
      <c r="H962" s="24">
        <v>35</v>
      </c>
      <c r="I962" s="6" t="s">
        <v>1856</v>
      </c>
      <c r="J962" s="25">
        <v>0</v>
      </c>
      <c r="K962" s="25">
        <v>4</v>
      </c>
      <c r="L962" s="6" t="str" cm="1">
        <f t="array" ref="L962">IF(Purchase_Data[[#This Row],[Children]]&gt;0,"Parent",IF(Purchase_Data[[#This Row],[Children]]=0,"Not Parent",Invalid))</f>
        <v>Parent</v>
      </c>
      <c r="M962" s="21" t="s">
        <v>32</v>
      </c>
      <c r="N962" s="21" t="s">
        <v>37</v>
      </c>
      <c r="O962" s="21" t="s">
        <v>32</v>
      </c>
      <c r="P962" s="21" t="s">
        <v>1877</v>
      </c>
    </row>
    <row r="963" spans="1:16" x14ac:dyDescent="0.2">
      <c r="A963" s="21">
        <v>28683</v>
      </c>
      <c r="B963" s="21" t="s">
        <v>1860</v>
      </c>
      <c r="C963" s="21" t="s">
        <v>1852</v>
      </c>
      <c r="D963" s="22">
        <v>10000</v>
      </c>
      <c r="E963" s="21" t="s">
        <v>13</v>
      </c>
      <c r="F963" s="21" t="s">
        <v>22</v>
      </c>
      <c r="G963" s="21" t="s">
        <v>21</v>
      </c>
      <c r="H963" s="25">
        <v>35</v>
      </c>
      <c r="I963" s="6" t="s">
        <v>1856</v>
      </c>
      <c r="J963" s="25">
        <v>1</v>
      </c>
      <c r="K963" s="25">
        <v>1</v>
      </c>
      <c r="L963" s="6" t="str" cm="1">
        <f t="array" ref="L963">IF(Purchase_Data[[#This Row],[Children]]&gt;0,"Parent",IF(Purchase_Data[[#This Row],[Children]]=0,"Not Parent",Invalid))</f>
        <v>Parent</v>
      </c>
      <c r="M963" s="21" t="s">
        <v>34</v>
      </c>
      <c r="N963" s="21" t="s">
        <v>39</v>
      </c>
      <c r="O963" s="21" t="s">
        <v>32</v>
      </c>
      <c r="P963" s="21" t="s">
        <v>1877</v>
      </c>
    </row>
    <row r="964" spans="1:16" x14ac:dyDescent="0.2">
      <c r="A964" s="19">
        <v>28729</v>
      </c>
      <c r="B964" s="19" t="s">
        <v>1860</v>
      </c>
      <c r="C964" s="19" t="s">
        <v>1852</v>
      </c>
      <c r="D964" s="20">
        <v>20000</v>
      </c>
      <c r="E964" s="19" t="s">
        <v>24</v>
      </c>
      <c r="F964" s="19" t="s">
        <v>22</v>
      </c>
      <c r="G964" s="19" t="s">
        <v>21</v>
      </c>
      <c r="H964" s="24">
        <v>26</v>
      </c>
      <c r="I964" s="6" t="s">
        <v>1853</v>
      </c>
      <c r="J964" s="25">
        <v>2</v>
      </c>
      <c r="K964" s="25">
        <v>0</v>
      </c>
      <c r="L964" s="6" t="str" cm="1">
        <f t="array" ref="L964">IF(Purchase_Data[[#This Row],[Children]]&gt;0,"Parent",IF(Purchase_Data[[#This Row],[Children]]=0,"Not Parent",Invalid))</f>
        <v>Not Parent</v>
      </c>
      <c r="M964" s="21" t="s">
        <v>32</v>
      </c>
      <c r="N964" s="21" t="s">
        <v>42</v>
      </c>
      <c r="O964" s="21" t="s">
        <v>32</v>
      </c>
      <c r="P964" s="21" t="s">
        <v>1877</v>
      </c>
    </row>
    <row r="965" spans="1:16" x14ac:dyDescent="0.2">
      <c r="A965" s="21">
        <v>28758</v>
      </c>
      <c r="B965" s="21" t="s">
        <v>1851</v>
      </c>
      <c r="C965" s="21" t="s">
        <v>1855</v>
      </c>
      <c r="D965" s="22">
        <v>40000</v>
      </c>
      <c r="E965" s="21" t="s">
        <v>15</v>
      </c>
      <c r="F965" s="21" t="s">
        <v>18</v>
      </c>
      <c r="G965" s="21" t="s">
        <v>21</v>
      </c>
      <c r="H965" s="25">
        <v>35</v>
      </c>
      <c r="I965" s="6" t="s">
        <v>1856</v>
      </c>
      <c r="J965" s="25">
        <v>1</v>
      </c>
      <c r="K965" s="25">
        <v>2</v>
      </c>
      <c r="L965" s="6" t="str" cm="1">
        <f t="array" ref="L965">IF(Purchase_Data[[#This Row],[Children]]&gt;0,"Parent",IF(Purchase_Data[[#This Row],[Children]]=0,"Not Parent",Invalid))</f>
        <v>Parent</v>
      </c>
      <c r="M965" s="21" t="s">
        <v>32</v>
      </c>
      <c r="N965" s="21" t="s">
        <v>42</v>
      </c>
      <c r="O965" s="21" t="s">
        <v>32</v>
      </c>
      <c r="P965" s="21" t="s">
        <v>1877</v>
      </c>
    </row>
    <row r="966" spans="1:16" x14ac:dyDescent="0.2">
      <c r="A966" s="19">
        <v>28799</v>
      </c>
      <c r="B966" s="19" t="s">
        <v>1860</v>
      </c>
      <c r="C966" s="19" t="s">
        <v>1852</v>
      </c>
      <c r="D966" s="20">
        <v>40000</v>
      </c>
      <c r="E966" s="19" t="s">
        <v>15</v>
      </c>
      <c r="F966" s="19" t="s">
        <v>18</v>
      </c>
      <c r="G966" s="19" t="s">
        <v>17</v>
      </c>
      <c r="H966" s="24">
        <v>47</v>
      </c>
      <c r="I966" s="6" t="s">
        <v>1856</v>
      </c>
      <c r="J966" s="25">
        <v>1</v>
      </c>
      <c r="K966" s="25">
        <v>2</v>
      </c>
      <c r="L966" s="6" t="str" cm="1">
        <f t="array" ref="L966">IF(Purchase_Data[[#This Row],[Children]]&gt;0,"Parent",IF(Purchase_Data[[#This Row],[Children]]=0,"Not Parent",Invalid))</f>
        <v>Parent</v>
      </c>
      <c r="M966" s="21" t="s">
        <v>34</v>
      </c>
      <c r="N966" s="21" t="s">
        <v>42</v>
      </c>
      <c r="O966" s="21" t="s">
        <v>32</v>
      </c>
      <c r="P966" s="21" t="s">
        <v>1877</v>
      </c>
    </row>
    <row r="967" spans="1:16" x14ac:dyDescent="0.2">
      <c r="A967" s="21">
        <v>28815</v>
      </c>
      <c r="B967" s="21" t="s">
        <v>1851</v>
      </c>
      <c r="C967" s="21" t="s">
        <v>1852</v>
      </c>
      <c r="D967" s="22">
        <v>50000</v>
      </c>
      <c r="E967" s="21" t="s">
        <v>19</v>
      </c>
      <c r="F967" s="21" t="s">
        <v>14</v>
      </c>
      <c r="G967" s="21" t="s">
        <v>17</v>
      </c>
      <c r="H967" s="25">
        <v>35</v>
      </c>
      <c r="I967" s="6" t="s">
        <v>1856</v>
      </c>
      <c r="J967" s="25">
        <v>0</v>
      </c>
      <c r="K967" s="25">
        <v>1</v>
      </c>
      <c r="L967" s="6" t="str" cm="1">
        <f t="array" ref="L967">IF(Purchase_Data[[#This Row],[Children]]&gt;0,"Parent",IF(Purchase_Data[[#This Row],[Children]]=0,"Not Parent",Invalid))</f>
        <v>Parent</v>
      </c>
      <c r="M967" s="21" t="s">
        <v>32</v>
      </c>
      <c r="N967" s="21" t="s">
        <v>33</v>
      </c>
      <c r="O967" s="21" t="s">
        <v>34</v>
      </c>
      <c r="P967" s="21" t="s">
        <v>1878</v>
      </c>
    </row>
    <row r="968" spans="1:16" x14ac:dyDescent="0.2">
      <c r="A968" s="19">
        <v>28858</v>
      </c>
      <c r="B968" s="19" t="s">
        <v>1860</v>
      </c>
      <c r="C968" s="19" t="s">
        <v>1855</v>
      </c>
      <c r="D968" s="20">
        <v>80000</v>
      </c>
      <c r="E968" s="19" t="s">
        <v>9</v>
      </c>
      <c r="F968" s="19" t="s">
        <v>14</v>
      </c>
      <c r="G968" s="19" t="s">
        <v>17</v>
      </c>
      <c r="H968" s="24">
        <v>40</v>
      </c>
      <c r="I968" s="6" t="s">
        <v>1856</v>
      </c>
      <c r="J968" s="25">
        <v>0</v>
      </c>
      <c r="K968" s="25">
        <v>3</v>
      </c>
      <c r="L968" s="6" t="str" cm="1">
        <f t="array" ref="L968">IF(Purchase_Data[[#This Row],[Children]]&gt;0,"Parent",IF(Purchase_Data[[#This Row],[Children]]=0,"Not Parent",Invalid))</f>
        <v>Parent</v>
      </c>
      <c r="M968" s="21" t="s">
        <v>32</v>
      </c>
      <c r="N968" s="21" t="s">
        <v>37</v>
      </c>
      <c r="O968" s="21" t="s">
        <v>34</v>
      </c>
      <c r="P968" s="21" t="s">
        <v>1878</v>
      </c>
    </row>
    <row r="969" spans="1:16" x14ac:dyDescent="0.2">
      <c r="A969" s="21">
        <v>28906</v>
      </c>
      <c r="B969" s="21" t="s">
        <v>1851</v>
      </c>
      <c r="C969" s="21" t="s">
        <v>1855</v>
      </c>
      <c r="D969" s="22">
        <v>80000</v>
      </c>
      <c r="E969" s="21" t="s">
        <v>13</v>
      </c>
      <c r="F969" s="21" t="s">
        <v>10</v>
      </c>
      <c r="G969" s="21" t="s">
        <v>21</v>
      </c>
      <c r="H969" s="25">
        <v>54</v>
      </c>
      <c r="I969" s="6" t="s">
        <v>1856</v>
      </c>
      <c r="J969" s="25">
        <v>2</v>
      </c>
      <c r="K969" s="25">
        <v>4</v>
      </c>
      <c r="L969" s="6" t="str" cm="1">
        <f t="array" ref="L969">IF(Purchase_Data[[#This Row],[Children]]&gt;0,"Parent",IF(Purchase_Data[[#This Row],[Children]]=0,"Not Parent",Invalid))</f>
        <v>Parent</v>
      </c>
      <c r="M969" s="21" t="s">
        <v>32</v>
      </c>
      <c r="N969" s="21" t="s">
        <v>50</v>
      </c>
      <c r="O969" s="21" t="s">
        <v>34</v>
      </c>
      <c r="P969" s="21" t="s">
        <v>1878</v>
      </c>
    </row>
    <row r="970" spans="1:16" x14ac:dyDescent="0.2">
      <c r="A970" s="19">
        <v>28915</v>
      </c>
      <c r="B970" s="19" t="s">
        <v>1860</v>
      </c>
      <c r="C970" s="19" t="s">
        <v>1855</v>
      </c>
      <c r="D970" s="20">
        <v>80000</v>
      </c>
      <c r="E970" s="19" t="s">
        <v>13</v>
      </c>
      <c r="F970" s="19" t="s">
        <v>20</v>
      </c>
      <c r="G970" s="19" t="s">
        <v>21</v>
      </c>
      <c r="H970" s="24">
        <v>57</v>
      </c>
      <c r="I970" s="6" t="s">
        <v>1856</v>
      </c>
      <c r="J970" s="25">
        <v>3</v>
      </c>
      <c r="K970" s="25">
        <v>5</v>
      </c>
      <c r="L970" s="6" t="str" cm="1">
        <f t="array" ref="L970">IF(Purchase_Data[[#This Row],[Children]]&gt;0,"Parent",IF(Purchase_Data[[#This Row],[Children]]=0,"Not Parent",Invalid))</f>
        <v>Parent</v>
      </c>
      <c r="M970" s="21" t="s">
        <v>32</v>
      </c>
      <c r="N970" s="21" t="s">
        <v>50</v>
      </c>
      <c r="O970" s="21" t="s">
        <v>34</v>
      </c>
      <c r="P970" s="21" t="s">
        <v>1878</v>
      </c>
    </row>
    <row r="971" spans="1:16" x14ac:dyDescent="0.2">
      <c r="A971" s="21">
        <v>28918</v>
      </c>
      <c r="B971" s="21" t="s">
        <v>1851</v>
      </c>
      <c r="C971" s="21" t="s">
        <v>1852</v>
      </c>
      <c r="D971" s="22">
        <v>130000</v>
      </c>
      <c r="E971" s="21" t="s">
        <v>13</v>
      </c>
      <c r="F971" s="21" t="s">
        <v>20</v>
      </c>
      <c r="G971" s="21" t="s">
        <v>21</v>
      </c>
      <c r="H971" s="25">
        <v>58</v>
      </c>
      <c r="I971" s="6" t="s">
        <v>1856</v>
      </c>
      <c r="J971" s="25">
        <v>4</v>
      </c>
      <c r="K971" s="25">
        <v>4</v>
      </c>
      <c r="L971" s="6" t="str" cm="1">
        <f t="array" ref="L971">IF(Purchase_Data[[#This Row],[Children]]&gt;0,"Parent",IF(Purchase_Data[[#This Row],[Children]]=0,"Not Parent",Invalid))</f>
        <v>Parent</v>
      </c>
      <c r="M971" s="21" t="s">
        <v>34</v>
      </c>
      <c r="N971" s="21" t="s">
        <v>50</v>
      </c>
      <c r="O971" s="21" t="s">
        <v>34</v>
      </c>
      <c r="P971" s="21" t="s">
        <v>1878</v>
      </c>
    </row>
    <row r="972" spans="1:16" x14ac:dyDescent="0.2">
      <c r="A972" s="19">
        <v>28957</v>
      </c>
      <c r="B972" s="19" t="s">
        <v>1860</v>
      </c>
      <c r="C972" s="19" t="s">
        <v>1852</v>
      </c>
      <c r="D972" s="20">
        <v>120000</v>
      </c>
      <c r="E972" s="19" t="s">
        <v>24</v>
      </c>
      <c r="F972" s="19" t="s">
        <v>10</v>
      </c>
      <c r="G972" s="19" t="s">
        <v>11</v>
      </c>
      <c r="H972" s="24">
        <v>34</v>
      </c>
      <c r="I972" s="6" t="s">
        <v>1856</v>
      </c>
      <c r="J972" s="25">
        <v>4</v>
      </c>
      <c r="K972" s="25">
        <v>0</v>
      </c>
      <c r="L972" s="6" t="str" cm="1">
        <f t="array" ref="L972">IF(Purchase_Data[[#This Row],[Children]]&gt;0,"Parent",IF(Purchase_Data[[#This Row],[Children]]=0,"Not Parent",Invalid))</f>
        <v>Not Parent</v>
      </c>
      <c r="M972" s="21" t="s">
        <v>32</v>
      </c>
      <c r="N972" s="21" t="s">
        <v>50</v>
      </c>
      <c r="O972" s="21" t="s">
        <v>32</v>
      </c>
      <c r="P972" s="21" t="s">
        <v>1877</v>
      </c>
    </row>
    <row r="973" spans="1:16" x14ac:dyDescent="0.2">
      <c r="A973" s="21">
        <v>28972</v>
      </c>
      <c r="B973" s="21" t="s">
        <v>1860</v>
      </c>
      <c r="C973" s="21" t="s">
        <v>1852</v>
      </c>
      <c r="D973" s="22">
        <v>60000</v>
      </c>
      <c r="E973" s="21" t="s">
        <v>19</v>
      </c>
      <c r="F973" s="21" t="s">
        <v>20</v>
      </c>
      <c r="G973" s="21" t="s">
        <v>17</v>
      </c>
      <c r="H973" s="25">
        <v>66</v>
      </c>
      <c r="I973" s="6" t="s">
        <v>1858</v>
      </c>
      <c r="J973" s="25">
        <v>2</v>
      </c>
      <c r="K973" s="25">
        <v>3</v>
      </c>
      <c r="L973" s="6" t="str" cm="1">
        <f t="array" ref="L973">IF(Purchase_Data[[#This Row],[Children]]&gt;0,"Parent",IF(Purchase_Data[[#This Row],[Children]]=0,"Not Parent",Invalid))</f>
        <v>Parent</v>
      </c>
      <c r="M973" s="21" t="s">
        <v>32</v>
      </c>
      <c r="N973" s="21" t="s">
        <v>50</v>
      </c>
      <c r="O973" s="21" t="s">
        <v>34</v>
      </c>
      <c r="P973" s="21" t="s">
        <v>1878</v>
      </c>
    </row>
    <row r="974" spans="1:16" x14ac:dyDescent="0.2">
      <c r="A974" s="19">
        <v>28997</v>
      </c>
      <c r="B974" s="19" t="s">
        <v>1860</v>
      </c>
      <c r="C974" s="19" t="s">
        <v>1855</v>
      </c>
      <c r="D974" s="20">
        <v>40000</v>
      </c>
      <c r="E974" s="19" t="s">
        <v>13</v>
      </c>
      <c r="F974" s="19" t="s">
        <v>10</v>
      </c>
      <c r="G974" s="19" t="s">
        <v>17</v>
      </c>
      <c r="H974" s="24">
        <v>58</v>
      </c>
      <c r="I974" s="6" t="s">
        <v>1856</v>
      </c>
      <c r="J974" s="25">
        <v>1</v>
      </c>
      <c r="K974" s="25">
        <v>2</v>
      </c>
      <c r="L974" s="6" t="str" cm="1">
        <f t="array" ref="L974">IF(Purchase_Data[[#This Row],[Children]]&gt;0,"Parent",IF(Purchase_Data[[#This Row],[Children]]=0,"Not Parent",Invalid))</f>
        <v>Parent</v>
      </c>
      <c r="M974" s="21" t="s">
        <v>34</v>
      </c>
      <c r="N974" s="21" t="s">
        <v>37</v>
      </c>
      <c r="O974" s="21" t="s">
        <v>32</v>
      </c>
      <c r="P974" s="21" t="s">
        <v>1877</v>
      </c>
    </row>
    <row r="975" spans="1:16" x14ac:dyDescent="0.2">
      <c r="A975" s="21">
        <v>29030</v>
      </c>
      <c r="B975" s="21" t="s">
        <v>1851</v>
      </c>
      <c r="C975" s="21" t="s">
        <v>1855</v>
      </c>
      <c r="D975" s="22">
        <v>70000</v>
      </c>
      <c r="E975" s="21" t="s">
        <v>24</v>
      </c>
      <c r="F975" s="21" t="s">
        <v>14</v>
      </c>
      <c r="G975" s="21" t="s">
        <v>17</v>
      </c>
      <c r="H975" s="25">
        <v>54</v>
      </c>
      <c r="I975" s="6" t="s">
        <v>1856</v>
      </c>
      <c r="J975" s="25">
        <v>2</v>
      </c>
      <c r="K975" s="25">
        <v>2</v>
      </c>
      <c r="L975" s="6" t="str" cm="1">
        <f t="array" ref="L975">IF(Purchase_Data[[#This Row],[Children]]&gt;0,"Parent",IF(Purchase_Data[[#This Row],[Children]]=0,"Not Parent",Invalid))</f>
        <v>Parent</v>
      </c>
      <c r="M975" s="21" t="s">
        <v>32</v>
      </c>
      <c r="N975" s="21" t="s">
        <v>50</v>
      </c>
      <c r="O975" s="21" t="s">
        <v>34</v>
      </c>
      <c r="P975" s="21" t="s">
        <v>1878</v>
      </c>
    </row>
    <row r="976" spans="1:16" x14ac:dyDescent="0.2">
      <c r="A976" s="19">
        <v>29037</v>
      </c>
      <c r="B976" s="19" t="s">
        <v>1851</v>
      </c>
      <c r="C976" s="19" t="s">
        <v>1855</v>
      </c>
      <c r="D976" s="20">
        <v>60000</v>
      </c>
      <c r="E976" s="19" t="s">
        <v>19</v>
      </c>
      <c r="F976" s="19" t="s">
        <v>10</v>
      </c>
      <c r="G976" s="19" t="s">
        <v>17</v>
      </c>
      <c r="H976" s="24">
        <v>39</v>
      </c>
      <c r="I976" s="6" t="s">
        <v>1856</v>
      </c>
      <c r="J976" s="25">
        <v>0</v>
      </c>
      <c r="K976" s="25">
        <v>0</v>
      </c>
      <c r="L976" s="6" t="str" cm="1">
        <f t="array" ref="L976">IF(Purchase_Data[[#This Row],[Children]]&gt;0,"Parent",IF(Purchase_Data[[#This Row],[Children]]=0,"Not Parent",Invalid))</f>
        <v>Not Parent</v>
      </c>
      <c r="M976" s="21" t="s">
        <v>34</v>
      </c>
      <c r="N976" s="21" t="s">
        <v>33</v>
      </c>
      <c r="O976" s="21" t="s">
        <v>34</v>
      </c>
      <c r="P976" s="21" t="s">
        <v>1878</v>
      </c>
    </row>
    <row r="977" spans="1:16" x14ac:dyDescent="0.2">
      <c r="A977" s="21">
        <v>29048</v>
      </c>
      <c r="B977" s="21" t="s">
        <v>1860</v>
      </c>
      <c r="C977" s="21" t="s">
        <v>1855</v>
      </c>
      <c r="D977" s="22">
        <v>110000</v>
      </c>
      <c r="E977" s="21" t="s">
        <v>9</v>
      </c>
      <c r="F977" s="21" t="s">
        <v>20</v>
      </c>
      <c r="G977" s="21" t="s">
        <v>17</v>
      </c>
      <c r="H977" s="25">
        <v>37</v>
      </c>
      <c r="I977" s="6" t="s">
        <v>1856</v>
      </c>
      <c r="J977" s="25">
        <v>3</v>
      </c>
      <c r="K977" s="25">
        <v>2</v>
      </c>
      <c r="L977" s="6" t="str" cm="1">
        <f t="array" ref="L977">IF(Purchase_Data[[#This Row],[Children]]&gt;0,"Parent",IF(Purchase_Data[[#This Row],[Children]]=0,"Not Parent",Invalid))</f>
        <v>Parent</v>
      </c>
      <c r="M977" s="21" t="s">
        <v>34</v>
      </c>
      <c r="N977" s="21" t="s">
        <v>33</v>
      </c>
      <c r="O977" s="21" t="s">
        <v>32</v>
      </c>
      <c r="P977" s="21" t="s">
        <v>1877</v>
      </c>
    </row>
    <row r="978" spans="1:16" x14ac:dyDescent="0.2">
      <c r="A978" s="19">
        <v>29052</v>
      </c>
      <c r="B978" s="19" t="s">
        <v>1860</v>
      </c>
      <c r="C978" s="19" t="s">
        <v>1855</v>
      </c>
      <c r="D978" s="20">
        <v>40000</v>
      </c>
      <c r="E978" s="19" t="s">
        <v>15</v>
      </c>
      <c r="F978" s="19" t="s">
        <v>14</v>
      </c>
      <c r="G978" s="19" t="s">
        <v>17</v>
      </c>
      <c r="H978" s="24">
        <v>27</v>
      </c>
      <c r="I978" s="6" t="s">
        <v>1853</v>
      </c>
      <c r="J978" s="25">
        <v>1</v>
      </c>
      <c r="K978" s="25">
        <v>0</v>
      </c>
      <c r="L978" s="6" t="str" cm="1">
        <f t="array" ref="L978">IF(Purchase_Data[[#This Row],[Children]]&gt;0,"Parent",IF(Purchase_Data[[#This Row],[Children]]=0,"Not Parent",Invalid))</f>
        <v>Not Parent</v>
      </c>
      <c r="M978" s="21" t="s">
        <v>32</v>
      </c>
      <c r="N978" s="21" t="s">
        <v>39</v>
      </c>
      <c r="O978" s="21" t="s">
        <v>34</v>
      </c>
      <c r="P978" s="21" t="s">
        <v>1878</v>
      </c>
    </row>
    <row r="979" spans="1:16" x14ac:dyDescent="0.2">
      <c r="A979" s="21">
        <v>29094</v>
      </c>
      <c r="B979" s="21" t="s">
        <v>1851</v>
      </c>
      <c r="C979" s="21" t="s">
        <v>1855</v>
      </c>
      <c r="D979" s="22">
        <v>30000</v>
      </c>
      <c r="E979" s="21" t="s">
        <v>13</v>
      </c>
      <c r="F979" s="21" t="s">
        <v>14</v>
      </c>
      <c r="G979" s="21" t="s">
        <v>11</v>
      </c>
      <c r="H979" s="25">
        <v>54</v>
      </c>
      <c r="I979" s="6" t="s">
        <v>1856</v>
      </c>
      <c r="J979" s="25">
        <v>2</v>
      </c>
      <c r="K979" s="25">
        <v>3</v>
      </c>
      <c r="L979" s="6" t="str" cm="1">
        <f t="array" ref="L979">IF(Purchase_Data[[#This Row],[Children]]&gt;0,"Parent",IF(Purchase_Data[[#This Row],[Children]]=0,"Not Parent",Invalid))</f>
        <v>Parent</v>
      </c>
      <c r="M979" s="21" t="s">
        <v>32</v>
      </c>
      <c r="N979" s="21" t="s">
        <v>39</v>
      </c>
      <c r="O979" s="21" t="s">
        <v>32</v>
      </c>
      <c r="P979" s="21" t="s">
        <v>1877</v>
      </c>
    </row>
    <row r="980" spans="1:16" x14ac:dyDescent="0.2">
      <c r="A980" s="19">
        <v>29097</v>
      </c>
      <c r="B980" s="19" t="s">
        <v>1860</v>
      </c>
      <c r="C980" s="19" t="s">
        <v>1852</v>
      </c>
      <c r="D980" s="20">
        <v>40000</v>
      </c>
      <c r="E980" s="19" t="s">
        <v>15</v>
      </c>
      <c r="F980" s="19" t="s">
        <v>14</v>
      </c>
      <c r="G980" s="19" t="s">
        <v>11</v>
      </c>
      <c r="H980" s="24">
        <v>52</v>
      </c>
      <c r="I980" s="6" t="s">
        <v>1856</v>
      </c>
      <c r="J980" s="25">
        <v>2</v>
      </c>
      <c r="K980" s="25">
        <v>2</v>
      </c>
      <c r="L980" s="6" t="str" cm="1">
        <f t="array" ref="L980">IF(Purchase_Data[[#This Row],[Children]]&gt;0,"Parent",IF(Purchase_Data[[#This Row],[Children]]=0,"Not Parent",Invalid))</f>
        <v>Parent</v>
      </c>
      <c r="M980" s="21" t="s">
        <v>32</v>
      </c>
      <c r="N980" s="21" t="s">
        <v>39</v>
      </c>
      <c r="O980" s="21" t="s">
        <v>32</v>
      </c>
      <c r="P980" s="21" t="s">
        <v>1877</v>
      </c>
    </row>
    <row r="981" spans="1:16" x14ac:dyDescent="0.2">
      <c r="A981" s="21">
        <v>29106</v>
      </c>
      <c r="B981" s="21" t="s">
        <v>1860</v>
      </c>
      <c r="C981" s="21" t="s">
        <v>1855</v>
      </c>
      <c r="D981" s="22">
        <v>40000</v>
      </c>
      <c r="E981" s="21" t="s">
        <v>13</v>
      </c>
      <c r="F981" s="21" t="s">
        <v>14</v>
      </c>
      <c r="G981" s="21" t="s">
        <v>17</v>
      </c>
      <c r="H981" s="25">
        <v>31</v>
      </c>
      <c r="I981" s="6" t="s">
        <v>1856</v>
      </c>
      <c r="J981" s="25">
        <v>2</v>
      </c>
      <c r="K981" s="25">
        <v>0</v>
      </c>
      <c r="L981" s="6" t="str" cm="1">
        <f t="array" ref="L981">IF(Purchase_Data[[#This Row],[Children]]&gt;0,"Parent",IF(Purchase_Data[[#This Row],[Children]]=0,"Not Parent",Invalid))</f>
        <v>Not Parent</v>
      </c>
      <c r="M981" s="21" t="s">
        <v>34</v>
      </c>
      <c r="N981" s="21" t="s">
        <v>42</v>
      </c>
      <c r="O981" s="21" t="s">
        <v>32</v>
      </c>
      <c r="P981" s="21" t="s">
        <v>1877</v>
      </c>
    </row>
    <row r="982" spans="1:16" x14ac:dyDescent="0.2">
      <c r="A982" s="19">
        <v>29112</v>
      </c>
      <c r="B982" s="19" t="s">
        <v>1860</v>
      </c>
      <c r="C982" s="19" t="s">
        <v>1855</v>
      </c>
      <c r="D982" s="20">
        <v>60000</v>
      </c>
      <c r="E982" s="19" t="s">
        <v>15</v>
      </c>
      <c r="F982" s="19" t="s">
        <v>10</v>
      </c>
      <c r="G982" s="19" t="s">
        <v>17</v>
      </c>
      <c r="H982" s="24">
        <v>30</v>
      </c>
      <c r="I982" s="6" t="s">
        <v>1853</v>
      </c>
      <c r="J982" s="25">
        <v>2</v>
      </c>
      <c r="K982" s="25">
        <v>0</v>
      </c>
      <c r="L982" s="6" t="str" cm="1">
        <f t="array" ref="L982">IF(Purchase_Data[[#This Row],[Children]]&gt;0,"Parent",IF(Purchase_Data[[#This Row],[Children]]=0,"Not Parent",Invalid))</f>
        <v>Not Parent</v>
      </c>
      <c r="M982" s="21" t="s">
        <v>34</v>
      </c>
      <c r="N982" s="21" t="s">
        <v>42</v>
      </c>
      <c r="O982" s="21" t="s">
        <v>34</v>
      </c>
      <c r="P982" s="21" t="s">
        <v>1878</v>
      </c>
    </row>
    <row r="983" spans="1:16" x14ac:dyDescent="0.2">
      <c r="A983" s="21">
        <v>29117</v>
      </c>
      <c r="B983" s="21" t="s">
        <v>1860</v>
      </c>
      <c r="C983" s="21" t="s">
        <v>1855</v>
      </c>
      <c r="D983" s="22">
        <v>100000</v>
      </c>
      <c r="E983" s="21" t="s">
        <v>9</v>
      </c>
      <c r="F983" s="21" t="s">
        <v>20</v>
      </c>
      <c r="G983" s="21" t="s">
        <v>11</v>
      </c>
      <c r="H983" s="25">
        <v>48</v>
      </c>
      <c r="I983" s="6" t="s">
        <v>1856</v>
      </c>
      <c r="J983" s="25">
        <v>3</v>
      </c>
      <c r="K983" s="25">
        <v>1</v>
      </c>
      <c r="L983" s="6" t="str" cm="1">
        <f t="array" ref="L983">IF(Purchase_Data[[#This Row],[Children]]&gt;0,"Parent",IF(Purchase_Data[[#This Row],[Children]]=0,"Not Parent",Invalid))</f>
        <v>Parent</v>
      </c>
      <c r="M983" s="21" t="s">
        <v>34</v>
      </c>
      <c r="N983" s="21" t="s">
        <v>33</v>
      </c>
      <c r="O983" s="21" t="s">
        <v>34</v>
      </c>
      <c r="P983" s="21" t="s">
        <v>1878</v>
      </c>
    </row>
    <row r="984" spans="1:16" x14ac:dyDescent="0.2">
      <c r="A984" s="19">
        <v>29120</v>
      </c>
      <c r="B984" s="19" t="s">
        <v>1860</v>
      </c>
      <c r="C984" s="19" t="s">
        <v>1852</v>
      </c>
      <c r="D984" s="20">
        <v>100000</v>
      </c>
      <c r="E984" s="19" t="s">
        <v>9</v>
      </c>
      <c r="F984" s="19" t="s">
        <v>20</v>
      </c>
      <c r="G984" s="19" t="s">
        <v>11</v>
      </c>
      <c r="H984" s="24">
        <v>48</v>
      </c>
      <c r="I984" s="6" t="s">
        <v>1856</v>
      </c>
      <c r="J984" s="25">
        <v>4</v>
      </c>
      <c r="K984" s="25">
        <v>1</v>
      </c>
      <c r="L984" s="6" t="str" cm="1">
        <f t="array" ref="L984">IF(Purchase_Data[[#This Row],[Children]]&gt;0,"Parent",IF(Purchase_Data[[#This Row],[Children]]=0,"Not Parent",Invalid))</f>
        <v>Parent</v>
      </c>
      <c r="M984" s="21" t="s">
        <v>32</v>
      </c>
      <c r="N984" s="21" t="s">
        <v>37</v>
      </c>
      <c r="O984" s="21" t="s">
        <v>34</v>
      </c>
      <c r="P984" s="21" t="s">
        <v>1878</v>
      </c>
    </row>
    <row r="985" spans="1:16" x14ac:dyDescent="0.2">
      <c r="A985" s="21">
        <v>29132</v>
      </c>
      <c r="B985" s="21" t="s">
        <v>1860</v>
      </c>
      <c r="C985" s="21" t="s">
        <v>1852</v>
      </c>
      <c r="D985" s="22">
        <v>40000</v>
      </c>
      <c r="E985" s="21" t="s">
        <v>9</v>
      </c>
      <c r="F985" s="21" t="s">
        <v>10</v>
      </c>
      <c r="G985" s="21" t="s">
        <v>17</v>
      </c>
      <c r="H985" s="25">
        <v>42</v>
      </c>
      <c r="I985" s="6" t="s">
        <v>1856</v>
      </c>
      <c r="J985" s="25">
        <v>1</v>
      </c>
      <c r="K985" s="25">
        <v>0</v>
      </c>
      <c r="L985" s="6" t="str" cm="1">
        <f t="array" ref="L985">IF(Purchase_Data[[#This Row],[Children]]&gt;0,"Parent",IF(Purchase_Data[[#This Row],[Children]]=0,"Not Parent",Invalid))</f>
        <v>Not Parent</v>
      </c>
      <c r="M985" s="21" t="s">
        <v>32</v>
      </c>
      <c r="N985" s="21" t="s">
        <v>37</v>
      </c>
      <c r="O985" s="21" t="s">
        <v>32</v>
      </c>
      <c r="P985" s="21" t="s">
        <v>1877</v>
      </c>
    </row>
    <row r="986" spans="1:16" x14ac:dyDescent="0.2">
      <c r="A986" s="19">
        <v>29133</v>
      </c>
      <c r="B986" s="19" t="s">
        <v>1860</v>
      </c>
      <c r="C986" s="19" t="s">
        <v>1852</v>
      </c>
      <c r="D986" s="20">
        <v>60000</v>
      </c>
      <c r="E986" s="19" t="s">
        <v>9</v>
      </c>
      <c r="F986" s="19" t="s">
        <v>14</v>
      </c>
      <c r="G986" s="19" t="s">
        <v>17</v>
      </c>
      <c r="H986" s="24">
        <v>42</v>
      </c>
      <c r="I986" s="6" t="s">
        <v>1856</v>
      </c>
      <c r="J986" s="25">
        <v>2</v>
      </c>
      <c r="K986" s="25">
        <v>4</v>
      </c>
      <c r="L986" s="6" t="str" cm="1">
        <f t="array" ref="L986">IF(Purchase_Data[[#This Row],[Children]]&gt;0,"Parent",IF(Purchase_Data[[#This Row],[Children]]=0,"Not Parent",Invalid))</f>
        <v>Parent</v>
      </c>
      <c r="M986" s="21" t="s">
        <v>34</v>
      </c>
      <c r="N986" s="21" t="s">
        <v>33</v>
      </c>
      <c r="O986" s="21" t="s">
        <v>34</v>
      </c>
      <c r="P986" s="21" t="s">
        <v>1878</v>
      </c>
    </row>
    <row r="987" spans="1:16" x14ac:dyDescent="0.2">
      <c r="A987" s="21">
        <v>29134</v>
      </c>
      <c r="B987" s="21" t="s">
        <v>1851</v>
      </c>
      <c r="C987" s="21" t="s">
        <v>1855</v>
      </c>
      <c r="D987" s="22">
        <v>60000</v>
      </c>
      <c r="E987" s="21" t="s">
        <v>9</v>
      </c>
      <c r="F987" s="21" t="s">
        <v>14</v>
      </c>
      <c r="G987" s="21" t="s">
        <v>17</v>
      </c>
      <c r="H987" s="25">
        <v>42</v>
      </c>
      <c r="I987" s="6" t="s">
        <v>1856</v>
      </c>
      <c r="J987" s="25">
        <v>3</v>
      </c>
      <c r="K987" s="25">
        <v>4</v>
      </c>
      <c r="L987" s="6" t="str" cm="1">
        <f t="array" ref="L987">IF(Purchase_Data[[#This Row],[Children]]&gt;0,"Parent",IF(Purchase_Data[[#This Row],[Children]]=0,"Not Parent",Invalid))</f>
        <v>Parent</v>
      </c>
      <c r="M987" s="21" t="s">
        <v>34</v>
      </c>
      <c r="N987" s="21" t="s">
        <v>50</v>
      </c>
      <c r="O987" s="21" t="s">
        <v>34</v>
      </c>
      <c r="P987" s="21" t="s">
        <v>1878</v>
      </c>
    </row>
    <row r="988" spans="1:16" x14ac:dyDescent="0.2">
      <c r="A988" s="19">
        <v>29143</v>
      </c>
      <c r="B988" s="19" t="s">
        <v>1860</v>
      </c>
      <c r="C988" s="19" t="s">
        <v>1852</v>
      </c>
      <c r="D988" s="20">
        <v>60000</v>
      </c>
      <c r="E988" s="19" t="s">
        <v>9</v>
      </c>
      <c r="F988" s="19" t="s">
        <v>10</v>
      </c>
      <c r="G988" s="19" t="s">
        <v>17</v>
      </c>
      <c r="H988" s="24">
        <v>44</v>
      </c>
      <c r="I988" s="6" t="s">
        <v>1856</v>
      </c>
      <c r="J988" s="25">
        <v>1</v>
      </c>
      <c r="K988" s="25">
        <v>1</v>
      </c>
      <c r="L988" s="6" t="str" cm="1">
        <f t="array" ref="L988">IF(Purchase_Data[[#This Row],[Children]]&gt;0,"Parent",IF(Purchase_Data[[#This Row],[Children]]=0,"Not Parent",Invalid))</f>
        <v>Parent</v>
      </c>
      <c r="M988" s="21" t="s">
        <v>34</v>
      </c>
      <c r="N988" s="21" t="s">
        <v>33</v>
      </c>
      <c r="O988" s="21" t="s">
        <v>32</v>
      </c>
      <c r="P988" s="21" t="s">
        <v>1877</v>
      </c>
    </row>
    <row r="989" spans="1:16" x14ac:dyDescent="0.2">
      <c r="A989" s="21">
        <v>29181</v>
      </c>
      <c r="B989" s="21" t="s">
        <v>1860</v>
      </c>
      <c r="C989" s="21" t="s">
        <v>1852</v>
      </c>
      <c r="D989" s="22">
        <v>60000</v>
      </c>
      <c r="E989" s="21" t="s">
        <v>9</v>
      </c>
      <c r="F989" s="21" t="s">
        <v>10</v>
      </c>
      <c r="G989" s="21" t="s">
        <v>11</v>
      </c>
      <c r="H989" s="25">
        <v>38</v>
      </c>
      <c r="I989" s="6" t="s">
        <v>1856</v>
      </c>
      <c r="J989" s="25">
        <v>1</v>
      </c>
      <c r="K989" s="25">
        <v>2</v>
      </c>
      <c r="L989" s="6" t="str" cm="1">
        <f t="array" ref="L989">IF(Purchase_Data[[#This Row],[Children]]&gt;0,"Parent",IF(Purchase_Data[[#This Row],[Children]]=0,"Not Parent",Invalid))</f>
        <v>Parent</v>
      </c>
      <c r="M989" s="21" t="s">
        <v>34</v>
      </c>
      <c r="N989" s="21" t="s">
        <v>33</v>
      </c>
      <c r="O989" s="21" t="s">
        <v>32</v>
      </c>
      <c r="P989" s="21" t="s">
        <v>1877</v>
      </c>
    </row>
    <row r="990" spans="1:16" x14ac:dyDescent="0.2">
      <c r="A990" s="19">
        <v>29191</v>
      </c>
      <c r="B990" s="19" t="s">
        <v>1860</v>
      </c>
      <c r="C990" s="19" t="s">
        <v>1852</v>
      </c>
      <c r="D990" s="20">
        <v>130000</v>
      </c>
      <c r="E990" s="19" t="s">
        <v>19</v>
      </c>
      <c r="F990" s="19" t="s">
        <v>20</v>
      </c>
      <c r="G990" s="19" t="s">
        <v>11</v>
      </c>
      <c r="H990" s="24">
        <v>36</v>
      </c>
      <c r="I990" s="6" t="s">
        <v>1856</v>
      </c>
      <c r="J990" s="25">
        <v>1</v>
      </c>
      <c r="K990" s="25">
        <v>1</v>
      </c>
      <c r="L990" s="6" t="str" cm="1">
        <f t="array" ref="L990">IF(Purchase_Data[[#This Row],[Children]]&gt;0,"Parent",IF(Purchase_Data[[#This Row],[Children]]=0,"Not Parent",Invalid))</f>
        <v>Parent</v>
      </c>
      <c r="M990" s="21" t="s">
        <v>34</v>
      </c>
      <c r="N990" s="21" t="s">
        <v>33</v>
      </c>
      <c r="O990" s="21" t="s">
        <v>32</v>
      </c>
      <c r="P990" s="21" t="s">
        <v>1877</v>
      </c>
    </row>
    <row r="991" spans="1:16" x14ac:dyDescent="0.2">
      <c r="A991" s="21">
        <v>29231</v>
      </c>
      <c r="B991" s="21" t="s">
        <v>1860</v>
      </c>
      <c r="C991" s="21" t="s">
        <v>1855</v>
      </c>
      <c r="D991" s="22">
        <v>80000</v>
      </c>
      <c r="E991" s="21" t="s">
        <v>15</v>
      </c>
      <c r="F991" s="21" t="s">
        <v>10</v>
      </c>
      <c r="G991" s="21" t="s">
        <v>17</v>
      </c>
      <c r="H991" s="25">
        <v>43</v>
      </c>
      <c r="I991" s="6" t="s">
        <v>1856</v>
      </c>
      <c r="J991" s="25">
        <v>2</v>
      </c>
      <c r="K991" s="25">
        <v>4</v>
      </c>
      <c r="L991" s="6" t="str" cm="1">
        <f t="array" ref="L991">IF(Purchase_Data[[#This Row],[Children]]&gt;0,"Parent",IF(Purchase_Data[[#This Row],[Children]]=0,"Not Parent",Invalid))</f>
        <v>Parent</v>
      </c>
      <c r="M991" s="21" t="s">
        <v>34</v>
      </c>
      <c r="N991" s="21" t="s">
        <v>33</v>
      </c>
      <c r="O991" s="21" t="s">
        <v>34</v>
      </c>
      <c r="P991" s="21" t="s">
        <v>1878</v>
      </c>
    </row>
    <row r="992" spans="1:16" x14ac:dyDescent="0.2">
      <c r="A992" s="19">
        <v>29237</v>
      </c>
      <c r="B992" s="19" t="s">
        <v>1860</v>
      </c>
      <c r="C992" s="19" t="s">
        <v>1852</v>
      </c>
      <c r="D992" s="20">
        <v>120000</v>
      </c>
      <c r="E992" s="19" t="s">
        <v>15</v>
      </c>
      <c r="F992" s="19" t="s">
        <v>10</v>
      </c>
      <c r="G992" s="19" t="s">
        <v>17</v>
      </c>
      <c r="H992" s="24">
        <v>43</v>
      </c>
      <c r="I992" s="6" t="s">
        <v>1856</v>
      </c>
      <c r="J992" s="25">
        <v>3</v>
      </c>
      <c r="K992" s="25">
        <v>4</v>
      </c>
      <c r="L992" s="6" t="str" cm="1">
        <f t="array" ref="L992">IF(Purchase_Data[[#This Row],[Children]]&gt;0,"Parent",IF(Purchase_Data[[#This Row],[Children]]=0,"Not Parent",Invalid))</f>
        <v>Parent</v>
      </c>
      <c r="M992" s="21" t="s">
        <v>32</v>
      </c>
      <c r="N992" s="21" t="s">
        <v>39</v>
      </c>
      <c r="O992" s="21" t="s">
        <v>32</v>
      </c>
      <c r="P992" s="21" t="s">
        <v>1877</v>
      </c>
    </row>
    <row r="993" spans="1:16" x14ac:dyDescent="0.2">
      <c r="A993" s="21">
        <v>29243</v>
      </c>
      <c r="B993" s="21" t="s">
        <v>1860</v>
      </c>
      <c r="C993" s="21" t="s">
        <v>1855</v>
      </c>
      <c r="D993" s="22">
        <v>110000</v>
      </c>
      <c r="E993" s="21" t="s">
        <v>9</v>
      </c>
      <c r="F993" s="21" t="s">
        <v>20</v>
      </c>
      <c r="G993" s="21" t="s">
        <v>17</v>
      </c>
      <c r="H993" s="25">
        <v>43</v>
      </c>
      <c r="I993" s="6" t="s">
        <v>1856</v>
      </c>
      <c r="J993" s="25">
        <v>1</v>
      </c>
      <c r="K993" s="25">
        <v>1</v>
      </c>
      <c r="L993" s="6" t="str" cm="1">
        <f t="array" ref="L993">IF(Purchase_Data[[#This Row],[Children]]&gt;0,"Parent",IF(Purchase_Data[[#This Row],[Children]]=0,"Not Parent",Invalid))</f>
        <v>Parent</v>
      </c>
      <c r="M993" s="21" t="s">
        <v>32</v>
      </c>
      <c r="N993" s="21" t="s">
        <v>39</v>
      </c>
      <c r="O993" s="21" t="s">
        <v>34</v>
      </c>
      <c r="P993" s="21" t="s">
        <v>1878</v>
      </c>
    </row>
    <row r="994" spans="1:16" x14ac:dyDescent="0.2">
      <c r="A994" s="19">
        <v>29255</v>
      </c>
      <c r="B994" s="19" t="s">
        <v>1860</v>
      </c>
      <c r="C994" s="19" t="s">
        <v>1855</v>
      </c>
      <c r="D994" s="20">
        <v>80000</v>
      </c>
      <c r="E994" s="19" t="s">
        <v>15</v>
      </c>
      <c r="F994" s="19" t="s">
        <v>10</v>
      </c>
      <c r="G994" s="19" t="s">
        <v>17</v>
      </c>
      <c r="H994" s="24">
        <v>51</v>
      </c>
      <c r="I994" s="6" t="s">
        <v>1856</v>
      </c>
      <c r="J994" s="25">
        <v>1</v>
      </c>
      <c r="K994" s="25">
        <v>3</v>
      </c>
      <c r="L994" s="6" t="str" cm="1">
        <f t="array" ref="L994">IF(Purchase_Data[[#This Row],[Children]]&gt;0,"Parent",IF(Purchase_Data[[#This Row],[Children]]=0,"Not Parent",Invalid))</f>
        <v>Parent</v>
      </c>
      <c r="M994" s="21" t="s">
        <v>34</v>
      </c>
      <c r="N994" s="21" t="s">
        <v>42</v>
      </c>
      <c r="O994" s="21" t="s">
        <v>32</v>
      </c>
      <c r="P994" s="21" t="s">
        <v>1877</v>
      </c>
    </row>
    <row r="995" spans="1:16" x14ac:dyDescent="0.2">
      <c r="A995" s="21">
        <v>29298</v>
      </c>
      <c r="B995" s="21" t="s">
        <v>1860</v>
      </c>
      <c r="C995" s="21" t="s">
        <v>1852</v>
      </c>
      <c r="D995" s="22">
        <v>60000</v>
      </c>
      <c r="E995" s="21" t="s">
        <v>15</v>
      </c>
      <c r="F995" s="21" t="s">
        <v>14</v>
      </c>
      <c r="G995" s="21" t="s">
        <v>11</v>
      </c>
      <c r="H995" s="25">
        <v>46</v>
      </c>
      <c r="I995" s="6" t="s">
        <v>1856</v>
      </c>
      <c r="J995" s="25">
        <v>1</v>
      </c>
      <c r="K995" s="25">
        <v>1</v>
      </c>
      <c r="L995" s="6" t="str" cm="1">
        <f t="array" ref="L995">IF(Purchase_Data[[#This Row],[Children]]&gt;0,"Parent",IF(Purchase_Data[[#This Row],[Children]]=0,"Not Parent",Invalid))</f>
        <v>Parent</v>
      </c>
      <c r="M995" s="21" t="s">
        <v>32</v>
      </c>
      <c r="N995" s="21" t="s">
        <v>39</v>
      </c>
      <c r="O995" s="21" t="s">
        <v>32</v>
      </c>
      <c r="P995" s="21" t="s">
        <v>1877</v>
      </c>
    </row>
    <row r="996" spans="1:16" x14ac:dyDescent="0.2">
      <c r="A996" s="19">
        <v>29301</v>
      </c>
      <c r="B996" s="19" t="s">
        <v>1851</v>
      </c>
      <c r="C996" s="19" t="s">
        <v>1855</v>
      </c>
      <c r="D996" s="20">
        <v>80000</v>
      </c>
      <c r="E996" s="19" t="s">
        <v>9</v>
      </c>
      <c r="F996" s="19" t="s">
        <v>10</v>
      </c>
      <c r="G996" s="19" t="s">
        <v>11</v>
      </c>
      <c r="H996" s="24">
        <v>40</v>
      </c>
      <c r="I996" s="6" t="s">
        <v>1856</v>
      </c>
      <c r="J996" s="25">
        <v>4</v>
      </c>
      <c r="K996" s="25">
        <v>5</v>
      </c>
      <c r="L996" s="6" t="str" cm="1">
        <f t="array" ref="L996">IF(Purchase_Data[[#This Row],[Children]]&gt;0,"Parent",IF(Purchase_Data[[#This Row],[Children]]=0,"Not Parent",Invalid))</f>
        <v>Parent</v>
      </c>
      <c r="M996" s="21" t="s">
        <v>32</v>
      </c>
      <c r="N996" s="21" t="s">
        <v>42</v>
      </c>
      <c r="O996" s="21" t="s">
        <v>34</v>
      </c>
      <c r="P996" s="21" t="s">
        <v>1878</v>
      </c>
    </row>
    <row r="997" spans="1:16" x14ac:dyDescent="0.2">
      <c r="A997" s="21">
        <v>29337</v>
      </c>
      <c r="B997" s="21" t="s">
        <v>1860</v>
      </c>
      <c r="C997" s="21" t="s">
        <v>1855</v>
      </c>
      <c r="D997" s="22">
        <v>30000</v>
      </c>
      <c r="E997" s="21" t="s">
        <v>15</v>
      </c>
      <c r="F997" s="21" t="s">
        <v>18</v>
      </c>
      <c r="G997" s="21" t="s">
        <v>11</v>
      </c>
      <c r="H997" s="25">
        <v>68</v>
      </c>
      <c r="I997" s="6" t="s">
        <v>1858</v>
      </c>
      <c r="J997" s="25">
        <v>2</v>
      </c>
      <c r="K997" s="25">
        <v>2</v>
      </c>
      <c r="L997" s="6" t="str" cm="1">
        <f t="array" ref="L997">IF(Purchase_Data[[#This Row],[Children]]&gt;0,"Parent",IF(Purchase_Data[[#This Row],[Children]]=0,"Not Parent",Invalid))</f>
        <v>Parent</v>
      </c>
      <c r="M997" s="21" t="s">
        <v>32</v>
      </c>
      <c r="N997" s="21" t="s">
        <v>39</v>
      </c>
      <c r="O997" s="21" t="s">
        <v>34</v>
      </c>
      <c r="P997" s="21" t="s">
        <v>1878</v>
      </c>
    </row>
    <row r="998" spans="1:16" x14ac:dyDescent="0.2">
      <c r="A998" s="19">
        <v>29355</v>
      </c>
      <c r="B998" s="19" t="s">
        <v>1851</v>
      </c>
      <c r="C998" s="19" t="s">
        <v>1852</v>
      </c>
      <c r="D998" s="20">
        <v>40000</v>
      </c>
      <c r="E998" s="19" t="s">
        <v>19</v>
      </c>
      <c r="F998" s="19" t="s">
        <v>18</v>
      </c>
      <c r="G998" s="19" t="s">
        <v>21</v>
      </c>
      <c r="H998" s="24">
        <v>37</v>
      </c>
      <c r="I998" s="6" t="s">
        <v>1856</v>
      </c>
      <c r="J998" s="25">
        <v>0</v>
      </c>
      <c r="K998" s="25">
        <v>0</v>
      </c>
      <c r="L998" s="6" t="str" cm="1">
        <f t="array" ref="L998">IF(Purchase_Data[[#This Row],[Children]]&gt;0,"Parent",IF(Purchase_Data[[#This Row],[Children]]=0,"Not Parent",Invalid))</f>
        <v>Not Parent</v>
      </c>
      <c r="M998" s="21" t="s">
        <v>32</v>
      </c>
      <c r="N998" s="21" t="s">
        <v>33</v>
      </c>
      <c r="O998" s="21" t="s">
        <v>32</v>
      </c>
      <c r="P998" s="21" t="s">
        <v>1877</v>
      </c>
    </row>
    <row r="999" spans="1:16" x14ac:dyDescent="0.2">
      <c r="A999" s="21">
        <v>29380</v>
      </c>
      <c r="B999" s="21" t="s">
        <v>1851</v>
      </c>
      <c r="C999" s="21" t="s">
        <v>1852</v>
      </c>
      <c r="D999" s="22">
        <v>20000</v>
      </c>
      <c r="E999" s="21" t="s">
        <v>13</v>
      </c>
      <c r="F999" s="21" t="s">
        <v>22</v>
      </c>
      <c r="G999" s="21" t="s">
        <v>21</v>
      </c>
      <c r="H999" s="25">
        <v>41</v>
      </c>
      <c r="I999" s="6" t="s">
        <v>1856</v>
      </c>
      <c r="J999" s="25">
        <v>0</v>
      </c>
      <c r="K999" s="25">
        <v>3</v>
      </c>
      <c r="L999" s="6" t="str" cm="1">
        <f t="array" ref="L999">IF(Purchase_Data[[#This Row],[Children]]&gt;0,"Parent",IF(Purchase_Data[[#This Row],[Children]]=0,"Not Parent",Invalid))</f>
        <v>Parent</v>
      </c>
      <c r="M999" s="21" t="s">
        <v>32</v>
      </c>
      <c r="N999" s="21" t="s">
        <v>33</v>
      </c>
      <c r="O999" s="21" t="s">
        <v>32</v>
      </c>
      <c r="P999" s="21" t="s">
        <v>1877</v>
      </c>
    </row>
    <row r="1000" spans="1:16" x14ac:dyDescent="0.2">
      <c r="A1000" s="19">
        <v>29424</v>
      </c>
      <c r="B1000" s="19" t="s">
        <v>1851</v>
      </c>
      <c r="C1000" s="19" t="s">
        <v>1855</v>
      </c>
      <c r="D1000" s="20">
        <v>10000</v>
      </c>
      <c r="E1000" s="19" t="s">
        <v>24</v>
      </c>
      <c r="F1000" s="19" t="s">
        <v>22</v>
      </c>
      <c r="G1000" s="19" t="s">
        <v>21</v>
      </c>
      <c r="H1000" s="24">
        <v>32</v>
      </c>
      <c r="I1000" s="6" t="s">
        <v>1856</v>
      </c>
      <c r="J1000" s="25">
        <v>2</v>
      </c>
      <c r="K1000" s="25">
        <v>0</v>
      </c>
      <c r="L1000" s="6" t="str" cm="1">
        <f t="array" ref="L1000">IF(Purchase_Data[[#This Row],[Children]]&gt;0,"Parent",IF(Purchase_Data[[#This Row],[Children]]=0,"Not Parent",Invalid))</f>
        <v>Not Parent</v>
      </c>
      <c r="M1000" s="21" t="s">
        <v>32</v>
      </c>
      <c r="N1000" s="21" t="s">
        <v>33</v>
      </c>
      <c r="O1000" s="21" t="s">
        <v>34</v>
      </c>
      <c r="P1000" s="21" t="s">
        <v>1878</v>
      </c>
    </row>
    <row r="1001" spans="1:16" x14ac:dyDescent="0.2">
      <c r="A1001" s="21">
        <v>29447</v>
      </c>
      <c r="B1001" s="21" t="s">
        <v>1860</v>
      </c>
      <c r="C1001" s="21" t="s">
        <v>1852</v>
      </c>
      <c r="D1001" s="22">
        <v>10000</v>
      </c>
      <c r="E1001" s="21" t="s">
        <v>9</v>
      </c>
      <c r="F1001" s="21" t="s">
        <v>18</v>
      </c>
      <c r="G1001" s="21" t="s">
        <v>21</v>
      </c>
      <c r="H1001" s="25">
        <v>68</v>
      </c>
      <c r="I1001" s="6" t="s">
        <v>1858</v>
      </c>
      <c r="J1001" s="28">
        <v>1</v>
      </c>
      <c r="K1001" s="28">
        <v>2</v>
      </c>
      <c r="L1001" s="6" t="str" cm="1">
        <f t="array" ref="L1001">IF(Purchase_Data[[#This Row],[Children]]&gt;0,"Parent",IF(Purchase_Data[[#This Row],[Children]]=0,"Not Parent",Invalid))</f>
        <v>Parent</v>
      </c>
      <c r="M1001" s="29" t="s">
        <v>34</v>
      </c>
      <c r="N1001" s="29" t="s">
        <v>37</v>
      </c>
      <c r="O1001" s="29" t="s">
        <v>34</v>
      </c>
      <c r="P1001" s="29" t="s">
        <v>1878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47C53-2983-1B4A-AF64-4618AE8D1492}">
  <dimension ref="B3:R10"/>
  <sheetViews>
    <sheetView topLeftCell="F1" zoomScaleNormal="213" workbookViewId="0">
      <selection activeCell="P55" sqref="P55"/>
    </sheetView>
  </sheetViews>
  <sheetFormatPr baseColWidth="10" defaultRowHeight="15" x14ac:dyDescent="0.2"/>
  <cols>
    <col min="2" max="2" width="24" bestFit="1" customWidth="1"/>
    <col min="3" max="3" width="14.83203125" bestFit="1" customWidth="1"/>
    <col min="4" max="4" width="9.33203125" bestFit="1" customWidth="1"/>
    <col min="5" max="5" width="10" bestFit="1" customWidth="1"/>
    <col min="8" max="8" width="24" bestFit="1" customWidth="1"/>
    <col min="9" max="9" width="14.83203125" bestFit="1" customWidth="1"/>
    <col min="10" max="10" width="9.33203125" bestFit="1" customWidth="1"/>
    <col min="11" max="11" width="10" bestFit="1" customWidth="1"/>
    <col min="12" max="13" width="7.6640625" bestFit="1" customWidth="1"/>
    <col min="14" max="15" width="24" bestFit="1" customWidth="1"/>
    <col min="16" max="16" width="14.83203125" bestFit="1" customWidth="1"/>
    <col min="17" max="17" width="9.33203125" bestFit="1" customWidth="1"/>
    <col min="18" max="18" width="10" bestFit="1" customWidth="1"/>
    <col min="19" max="19" width="8.6640625" bestFit="1" customWidth="1"/>
    <col min="20" max="20" width="24" bestFit="1" customWidth="1"/>
    <col min="21" max="21" width="14.83203125" bestFit="1" customWidth="1"/>
    <col min="22" max="22" width="9.33203125" bestFit="1" customWidth="1"/>
    <col min="23" max="23" width="10" bestFit="1" customWidth="1"/>
    <col min="24" max="24" width="8.6640625" bestFit="1" customWidth="1"/>
    <col min="25" max="25" width="12.1640625" bestFit="1" customWidth="1"/>
    <col min="26" max="26" width="7.6640625" bestFit="1" customWidth="1"/>
    <col min="27" max="27" width="19.83203125" bestFit="1" customWidth="1"/>
    <col min="28" max="28" width="14.83203125" bestFit="1" customWidth="1"/>
    <col min="29" max="29" width="9.33203125" bestFit="1" customWidth="1"/>
    <col min="30" max="30" width="10" bestFit="1" customWidth="1"/>
    <col min="31" max="36" width="8.6640625" bestFit="1" customWidth="1"/>
    <col min="37" max="37" width="8" bestFit="1" customWidth="1"/>
    <col min="38" max="38" width="10" bestFit="1" customWidth="1"/>
  </cols>
  <sheetData>
    <row r="3" spans="2:18" x14ac:dyDescent="0.2">
      <c r="B3" s="2" t="s">
        <v>1879</v>
      </c>
      <c r="C3" s="2" t="s">
        <v>1861</v>
      </c>
      <c r="H3" s="2" t="s">
        <v>1879</v>
      </c>
      <c r="I3" s="2" t="s">
        <v>1861</v>
      </c>
      <c r="O3" s="2" t="s">
        <v>1879</v>
      </c>
      <c r="P3" s="2" t="s">
        <v>1861</v>
      </c>
    </row>
    <row r="4" spans="2:18" x14ac:dyDescent="0.2">
      <c r="B4" s="2" t="s">
        <v>1862</v>
      </c>
      <c r="C4" t="s">
        <v>1877</v>
      </c>
      <c r="D4" t="s">
        <v>1878</v>
      </c>
      <c r="E4" t="s">
        <v>1863</v>
      </c>
      <c r="H4" s="2" t="s">
        <v>1862</v>
      </c>
      <c r="I4" t="s">
        <v>1877</v>
      </c>
      <c r="J4" t="s">
        <v>1878</v>
      </c>
      <c r="K4" t="s">
        <v>1863</v>
      </c>
      <c r="O4" s="2" t="s">
        <v>1862</v>
      </c>
      <c r="P4" t="s">
        <v>1877</v>
      </c>
      <c r="Q4" t="s">
        <v>1878</v>
      </c>
      <c r="R4" t="s">
        <v>1863</v>
      </c>
    </row>
    <row r="5" spans="2:18" x14ac:dyDescent="0.2">
      <c r="B5" s="3" t="s">
        <v>1853</v>
      </c>
      <c r="C5">
        <v>39</v>
      </c>
      <c r="D5">
        <v>71</v>
      </c>
      <c r="E5">
        <v>110</v>
      </c>
      <c r="H5" s="3" t="s">
        <v>33</v>
      </c>
      <c r="I5">
        <v>200</v>
      </c>
      <c r="J5">
        <v>166</v>
      </c>
      <c r="K5">
        <v>366</v>
      </c>
      <c r="O5" s="3" t="s">
        <v>1874</v>
      </c>
      <c r="P5">
        <v>142</v>
      </c>
      <c r="Q5">
        <v>139</v>
      </c>
      <c r="R5">
        <v>281</v>
      </c>
    </row>
    <row r="6" spans="2:18" x14ac:dyDescent="0.2">
      <c r="B6" s="3" t="s">
        <v>1856</v>
      </c>
      <c r="C6">
        <v>405</v>
      </c>
      <c r="D6">
        <v>370</v>
      </c>
      <c r="E6">
        <v>775</v>
      </c>
      <c r="H6" s="3" t="s">
        <v>42</v>
      </c>
      <c r="I6">
        <v>77</v>
      </c>
      <c r="J6">
        <v>92</v>
      </c>
      <c r="K6">
        <v>169</v>
      </c>
      <c r="O6" s="3" t="s">
        <v>1873</v>
      </c>
      <c r="P6">
        <v>339</v>
      </c>
      <c r="Q6">
        <v>380</v>
      </c>
      <c r="R6">
        <v>719</v>
      </c>
    </row>
    <row r="7" spans="2:18" x14ac:dyDescent="0.2">
      <c r="B7" s="3" t="s">
        <v>1858</v>
      </c>
      <c r="C7">
        <v>37</v>
      </c>
      <c r="D7">
        <v>78</v>
      </c>
      <c r="E7">
        <v>115</v>
      </c>
      <c r="H7" s="3" t="s">
        <v>37</v>
      </c>
      <c r="I7">
        <v>95</v>
      </c>
      <c r="J7">
        <v>67</v>
      </c>
      <c r="K7">
        <v>162</v>
      </c>
      <c r="O7" s="3" t="s">
        <v>1863</v>
      </c>
      <c r="P7">
        <v>481</v>
      </c>
      <c r="Q7">
        <v>519</v>
      </c>
      <c r="R7">
        <v>1000</v>
      </c>
    </row>
    <row r="8" spans="2:18" x14ac:dyDescent="0.2">
      <c r="B8" s="3" t="s">
        <v>1863</v>
      </c>
      <c r="C8">
        <v>481</v>
      </c>
      <c r="D8">
        <v>519</v>
      </c>
      <c r="E8">
        <v>1000</v>
      </c>
      <c r="H8" s="3" t="s">
        <v>39</v>
      </c>
      <c r="I8">
        <v>76</v>
      </c>
      <c r="J8">
        <v>116</v>
      </c>
      <c r="K8">
        <v>192</v>
      </c>
    </row>
    <row r="9" spans="2:18" x14ac:dyDescent="0.2">
      <c r="H9" s="3" t="s">
        <v>50</v>
      </c>
      <c r="I9">
        <v>33</v>
      </c>
      <c r="J9">
        <v>78</v>
      </c>
      <c r="K9">
        <v>111</v>
      </c>
    </row>
    <row r="10" spans="2:18" x14ac:dyDescent="0.2">
      <c r="H10" s="3" t="s">
        <v>1863</v>
      </c>
      <c r="I10">
        <v>481</v>
      </c>
      <c r="J10">
        <v>519</v>
      </c>
      <c r="K10">
        <v>1000</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8F36-561A-364E-AFD1-C1C6A031883C}">
  <dimension ref="A1:R1"/>
  <sheetViews>
    <sheetView showGridLines="0" tabSelected="1" workbookViewId="0">
      <selection activeCell="C30" sqref="C30"/>
    </sheetView>
  </sheetViews>
  <sheetFormatPr baseColWidth="10" defaultColWidth="11.5" defaultRowHeight="15" x14ac:dyDescent="0.2"/>
  <cols>
    <col min="16" max="16" width="9.5" customWidth="1"/>
    <col min="17" max="17" width="5.33203125" hidden="1" customWidth="1"/>
    <col min="18" max="18" width="10.83203125" hidden="1" customWidth="1"/>
  </cols>
  <sheetData>
    <row r="1" spans="1:18" ht="72" customHeight="1" x14ac:dyDescent="0.2">
      <c r="A1" s="32" t="s">
        <v>1864</v>
      </c>
      <c r="B1" s="33"/>
      <c r="C1" s="33"/>
      <c r="D1" s="33"/>
      <c r="E1" s="33"/>
      <c r="F1" s="33"/>
      <c r="G1" s="33"/>
      <c r="H1" s="33"/>
      <c r="I1" s="33"/>
      <c r="J1" s="33"/>
      <c r="K1" s="33"/>
      <c r="L1" s="33"/>
      <c r="M1" s="33"/>
      <c r="N1" s="33"/>
      <c r="O1" s="33"/>
      <c r="P1" s="33"/>
      <c r="Q1" s="33"/>
      <c r="R1" s="33"/>
    </row>
  </sheetData>
  <mergeCells count="1">
    <mergeCell ref="A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(Original)Purchase_Data</vt:lpstr>
      <vt:lpstr>(Original)Demographic_Data</vt:lpstr>
      <vt:lpstr>(Clean)Purchase_Data</vt:lpstr>
      <vt:lpstr>(Clean)Demographic_Data</vt:lpstr>
      <vt:lpstr>Pivot Table Data</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Zishan Zhao</cp:lastModifiedBy>
  <cp:revision/>
  <dcterms:created xsi:type="dcterms:W3CDTF">2022-03-18T02:50:57Z</dcterms:created>
  <dcterms:modified xsi:type="dcterms:W3CDTF">2023-02-26T05:26:26Z</dcterms:modified>
  <cp:category/>
  <cp:contentStatus/>
</cp:coreProperties>
</file>