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f71730f2f32c01/Desktop/"/>
    </mc:Choice>
  </mc:AlternateContent>
  <xr:revisionPtr revIDLastSave="609" documentId="8_{21ECF356-40E9-447B-897F-6F761172C006}" xr6:coauthVersionLast="47" xr6:coauthVersionMax="47" xr10:uidLastSave="{45E5CD61-EF74-44D6-9C40-A993A651A5EB}"/>
  <bookViews>
    <workbookView xWindow="-120" yWindow="-120" windowWidth="38640" windowHeight="21120" activeTab="2" xr2:uid="{85E2DF64-D444-4BCD-A3E6-3FFC05A08D85}"/>
  </bookViews>
  <sheets>
    <sheet name="originalna_baza" sheetId="1" r:id="rId1"/>
    <sheet name="konvertovana_baza" sheetId="2" r:id="rId2"/>
    <sheet name="KPI_poredjenje" sheetId="3" r:id="rId3"/>
    <sheet name="KPI_backend" sheetId="4" r:id="rId4"/>
  </sheets>
  <definedNames>
    <definedName name="Kurs">konvertovana_baza!$O$2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4" l="1"/>
  <c r="E41" i="4"/>
  <c r="C41" i="4"/>
  <c r="D40" i="4"/>
  <c r="E40" i="4"/>
  <c r="C40" i="4"/>
  <c r="C8" i="4"/>
  <c r="D39" i="4"/>
  <c r="E39" i="4"/>
  <c r="C39" i="4"/>
  <c r="D38" i="4"/>
  <c r="E38" i="4"/>
  <c r="C38" i="4"/>
  <c r="D31" i="3"/>
  <c r="E31" i="3"/>
  <c r="C31" i="3"/>
  <c r="D25" i="3"/>
  <c r="E25" i="3"/>
  <c r="C25" i="3"/>
  <c r="D24" i="3"/>
  <c r="E24" i="3"/>
  <c r="C24" i="3"/>
  <c r="D23" i="3"/>
  <c r="E23" i="3"/>
  <c r="C23" i="3"/>
  <c r="D36" i="4"/>
  <c r="E36" i="4"/>
  <c r="C36" i="4"/>
  <c r="D35" i="4"/>
  <c r="E35" i="4"/>
  <c r="C35" i="4"/>
  <c r="D34" i="4"/>
  <c r="E34" i="4"/>
  <c r="C34" i="4"/>
  <c r="D33" i="4"/>
  <c r="E33" i="4"/>
  <c r="C33" i="4"/>
  <c r="D31" i="4"/>
  <c r="E31" i="4"/>
  <c r="C31" i="4"/>
  <c r="D29" i="4"/>
  <c r="E29" i="4"/>
  <c r="C29" i="4"/>
  <c r="D27" i="4"/>
  <c r="E27" i="4"/>
  <c r="C27" i="4"/>
  <c r="D26" i="4"/>
  <c r="E26" i="4"/>
  <c r="C26" i="4"/>
  <c r="D25" i="4"/>
  <c r="E25" i="4"/>
  <c r="C25" i="4"/>
  <c r="D24" i="4"/>
  <c r="E24" i="4"/>
  <c r="C24" i="4"/>
  <c r="D21" i="4"/>
  <c r="E21" i="4"/>
  <c r="C21" i="4"/>
  <c r="D18" i="4"/>
  <c r="E18" i="4"/>
  <c r="C18" i="4"/>
  <c r="D16" i="4"/>
  <c r="E16" i="4"/>
  <c r="C16" i="4"/>
  <c r="D15" i="4"/>
  <c r="E15" i="4"/>
  <c r="C15" i="4"/>
  <c r="G15" i="4"/>
  <c r="E13" i="4" s="1"/>
  <c r="D12" i="4"/>
  <c r="E12" i="4"/>
  <c r="C12" i="4"/>
  <c r="D11" i="4"/>
  <c r="E11" i="4"/>
  <c r="C11" i="4"/>
  <c r="C6" i="4"/>
  <c r="D6" i="4"/>
  <c r="D8" i="4" s="1"/>
  <c r="E6" i="4"/>
  <c r="E8" i="4" s="1"/>
  <c r="K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M3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C13" i="4" l="1"/>
  <c r="D13" i="4"/>
</calcChain>
</file>

<file path=xl/sharedStrings.xml><?xml version="1.0" encoding="utf-8"?>
<sst xmlns="http://schemas.openxmlformats.org/spreadsheetml/2006/main" count="992" uniqueCount="505">
  <si>
    <t>Kategorije</t>
  </si>
  <si>
    <t>AOP</t>
  </si>
  <si>
    <t>Komapnija X</t>
  </si>
  <si>
    <t>Kompanija A</t>
  </si>
  <si>
    <t>Kompanija B</t>
  </si>
  <si>
    <t>BILANS STANJA</t>
  </si>
  <si>
    <t>UKUPNA AKTIVA</t>
  </si>
  <si>
    <t>0059</t>
  </si>
  <si>
    <t>Upisani a neuplaćeni kapital</t>
  </si>
  <si>
    <t>0001</t>
  </si>
  <si>
    <t>STALNA IMOVINA</t>
  </si>
  <si>
    <t>0002</t>
  </si>
  <si>
    <t>NEMATERIJALNA IMOVINA</t>
  </si>
  <si>
    <t>0003</t>
  </si>
  <si>
    <t>Ulaganja u razvoj</t>
  </si>
  <si>
    <t>0004</t>
  </si>
  <si>
    <t>Koncesije, patenti, licence, robne i uslužne marke, softver i ostala nematerijalna imovina</t>
  </si>
  <si>
    <t>0005</t>
  </si>
  <si>
    <t>Gudvil</t>
  </si>
  <si>
    <t>0006</t>
  </si>
  <si>
    <t>Nematerijalna imovina uzeta u lizing i nematerijalna imovina u pripremi</t>
  </si>
  <si>
    <t>0007</t>
  </si>
  <si>
    <t>Avansi za nematerijalnu imovinu</t>
  </si>
  <si>
    <t>0008</t>
  </si>
  <si>
    <t>NEKRETNINE, POSTROJENJA I OPREMA</t>
  </si>
  <si>
    <t>0009</t>
  </si>
  <si>
    <t>Zemljište i građevinski objekti</t>
  </si>
  <si>
    <t>0010</t>
  </si>
  <si>
    <t>Postrojenja i oprema</t>
  </si>
  <si>
    <t>0011</t>
  </si>
  <si>
    <t>Investicione nekretnine</t>
  </si>
  <si>
    <t>0012</t>
  </si>
  <si>
    <t>Nekretnine, postrojenja i oprema uzeti u lizing i nekretnine, postrojenja i oprema u pripremi</t>
  </si>
  <si>
    <t>0013</t>
  </si>
  <si>
    <t>Ostale nekretnine, postrojenja i oprema i ulaganja na tuđim nekretninama, postrojenjima i opremi</t>
  </si>
  <si>
    <t>0014</t>
  </si>
  <si>
    <t>Avansi za nekretnine, postrojenja i opremu u zemlji</t>
  </si>
  <si>
    <t>0015</t>
  </si>
  <si>
    <t>Avansi za nekretnine, postrojenja i opremu u inostranstvu</t>
  </si>
  <si>
    <t>0016</t>
  </si>
  <si>
    <t>Biološka sredstva</t>
  </si>
  <si>
    <t>0017</t>
  </si>
  <si>
    <t>DUGOROČNI FINANSIJSKI PLASMANI I DUGOROČNA POTRAŽIVANJA</t>
  </si>
  <si>
    <t>0018</t>
  </si>
  <si>
    <t>Učešća u kapitalu pravnih lica (osim učešća u kapitalu koja se vrednuju metodom učešća)</t>
  </si>
  <si>
    <t>0019</t>
  </si>
  <si>
    <t>Učešća u kapitalu koja se vrednuju metodom učešća</t>
  </si>
  <si>
    <t>0020</t>
  </si>
  <si>
    <t>Dugoročni plasmani matičnom, zavisnim i ostalim povezanim licima i dugoročna potraživanja od tih lica u zemlji</t>
  </si>
  <si>
    <t>0021</t>
  </si>
  <si>
    <t>Dugoročni plasmani matičnom, zavisnim i ostalim povezanim licima i dugoročna potraživanja od tih lica u inostranstvu</t>
  </si>
  <si>
    <t>0022</t>
  </si>
  <si>
    <t>Dugoročni plasmani (dati krediti i zajmovi) u zemlji</t>
  </si>
  <si>
    <t>0023</t>
  </si>
  <si>
    <t>Dugoročni plasmani (dati krediti i zajmovi) u inostranstvu</t>
  </si>
  <si>
    <t>0024</t>
  </si>
  <si>
    <t>Dugoročna finansijska ulaganja (hartije od vrednosti koje se vrednuju po amortizovanoj vrednosti)</t>
  </si>
  <si>
    <t>0025</t>
  </si>
  <si>
    <t>Otkupljene sopstvene akcije i otkupljeni sopstveni udeli</t>
  </si>
  <si>
    <t>0026</t>
  </si>
  <si>
    <t>Ostali dugoročni finansijski plasmani i ostala dugoročna potraživanja</t>
  </si>
  <si>
    <t>0027</t>
  </si>
  <si>
    <t>Dugoročna aktivna vremenska razgraničenja</t>
  </si>
  <si>
    <t>0028</t>
  </si>
  <si>
    <t>Odložena poreska sredstva</t>
  </si>
  <si>
    <t>0029</t>
  </si>
  <si>
    <t>OBRTNA IMOVINA</t>
  </si>
  <si>
    <t>0030</t>
  </si>
  <si>
    <t>ZALIHE</t>
  </si>
  <si>
    <t>0031</t>
  </si>
  <si>
    <t>Materijal, rezervni delovi, alat i sitan inventar</t>
  </si>
  <si>
    <t>0032</t>
  </si>
  <si>
    <t>Nedovršena proizvodnja i gotovi proizvodi</t>
  </si>
  <si>
    <t>0033</t>
  </si>
  <si>
    <t>Roba</t>
  </si>
  <si>
    <t>0034</t>
  </si>
  <si>
    <t>Plaćeni avansi za zalihe i usluge u zemlji</t>
  </si>
  <si>
    <t>0035</t>
  </si>
  <si>
    <t>Plaćeni avansi za zalihe i usluge u inostranstvu</t>
  </si>
  <si>
    <t>0036</t>
  </si>
  <si>
    <t>Stalna imovina koja se drži za prodaju i prestanak poslovanja</t>
  </si>
  <si>
    <t>0037</t>
  </si>
  <si>
    <t>POTRAŽIVANJA PO OSNOVU PRODAJE</t>
  </si>
  <si>
    <t>0038</t>
  </si>
  <si>
    <t>Potraživanja od kupaca u zemlji</t>
  </si>
  <si>
    <t>0039</t>
  </si>
  <si>
    <t>Potraživanja od kupaca u inostranstvu</t>
  </si>
  <si>
    <t>0040</t>
  </si>
  <si>
    <t>Potraživanja od matičnog, zavisnih i ostalih povezanih lica u zemlji</t>
  </si>
  <si>
    <t>0041</t>
  </si>
  <si>
    <t>Potraživanja od matičnog, zavisnih i ostalih povezanih lica u inostranstvu</t>
  </si>
  <si>
    <t>0042</t>
  </si>
  <si>
    <t>Ostala potraživanja po osnovu prodaje</t>
  </si>
  <si>
    <t>0043</t>
  </si>
  <si>
    <t>OSTALA KRATKOROČNA POTRAŽIVANJA</t>
  </si>
  <si>
    <t>0044</t>
  </si>
  <si>
    <t>Ostala potraživanja</t>
  </si>
  <si>
    <t>0045</t>
  </si>
  <si>
    <t>Potraživanja za više plaćen porez na dobitak</t>
  </si>
  <si>
    <t>0046</t>
  </si>
  <si>
    <t>Potraživanja po osnovu preplaćenih ostalih poreza i doprinosa</t>
  </si>
  <si>
    <t>0047</t>
  </si>
  <si>
    <t>KRATKOROČNI FINANSIJSKI PLASMANI</t>
  </si>
  <si>
    <t>0048</t>
  </si>
  <si>
    <t>Kratkoročni krediti i plasmani - matično i zavisna pravna lica</t>
  </si>
  <si>
    <t>0049</t>
  </si>
  <si>
    <t>2. kratkoročni krediti i plasmani - ostala povezana lica</t>
  </si>
  <si>
    <t>0050</t>
  </si>
  <si>
    <t>Kratkoročni krediti, zajmovi i plasmani u zemlji</t>
  </si>
  <si>
    <t>0051</t>
  </si>
  <si>
    <t>Kratkoročni krediti, zajmovi i plasmani u inostranstvu</t>
  </si>
  <si>
    <t>0052</t>
  </si>
  <si>
    <t>Hartije od vrednosti koje se vrednuju po amortizovanoj vrednosti</t>
  </si>
  <si>
    <t>0053</t>
  </si>
  <si>
    <t>Finansijska sredstva koja se vrednuju po fer vrednosti kroz bilans uspeha</t>
  </si>
  <si>
    <t>0054</t>
  </si>
  <si>
    <t>0055</t>
  </si>
  <si>
    <t>Ostali kratkoročni finansijski plasmani</t>
  </si>
  <si>
    <t>0056</t>
  </si>
  <si>
    <t>Gotovina i gotovinski ekvivalenti</t>
  </si>
  <si>
    <t>0057</t>
  </si>
  <si>
    <t>Kratkoročna aktivna vremenska razgraničenja</t>
  </si>
  <si>
    <t>0058</t>
  </si>
  <si>
    <t>Vanbilansna aktiva</t>
  </si>
  <si>
    <t>0060</t>
  </si>
  <si>
    <t>UKUPNA PASIVA</t>
  </si>
  <si>
    <t>0456</t>
  </si>
  <si>
    <t>KAPITAL</t>
  </si>
  <si>
    <t>0401</t>
  </si>
  <si>
    <t>Osnovni kapital</t>
  </si>
  <si>
    <t>0402</t>
  </si>
  <si>
    <t>0403</t>
  </si>
  <si>
    <t>Emisiona premija</t>
  </si>
  <si>
    <t>0404</t>
  </si>
  <si>
    <t>Rezerve</t>
  </si>
  <si>
    <t>0405</t>
  </si>
  <si>
    <t>Pozitivne revalorizacione rezerve i nerealizovani dobici po osnovu finansijskih sredstava i drugih komponenti ostalog sveobuhvatnog rezultata</t>
  </si>
  <si>
    <t>0406</t>
  </si>
  <si>
    <t>Nerealizovani gubici po osnovu finansijskih sredstava i drugih komponenti ostalog sveobuhvatnog rezultata</t>
  </si>
  <si>
    <t>0407</t>
  </si>
  <si>
    <t>NERASPOREĐENI DOBITAK</t>
  </si>
  <si>
    <t>0408</t>
  </si>
  <si>
    <t>Neraspoređeni dobitak ranijih godina</t>
  </si>
  <si>
    <t>0409</t>
  </si>
  <si>
    <t>Neraspoređeni dobitak tekuće godine</t>
  </si>
  <si>
    <t>0410</t>
  </si>
  <si>
    <t>Učešće bez prava kontrole</t>
  </si>
  <si>
    <t>0411</t>
  </si>
  <si>
    <t>GUBITAK</t>
  </si>
  <si>
    <t>0412</t>
  </si>
  <si>
    <t>Gubitak ranijih godina</t>
  </si>
  <si>
    <t>0413</t>
  </si>
  <si>
    <t>Gubitak tekuće godine</t>
  </si>
  <si>
    <t>0414</t>
  </si>
  <si>
    <t>DUGOROČNA REZERVISANJA I DUGOROČNE OBAVEZE</t>
  </si>
  <si>
    <t>0415</t>
  </si>
  <si>
    <t>DUGOROČNA REZERVISANJA</t>
  </si>
  <si>
    <t>0416</t>
  </si>
  <si>
    <t>Rezervisanja za naknade i druge beneficije zaposlenih</t>
  </si>
  <si>
    <t>0417</t>
  </si>
  <si>
    <t>Rezervisanja za troškove u garantnom roku</t>
  </si>
  <si>
    <t>0418</t>
  </si>
  <si>
    <t>Ostala dugoročna rezervisanja</t>
  </si>
  <si>
    <t>0419</t>
  </si>
  <si>
    <t>DUGOROČNE OBAVEZE</t>
  </si>
  <si>
    <t>0420</t>
  </si>
  <si>
    <t>Obaveze koje se mogu konvertovati u kapital</t>
  </si>
  <si>
    <t>0421</t>
  </si>
  <si>
    <t>Dugoročni krediti i ostale dugoročne obaveze prema matičnom, zavisnim i ostalim povezanim licima u zemlji</t>
  </si>
  <si>
    <t>0422</t>
  </si>
  <si>
    <t>Dugoročni krediti i ostale dugoročne obaveze prema matičnom, zavisnim i ostalim povezanim licima u inostranstvu</t>
  </si>
  <si>
    <t>0423</t>
  </si>
  <si>
    <t>Dugoročni krediti, zajmovi i obaveze po osnovu lizinga u zemlji</t>
  </si>
  <si>
    <t>0424</t>
  </si>
  <si>
    <t>Dugoročni krediti, zajmovi i obaveze po osnovu lizinga u inostranstvu</t>
  </si>
  <si>
    <t>0425</t>
  </si>
  <si>
    <t>Obaveze po emitovanim hartijama od vrednosti</t>
  </si>
  <si>
    <t>0426</t>
  </si>
  <si>
    <t>Ostale dugoročne obaveze</t>
  </si>
  <si>
    <t>0427</t>
  </si>
  <si>
    <t>Dugoročna pasivna vremenska razgraničenja</t>
  </si>
  <si>
    <t>0428</t>
  </si>
  <si>
    <t>Odložene poreske obaveze</t>
  </si>
  <si>
    <t>0429</t>
  </si>
  <si>
    <t>Dugoročni odloženi prihodi i primljene donacije</t>
  </si>
  <si>
    <t>0430</t>
  </si>
  <si>
    <t>KRATKOROČNA REZERVISANJA I KRATKOROČNE OBAVEZE</t>
  </si>
  <si>
    <t>0431</t>
  </si>
  <si>
    <t>Kratkoročna rezervisanja</t>
  </si>
  <si>
    <t>0432</t>
  </si>
  <si>
    <t>KRATKOROČNE FINANSIJSKE OBAVEZE</t>
  </si>
  <si>
    <t>0433</t>
  </si>
  <si>
    <t>Obaveze po osnovu kredita prema matičnom, zavisnim i ostalim povezanim licima u zemlji</t>
  </si>
  <si>
    <t>0434</t>
  </si>
  <si>
    <t>Obaveze po osnovu kredita prema matičnom, zavisnim i ostalim povezanim licima u inostranstvu</t>
  </si>
  <si>
    <t>0435</t>
  </si>
  <si>
    <t>Obaveze po osnovu kredita i zajmova od lica koja nisu domaće banke</t>
  </si>
  <si>
    <t>0436</t>
  </si>
  <si>
    <t>Obaveze po osnovu kredita od domaćih banaka</t>
  </si>
  <si>
    <t>0437</t>
  </si>
  <si>
    <t>Krediti, zajmovi i obaveze iz inostranstva</t>
  </si>
  <si>
    <t>0438</t>
  </si>
  <si>
    <t>Obaveze po kratkoročnim hartijama od vrednosti</t>
  </si>
  <si>
    <t>0439</t>
  </si>
  <si>
    <t>Obaveze po osnovu finansijskih derivata</t>
  </si>
  <si>
    <t>0440</t>
  </si>
  <si>
    <t>Primljeni avansi, depoziti i kaucije</t>
  </si>
  <si>
    <t>0441</t>
  </si>
  <si>
    <t>OBAVEZE IZ POSLOVANJA</t>
  </si>
  <si>
    <t>0442</t>
  </si>
  <si>
    <t>Obaveze prema dobavljačima - matična, zavisna pravna lica i ostala povezana lica u zemlji</t>
  </si>
  <si>
    <t>0443</t>
  </si>
  <si>
    <t>Obaveze prema dobavljačima - matična, zavisna pravna lica i ostala povezana lica u inostranstvu</t>
  </si>
  <si>
    <t>0444</t>
  </si>
  <si>
    <t>Obaveze prema dobavljačima u zemlji</t>
  </si>
  <si>
    <t>0445</t>
  </si>
  <si>
    <t>Obaveze prema dobavljačima u inostranstvu</t>
  </si>
  <si>
    <t>0446</t>
  </si>
  <si>
    <t>Obaveze po menicama</t>
  </si>
  <si>
    <t>0447</t>
  </si>
  <si>
    <t>Ostale obaveze iz poslovanja</t>
  </si>
  <si>
    <t>0448</t>
  </si>
  <si>
    <t>OSTALE KRATKOROČNE OBAVEZE</t>
  </si>
  <si>
    <t>0449</t>
  </si>
  <si>
    <t>Ostale kratkoročne obaveze</t>
  </si>
  <si>
    <t>0450</t>
  </si>
  <si>
    <t>Obaveze po osnovu poreza na dodatu vrednost i ostalih javnih prihoda</t>
  </si>
  <si>
    <t>0451</t>
  </si>
  <si>
    <t>Obaveze po osnovu poreza na dobitak</t>
  </si>
  <si>
    <t>0452</t>
  </si>
  <si>
    <t>Obaveze po osnovu sredstava namenjenih prodaji i sredstava poslovanja koje je obustavljeno</t>
  </si>
  <si>
    <t>0453</t>
  </si>
  <si>
    <t>Kratkoročna pasivna vremenska razgraničenja</t>
  </si>
  <si>
    <t>0454</t>
  </si>
  <si>
    <t>Gubitak iznad visine kapitala</t>
  </si>
  <si>
    <t>0455</t>
  </si>
  <si>
    <t>Vanbilansna pasiva</t>
  </si>
  <si>
    <t>0457</t>
  </si>
  <si>
    <t>BILANS USPEHA</t>
  </si>
  <si>
    <t>UKUPNI PRIHODI</t>
  </si>
  <si>
    <t>1043</t>
  </si>
  <si>
    <t>POSLOVNI PRIHODI</t>
  </si>
  <si>
    <t>1001</t>
  </si>
  <si>
    <t>PRIHODI OD PRODAJE ROBE</t>
  </si>
  <si>
    <t>1002</t>
  </si>
  <si>
    <t>Prihodi od prodaje robe na domaćem tržištu</t>
  </si>
  <si>
    <t>1003</t>
  </si>
  <si>
    <t>Prihodi od prodaje roba na inostranom tržištu</t>
  </si>
  <si>
    <t>1004</t>
  </si>
  <si>
    <t>PRIHODI OD PRODAJE PROIZVODA I USLUGA</t>
  </si>
  <si>
    <t>1005</t>
  </si>
  <si>
    <t>Prihodi od prodaje proizvoda i usluga na domaćem tržištu</t>
  </si>
  <si>
    <t>1006</t>
  </si>
  <si>
    <t>Prihodi od prodaje proizvoda i usluga na inostranom tržištu</t>
  </si>
  <si>
    <t>1007</t>
  </si>
  <si>
    <t>Prihodi od aktiviranja učinaka i robe</t>
  </si>
  <si>
    <t>1008</t>
  </si>
  <si>
    <t>Povećanje vrednosti zaliha nedovršenih i gotovih proizvoda</t>
  </si>
  <si>
    <t>1009</t>
  </si>
  <si>
    <t>Smanjenje vrednosti zaliha nedovršenih i gotovih proizvoda</t>
  </si>
  <si>
    <t>1010</t>
  </si>
  <si>
    <t>Ostali poslovni prihodi</t>
  </si>
  <si>
    <t>1011</t>
  </si>
  <si>
    <t>Prihodi od usklađivanja vrednosti imovine (osim finansijske)</t>
  </si>
  <si>
    <t>1012</t>
  </si>
  <si>
    <t>FINANSIJSKI PRIHODI</t>
  </si>
  <si>
    <t>1027</t>
  </si>
  <si>
    <t>Finansijski prihodi iz odnosa sa matičnim, zavisnim i ostalim povezanim licima</t>
  </si>
  <si>
    <t>1028</t>
  </si>
  <si>
    <t>Prihodi od kamata</t>
  </si>
  <si>
    <t>1029</t>
  </si>
  <si>
    <t>Pozitivne kursne razlike i pozitivni efekti valutne klauzule</t>
  </si>
  <si>
    <t>1030</t>
  </si>
  <si>
    <t>Ostali finansijski prihodi</t>
  </si>
  <si>
    <t>1031</t>
  </si>
  <si>
    <t>Prihodi od usklađivanja vrednosti finansijske imovine koja se iskazuje po fer vrednosti kroz bilans uspeha</t>
  </si>
  <si>
    <t>1039</t>
  </si>
  <si>
    <t>Ostali prihodi</t>
  </si>
  <si>
    <t>1041</t>
  </si>
  <si>
    <t>UKUPNI RASHODI</t>
  </si>
  <si>
    <t>1044</t>
  </si>
  <si>
    <t>POSLOVNI RASHODI</t>
  </si>
  <si>
    <t>1013</t>
  </si>
  <si>
    <t>Nabavna vrednost prodate robe</t>
  </si>
  <si>
    <t>1014</t>
  </si>
  <si>
    <t>Troškovi materijala, goriva i energije</t>
  </si>
  <si>
    <t>1015</t>
  </si>
  <si>
    <t>TROŠKOVI ZARADA, NAKNADA ZARADA I OSTALI LIČNI RASHODI</t>
  </si>
  <si>
    <t>1016</t>
  </si>
  <si>
    <t>Troškovi zarada i naknada zarada</t>
  </si>
  <si>
    <t>1017</t>
  </si>
  <si>
    <t>Troškovi poreza i doprinosa na zarade i naknade zarada</t>
  </si>
  <si>
    <t>1018</t>
  </si>
  <si>
    <t>Ostali lični rashodi i naknade</t>
  </si>
  <si>
    <t>1019</t>
  </si>
  <si>
    <t>Troškovi amortizacije</t>
  </si>
  <si>
    <t>1020</t>
  </si>
  <si>
    <t>Rashodi od usklađivanja vrednosti imovine (osim finansijske)</t>
  </si>
  <si>
    <t>1021</t>
  </si>
  <si>
    <t>Troškovi proizvodnih usluga</t>
  </si>
  <si>
    <t>1022</t>
  </si>
  <si>
    <t>Troškovi rezervisanja</t>
  </si>
  <si>
    <t>1023</t>
  </si>
  <si>
    <t>Nematerijalni troškovi</t>
  </si>
  <si>
    <t>1024</t>
  </si>
  <si>
    <t>FINANSIJSKI RASHODI</t>
  </si>
  <si>
    <t>1032</t>
  </si>
  <si>
    <t>Finansijski rashodi iz odnosa sa matičnim, zavisnim i ostalim povezanim licima</t>
  </si>
  <si>
    <t>1033</t>
  </si>
  <si>
    <t>Rashodi kamata</t>
  </si>
  <si>
    <t>1034</t>
  </si>
  <si>
    <t>Negativne kursne razlike i negativni efekti valutne klauzule</t>
  </si>
  <si>
    <t>1035</t>
  </si>
  <si>
    <t>Ostali finansijski rashodi</t>
  </si>
  <si>
    <t>1036</t>
  </si>
  <si>
    <t>Rashodi od usklađivanja vrednosti finansijske imovine koja se iskazuje po fer vrednosti kroz bilans uspeha</t>
  </si>
  <si>
    <t>1040</t>
  </si>
  <si>
    <t>Ostali rashodi</t>
  </si>
  <si>
    <t>1042</t>
  </si>
  <si>
    <t>POSLOVNI DOBITAK</t>
  </si>
  <si>
    <t>1025</t>
  </si>
  <si>
    <t>POSLOVNI GUBITAK</t>
  </si>
  <si>
    <t>1026</t>
  </si>
  <si>
    <t>DOBITAK IZ FINANSIRANJA</t>
  </si>
  <si>
    <t>1037</t>
  </si>
  <si>
    <t>GUBITAK IZ FINANSIRANJA</t>
  </si>
  <si>
    <t>1038</t>
  </si>
  <si>
    <t>DOBITAK IZ REDOVNOG POSLOVANJA PRE OPOREZIVANJA</t>
  </si>
  <si>
    <t>1045</t>
  </si>
  <si>
    <t>GUBITAK IZ REDOVNOG POSLOVANJA PRE OPOREZIVANJA</t>
  </si>
  <si>
    <t>1046</t>
  </si>
  <si>
    <t>POZITIVAN NETO EFEKAT NA REZULTAT PO OSNOVU DOBITKA POSLOVANJA KOJE SE OBUSTAVLJA, PROMENA RAČUNOVODSTVENIH POLITIKA I ISPRAVKI GREŠAKA IZ RANIJIH PERIODA</t>
  </si>
  <si>
    <t>1047</t>
  </si>
  <si>
    <t>NEGATIVAN NETO EFEKAT NA REZULTAT PO OSNOVU GUBITKA POSLOVANJA KOJE SE OBUSTAVLJA, PROMENA RAČUNOVODSTVENIH POLITIKA I ISPRAVKI GREŠAKA IZ RANIJIH PERIODA</t>
  </si>
  <si>
    <t>1048</t>
  </si>
  <si>
    <t>DOBITAK PRE OPOREZIVANJA</t>
  </si>
  <si>
    <t>1049</t>
  </si>
  <si>
    <t>GUBITAK PRE OPOREZIVANJA</t>
  </si>
  <si>
    <t>1050</t>
  </si>
  <si>
    <t>POREZ NA DOBITAK</t>
  </si>
  <si>
    <t>Poreski rashod perioda</t>
  </si>
  <si>
    <t>1051</t>
  </si>
  <si>
    <t>Odloženi poreski rashodi perioda</t>
  </si>
  <si>
    <t>1052</t>
  </si>
  <si>
    <t>Odloženi poreski prihodi perioda</t>
  </si>
  <si>
    <t>1053</t>
  </si>
  <si>
    <t>ISPLAĆENA LIČNA PRIMANJA POSLODAVCA</t>
  </si>
  <si>
    <t>1054</t>
  </si>
  <si>
    <t>NETO DOBITAK</t>
  </si>
  <si>
    <t>1055</t>
  </si>
  <si>
    <t>NETO GUBITAK</t>
  </si>
  <si>
    <t>1056</t>
  </si>
  <si>
    <t>Neto dobitak koji pripada učešćima bez prava kontrole</t>
  </si>
  <si>
    <t>1057</t>
  </si>
  <si>
    <t>Neto dobitak koji pripada matičnom pravnom licu</t>
  </si>
  <si>
    <t>1058</t>
  </si>
  <si>
    <t>Neto gubitak koji pripada učešćima bez prava kontrole</t>
  </si>
  <si>
    <t>1059</t>
  </si>
  <si>
    <t>Neto gubitak koji pripada matičnom pravnom licu</t>
  </si>
  <si>
    <t>1060</t>
  </si>
  <si>
    <t>ZARADA PO AKCIJI</t>
  </si>
  <si>
    <t>Osnovna zarada po akciji</t>
  </si>
  <si>
    <t>1061</t>
  </si>
  <si>
    <t>Umanjena (razvodnjena) zarada po akciji</t>
  </si>
  <si>
    <t>1062</t>
  </si>
  <si>
    <t>IZVEŠTAJ O OSTALOM REZULTATU</t>
  </si>
  <si>
    <t>NETO REZULTAT IZ POSLOVANJA</t>
  </si>
  <si>
    <t>Neto dobitak</t>
  </si>
  <si>
    <t>2001</t>
  </si>
  <si>
    <t>Neto gubitak</t>
  </si>
  <si>
    <t>2002</t>
  </si>
  <si>
    <t>OSTALI SVEOBUHVATNI DOBITAK ILI GUBITAK</t>
  </si>
  <si>
    <t>STAVKE KOJE NEĆE BITI REKLASIFIKOVANE U BILANS USPEHA U BUDUĆIM PERIODIMA</t>
  </si>
  <si>
    <t>PROMENE REVALORIZACIJE NEMATERIJALNE IMOVINE, NEKRETNINA, POSTROJENJA I OPREME</t>
  </si>
  <si>
    <t>Povećanje revalorizacionih rezervi</t>
  </si>
  <si>
    <t>2003</t>
  </si>
  <si>
    <t>Smanjenje revalorizacionih rezervi</t>
  </si>
  <si>
    <t>2004</t>
  </si>
  <si>
    <t>AKTUARSKI DOBICI ILI GUBICI PO OSNOVU PLANOVA DEFINISANIH PRIMANJA</t>
  </si>
  <si>
    <t>Dobici</t>
  </si>
  <si>
    <t>2005</t>
  </si>
  <si>
    <t>Gubici</t>
  </si>
  <si>
    <t>2006</t>
  </si>
  <si>
    <t>DOBICI ILI GUBICI PO OSNOVU UDELA U OSTALOM SVEOBUHVATNOM DOBITKU ILI GUBITKU PRIDRUŽENIH DRUŠTAVA</t>
  </si>
  <si>
    <t>2007</t>
  </si>
  <si>
    <t>2008</t>
  </si>
  <si>
    <t>STAVKE KOJE NAKNADNO MOGU BITI REKLASIFIKOVANE U BILANS USPEHA U BUDUĆIM PERIODIMA</t>
  </si>
  <si>
    <t>DOBICI ILI GUBICI PO OSNOVU ULAGANJA U VLASNIČKE INSTRUMENTE KAPITALA</t>
  </si>
  <si>
    <t>2009</t>
  </si>
  <si>
    <t>2010</t>
  </si>
  <si>
    <t>DOBICI ILI GUBICI PO OSNOVU PRERAČUNA FINANSIJSKIH IZVEŠTAJA INOSTRANOG POSLOVANJA</t>
  </si>
  <si>
    <t>2011</t>
  </si>
  <si>
    <t>2012</t>
  </si>
  <si>
    <t>DOBICI ILI GUBICI OD INSTRUMENATA ZAŠTITE NETO ULAGANJA U INOSTRANO POSLOVANJE</t>
  </si>
  <si>
    <t>2013</t>
  </si>
  <si>
    <t>2014</t>
  </si>
  <si>
    <t>DOBICI ILI GUBICI PO OSNOVU INSTRUMENATA ZAŠTITE RIZIKA (HEDŽINGA) NOVČANOG TOKA</t>
  </si>
  <si>
    <t>2015</t>
  </si>
  <si>
    <t>2016</t>
  </si>
  <si>
    <t>DOBICI ILI GUBICI PO OSNOVU HARTIJA OD VREDNOSTI KOJE SE VREDNUJU PO FER VREDNOSTI KROZ OSTALI UKUPAN REZULTAT</t>
  </si>
  <si>
    <t>2017</t>
  </si>
  <si>
    <t>2018</t>
  </si>
  <si>
    <t>OSTALI BRUTO SVEOBUHVATNI DOBITAK</t>
  </si>
  <si>
    <t>2019</t>
  </si>
  <si>
    <t>OSTALI BRUTO SVEOBUHVATNI GUBITAK</t>
  </si>
  <si>
    <t>2020</t>
  </si>
  <si>
    <t>ODLOŽENI PORESKI RASHOD NA OSTALI SVEOBUHVATNI DOBITAK ILI GUBITAK PERIODA</t>
  </si>
  <si>
    <t>2021</t>
  </si>
  <si>
    <t>ODLOŽENI PORESKI PRIHOD NA OSTALI SVEOBUHVATNI DOBITAK ILI GUBITAK PERIODA</t>
  </si>
  <si>
    <t>2022</t>
  </si>
  <si>
    <t>NETO OSTALI SVEOBUHVATNI DOBITAK</t>
  </si>
  <si>
    <t>2023</t>
  </si>
  <si>
    <t>NETO OSTALI SVEOBUHVATNI GUBITAK</t>
  </si>
  <si>
    <t>2024</t>
  </si>
  <si>
    <t>UKUPAN NETO SVEOBUHVATNI REZULTAT PERIODA</t>
  </si>
  <si>
    <t>Ukupan neto sveobuhvatni dobitak</t>
  </si>
  <si>
    <t>2025</t>
  </si>
  <si>
    <t>Ukupan neto sveobuhvatni gubitak</t>
  </si>
  <si>
    <t>2026</t>
  </si>
  <si>
    <t>UKUPAN NETO SVEOBUHVATNI DOBITAK ILI GUBITAK</t>
  </si>
  <si>
    <t>2027</t>
  </si>
  <si>
    <t>Pripisan matičnom pravnom licu</t>
  </si>
  <si>
    <t>2028</t>
  </si>
  <si>
    <t>Pripisan učešćima bez prava kontrole</t>
  </si>
  <si>
    <t>2029</t>
  </si>
  <si>
    <t>STATISTIČKI IZVEŠTAJ</t>
  </si>
  <si>
    <t>Prosečan broj zaposlenih na osnovu stanja krajem svakog meseca (ceo broj)</t>
  </si>
  <si>
    <t>9005</t>
  </si>
  <si>
    <t>X_EUR</t>
  </si>
  <si>
    <t>A_EUR</t>
  </si>
  <si>
    <t>B_EUR</t>
  </si>
  <si>
    <t>RSD/EUR srednji kurs (07.04.2025.)</t>
  </si>
  <si>
    <t>Veličina i tržišna pozicija</t>
  </si>
  <si>
    <t>KPI</t>
  </si>
  <si>
    <t>Ukupna aktiva (€)</t>
  </si>
  <si>
    <t>Kompanija X</t>
  </si>
  <si>
    <t>Operativna efikasnost</t>
  </si>
  <si>
    <t>Trošak zarada (%)</t>
  </si>
  <si>
    <t>Trošak amortizacije(%)</t>
  </si>
  <si>
    <t>Profitabilnost</t>
  </si>
  <si>
    <t>Efikasnost resursa</t>
  </si>
  <si>
    <t>ROA (%)</t>
  </si>
  <si>
    <t>EBITDA / Aktiva (%)</t>
  </si>
  <si>
    <t>Neto profitna marža (%)</t>
  </si>
  <si>
    <t>Neto dobit (€)</t>
  </si>
  <si>
    <t>Finansijska struktura</t>
  </si>
  <si>
    <t>Zaduženost (%)</t>
  </si>
  <si>
    <t>Obaveze / EBITDA (godine)</t>
  </si>
  <si>
    <t>EBITDA / Obaveze (%)</t>
  </si>
  <si>
    <t>Neto dobit / Obaveze (%)</t>
  </si>
  <si>
    <t>Broj zaposlenih (aproksimacija)</t>
  </si>
  <si>
    <t>EBITDA po zaposlenom (€)</t>
  </si>
  <si>
    <t>Prihod po zaposlenom (€)</t>
  </si>
  <si>
    <t>Neto dobit po zaposlenom (€)</t>
  </si>
  <si>
    <t>EBITDA (€) marža (%)</t>
  </si>
  <si>
    <t>EBITDA (€)</t>
  </si>
  <si>
    <t>Prihod od prodaje (€)</t>
  </si>
  <si>
    <t>KPI komponenta</t>
  </si>
  <si>
    <t>Poslovni dobitak (EUR)</t>
  </si>
  <si>
    <t>Amortizacija (EUR)</t>
  </si>
  <si>
    <t>Uskladjivanje imovine (EUR)</t>
  </si>
  <si>
    <t>EBITDA (EUR)</t>
  </si>
  <si>
    <t>Prihodi od prodaje (EUR)</t>
  </si>
  <si>
    <t>EBITDA marža (%)</t>
  </si>
  <si>
    <t>Troskovi zarada i naknada zarada</t>
  </si>
  <si>
    <t>Troskovi poreza i doprinosa na zarade i naknade zarada</t>
  </si>
  <si>
    <t>Trošak amortizacije (%)</t>
  </si>
  <si>
    <t>Prosečna bruto zarada u EUR</t>
  </si>
  <si>
    <t>Prosečna bruto zarada u sektoru trgovina na veliko i malo u RSD (decembar 2024) (izvor:RZS)</t>
  </si>
  <si>
    <t>Aproksimacija broja zaposlenih</t>
  </si>
  <si>
    <t>DSO (dani)</t>
  </si>
  <si>
    <t>Potraživanja / Prihod (%)</t>
  </si>
  <si>
    <t>Potraživanja / Ukupna aktiva (%)</t>
  </si>
  <si>
    <t>Gotovina / Kratkoročne obaveze (%)</t>
  </si>
  <si>
    <t>Potrazivanja od kupaca u zemlji (EUR)</t>
  </si>
  <si>
    <t>Potrazivanja / Prihodi od prodaje (EUR)</t>
  </si>
  <si>
    <t>DSO(u danima)</t>
  </si>
  <si>
    <t>Ukupna aktiva</t>
  </si>
  <si>
    <t>Potrazivanja / Ukupna aktiva (%)</t>
  </si>
  <si>
    <t>Ukupne kratkorocne obaveze (EUR)</t>
  </si>
  <si>
    <t>Gotovina / Ukupne kratkorocne obaveze</t>
  </si>
  <si>
    <t>Ukupne obaveze</t>
  </si>
  <si>
    <t>Dugorocne obaveze (0420) (EUR)</t>
  </si>
  <si>
    <t>Kratkorocna rezervisanja i obaveze (0431) (EUR)</t>
  </si>
  <si>
    <t>Zaduzenost (%)</t>
  </si>
  <si>
    <t>Obaveze / EBIDTA (u godinama)</t>
  </si>
  <si>
    <t>EBIDTA / Obaveze (%)</t>
  </si>
  <si>
    <t>Neto dobit</t>
  </si>
  <si>
    <t>Tekući koeficijent</t>
  </si>
  <si>
    <t>Gotovina / Ukupne obaveze</t>
  </si>
  <si>
    <t>Obrtna imovina (EUR)</t>
  </si>
  <si>
    <t>Tekuci koeficijent</t>
  </si>
  <si>
    <t>Zalihe</t>
  </si>
  <si>
    <t>Acid test</t>
  </si>
  <si>
    <t>Brzi koeficijent</t>
  </si>
  <si>
    <t>Gotovina / Ukupne obaveze (%)</t>
  </si>
  <si>
    <t>Upravljanje potraživanjima</t>
  </si>
  <si>
    <t>EBIDTA / Aktiva</t>
  </si>
  <si>
    <t>Bruto marza (%)</t>
  </si>
  <si>
    <t>Bruto marža (%)</t>
  </si>
  <si>
    <t>Obrt zaliha (puta godisnje)</t>
  </si>
  <si>
    <t xml:space="preserve">Obrt zaliha </t>
  </si>
  <si>
    <t>Radni kapital</t>
  </si>
  <si>
    <t>Radni kapital (€)</t>
  </si>
  <si>
    <t>Udeo kratkoročnih obaveza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</si>
</sst>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sz val="9.75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8F286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 wrapText="1" shrinkToFit="1" readingOrder="1"/>
    </xf>
    <xf numFmtId="0" fontId="1" fillId="2" borderId="1" xfId="0" applyFont="1" applyFill="1" applyBorder="1" applyAlignment="1">
      <alignment horizontal="right" vertical="center" wrapText="1" shrinkToFit="1" readingOrder="1"/>
    </xf>
    <xf numFmtId="49" fontId="1" fillId="3" borderId="1" xfId="0" applyNumberFormat="1" applyFont="1" applyFill="1" applyBorder="1" applyAlignment="1">
      <alignment horizontal="left" vertical="center" wrapText="1" shrinkToFit="1" readingOrder="1"/>
    </xf>
    <xf numFmtId="4" fontId="1" fillId="3" borderId="1" xfId="0" applyNumberFormat="1" applyFont="1" applyFill="1" applyBorder="1" applyAlignment="1">
      <alignment horizontal="right" vertical="center" wrapText="1" shrinkToFit="1" readingOrder="1"/>
    </xf>
    <xf numFmtId="0" fontId="1" fillId="4" borderId="3" xfId="0" applyFont="1" applyFill="1" applyBorder="1" applyAlignment="1">
      <alignment horizontal="right" vertical="center" wrapText="1" shrinkToFit="1" readingOrder="1"/>
    </xf>
    <xf numFmtId="4" fontId="2" fillId="4" borderId="2" xfId="0" applyNumberFormat="1" applyFont="1" applyFill="1" applyBorder="1" applyAlignment="1">
      <alignment horizontal="right" vertical="center" wrapText="1" shrinkToFit="1" readingOrder="1"/>
    </xf>
    <xf numFmtId="4" fontId="3" fillId="0" borderId="0" xfId="0" applyNumberFormat="1" applyFont="1"/>
    <xf numFmtId="4" fontId="4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0" fillId="0" borderId="4" xfId="0" applyBorder="1"/>
    <xf numFmtId="0" fontId="0" fillId="5" borderId="4" xfId="0" applyFill="1" applyBorder="1"/>
    <xf numFmtId="0" fontId="6" fillId="0" borderId="0" xfId="0" applyFont="1"/>
    <xf numFmtId="4" fontId="5" fillId="0" borderId="4" xfId="0" applyNumberFormat="1" applyFont="1" applyBorder="1"/>
    <xf numFmtId="4" fontId="5" fillId="0" borderId="0" xfId="0" applyNumberFormat="1" applyFont="1"/>
    <xf numFmtId="4" fontId="0" fillId="0" borderId="4" xfId="0" applyNumberFormat="1" applyBorder="1"/>
    <xf numFmtId="4" fontId="5" fillId="5" borderId="4" xfId="0" applyNumberFormat="1" applyFont="1" applyFill="1" applyBorder="1"/>
    <xf numFmtId="4" fontId="0" fillId="0" borderId="0" xfId="0" applyNumberFormat="1"/>
    <xf numFmtId="4" fontId="6" fillId="0" borderId="0" xfId="0" applyNumberFormat="1" applyFont="1"/>
    <xf numFmtId="4" fontId="5" fillId="9" borderId="4" xfId="0" applyNumberFormat="1" applyFont="1" applyFill="1" applyBorder="1"/>
    <xf numFmtId="4" fontId="5" fillId="6" borderId="4" xfId="0" applyNumberFormat="1" applyFont="1" applyFill="1" applyBorder="1"/>
    <xf numFmtId="4" fontId="5" fillId="7" borderId="4" xfId="0" applyNumberFormat="1" applyFont="1" applyFill="1" applyBorder="1"/>
    <xf numFmtId="4" fontId="5" fillId="8" borderId="4" xfId="0" applyNumberFormat="1" applyFont="1" applyFill="1" applyBorder="1"/>
    <xf numFmtId="4" fontId="5" fillId="10" borderId="4" xfId="0" applyNumberFormat="1" applyFont="1" applyFill="1" applyBorder="1"/>
    <xf numFmtId="4" fontId="0" fillId="0" borderId="5" xfId="0" applyNumberFormat="1" applyBorder="1"/>
    <xf numFmtId="3" fontId="5" fillId="0" borderId="4" xfId="0" applyNumberFormat="1" applyFont="1" applyBorder="1"/>
    <xf numFmtId="2" fontId="5" fillId="11" borderId="4" xfId="0" applyNumberFormat="1" applyFont="1" applyFill="1" applyBorder="1"/>
    <xf numFmtId="2" fontId="5" fillId="0" borderId="4" xfId="0" applyNumberFormat="1" applyFont="1" applyBorder="1"/>
    <xf numFmtId="4" fontId="5" fillId="12" borderId="4" xfId="0" applyNumberFormat="1" applyFont="1" applyFill="1" applyBorder="1"/>
    <xf numFmtId="4" fontId="0" fillId="12" borderId="4" xfId="0" applyNumberFormat="1" applyFill="1" applyBorder="1"/>
    <xf numFmtId="3" fontId="5" fillId="12" borderId="4" xfId="0" applyNumberFormat="1" applyFont="1" applyFill="1" applyBorder="1"/>
    <xf numFmtId="49" fontId="1" fillId="3" borderId="1" xfId="0" applyNumberFormat="1" applyFont="1" applyFill="1" applyBorder="1" applyAlignment="1">
      <alignment horizontal="left" vertical="center" wrapText="1" shrinkToFit="1" readingOrder="1"/>
    </xf>
    <xf numFmtId="0" fontId="1" fillId="2" borderId="1" xfId="0" applyFont="1" applyFill="1" applyBorder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  <color rgb="FFE8F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6350</xdr:rowOff>
    </xdr:to>
    <xdr:pic>
      <xdr:nvPicPr>
        <xdr:cNvPr id="2" name="Picture1">
          <a:extLst>
            <a:ext uri="{FF2B5EF4-FFF2-40B4-BE49-F238E27FC236}">
              <a16:creationId xmlns:a16="http://schemas.microsoft.com/office/drawing/2014/main" id="{B717FABB-B910-4317-9D3A-E194D9728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6350</xdr:rowOff>
    </xdr:to>
    <xdr:pic>
      <xdr:nvPicPr>
        <xdr:cNvPr id="3" name="Picture2">
          <a:extLst>
            <a:ext uri="{FF2B5EF4-FFF2-40B4-BE49-F238E27FC236}">
              <a16:creationId xmlns:a16="http://schemas.microsoft.com/office/drawing/2014/main" id="{682ECDA4-3757-45E6-9E06-DBDAF02DE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6350</xdr:rowOff>
    </xdr:to>
    <xdr:pic>
      <xdr:nvPicPr>
        <xdr:cNvPr id="4" name="Picture3">
          <a:extLst>
            <a:ext uri="{FF2B5EF4-FFF2-40B4-BE49-F238E27FC236}">
              <a16:creationId xmlns:a16="http://schemas.microsoft.com/office/drawing/2014/main" id="{0FA1F0C6-7FAB-49D3-9058-29E7BEEDF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6350</xdr:rowOff>
    </xdr:to>
    <xdr:pic>
      <xdr:nvPicPr>
        <xdr:cNvPr id="5" name="Picture4">
          <a:extLst>
            <a:ext uri="{FF2B5EF4-FFF2-40B4-BE49-F238E27FC236}">
              <a16:creationId xmlns:a16="http://schemas.microsoft.com/office/drawing/2014/main" id="{A805F0C8-15C3-4B64-8C47-3AA909B12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6350</xdr:rowOff>
    </xdr:to>
    <xdr:pic>
      <xdr:nvPicPr>
        <xdr:cNvPr id="6" name="Picture5">
          <a:extLst>
            <a:ext uri="{FF2B5EF4-FFF2-40B4-BE49-F238E27FC236}">
              <a16:creationId xmlns:a16="http://schemas.microsoft.com/office/drawing/2014/main" id="{3E979F89-0179-4091-AB30-72FF6410E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0</xdr:colOff>
      <xdr:row>4</xdr:row>
      <xdr:rowOff>6350</xdr:rowOff>
    </xdr:to>
    <xdr:pic>
      <xdr:nvPicPr>
        <xdr:cNvPr id="7" name="Picture6">
          <a:extLst>
            <a:ext uri="{FF2B5EF4-FFF2-40B4-BE49-F238E27FC236}">
              <a16:creationId xmlns:a16="http://schemas.microsoft.com/office/drawing/2014/main" id="{5C309509-4026-44AE-AF3F-0CEE5EFA0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6350</xdr:rowOff>
    </xdr:to>
    <xdr:pic>
      <xdr:nvPicPr>
        <xdr:cNvPr id="8" name="Picture7">
          <a:extLst>
            <a:ext uri="{FF2B5EF4-FFF2-40B4-BE49-F238E27FC236}">
              <a16:creationId xmlns:a16="http://schemas.microsoft.com/office/drawing/2014/main" id="{24C484E8-D5F0-48FE-8DCF-89A03455C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6350</xdr:rowOff>
    </xdr:to>
    <xdr:pic>
      <xdr:nvPicPr>
        <xdr:cNvPr id="9" name="Picture8">
          <a:extLst>
            <a:ext uri="{FF2B5EF4-FFF2-40B4-BE49-F238E27FC236}">
              <a16:creationId xmlns:a16="http://schemas.microsoft.com/office/drawing/2014/main" id="{9FF143A3-A012-4E3D-BB66-9F4E2194A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6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5</xdr:row>
      <xdr:rowOff>6350</xdr:rowOff>
    </xdr:to>
    <xdr:pic>
      <xdr:nvPicPr>
        <xdr:cNvPr id="10" name="Picture9">
          <a:extLst>
            <a:ext uri="{FF2B5EF4-FFF2-40B4-BE49-F238E27FC236}">
              <a16:creationId xmlns:a16="http://schemas.microsoft.com/office/drawing/2014/main" id="{8E0E2233-EC2A-4201-9A27-C5963E46B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6350</xdr:rowOff>
    </xdr:to>
    <xdr:pic>
      <xdr:nvPicPr>
        <xdr:cNvPr id="11" name="Picture10">
          <a:extLst>
            <a:ext uri="{FF2B5EF4-FFF2-40B4-BE49-F238E27FC236}">
              <a16:creationId xmlns:a16="http://schemas.microsoft.com/office/drawing/2014/main" id="{D5C3B58F-58C5-4C53-A7A4-B3E44AD75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6350</xdr:rowOff>
    </xdr:to>
    <xdr:pic>
      <xdr:nvPicPr>
        <xdr:cNvPr id="12" name="Picture11">
          <a:extLst>
            <a:ext uri="{FF2B5EF4-FFF2-40B4-BE49-F238E27FC236}">
              <a16:creationId xmlns:a16="http://schemas.microsoft.com/office/drawing/2014/main" id="{C8BE2EFE-3AF1-4C6E-97CA-78752B28A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52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0</xdr:colOff>
      <xdr:row>6</xdr:row>
      <xdr:rowOff>6350</xdr:rowOff>
    </xdr:to>
    <xdr:pic>
      <xdr:nvPicPr>
        <xdr:cNvPr id="13" name="Picture12">
          <a:extLst>
            <a:ext uri="{FF2B5EF4-FFF2-40B4-BE49-F238E27FC236}">
              <a16:creationId xmlns:a16="http://schemas.microsoft.com/office/drawing/2014/main" id="{983C39F4-D20F-464A-8B5A-CACB97A1B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52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0</xdr:colOff>
      <xdr:row>6</xdr:row>
      <xdr:rowOff>6350</xdr:rowOff>
    </xdr:to>
    <xdr:pic>
      <xdr:nvPicPr>
        <xdr:cNvPr id="14" name="Picture13">
          <a:extLst>
            <a:ext uri="{FF2B5EF4-FFF2-40B4-BE49-F238E27FC236}">
              <a16:creationId xmlns:a16="http://schemas.microsoft.com/office/drawing/2014/main" id="{3BD1A00E-376A-492B-BA4E-9884A20E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52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7</xdr:row>
      <xdr:rowOff>6350</xdr:rowOff>
    </xdr:to>
    <xdr:pic>
      <xdr:nvPicPr>
        <xdr:cNvPr id="15" name="Picture14">
          <a:extLst>
            <a:ext uri="{FF2B5EF4-FFF2-40B4-BE49-F238E27FC236}">
              <a16:creationId xmlns:a16="http://schemas.microsoft.com/office/drawing/2014/main" id="{357DCF1E-8EF4-4ED5-AF89-6C58A72F5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6350</xdr:rowOff>
    </xdr:to>
    <xdr:pic>
      <xdr:nvPicPr>
        <xdr:cNvPr id="16" name="Picture15">
          <a:extLst>
            <a:ext uri="{FF2B5EF4-FFF2-40B4-BE49-F238E27FC236}">
              <a16:creationId xmlns:a16="http://schemas.microsoft.com/office/drawing/2014/main" id="{37E28C96-E624-4B4B-9CE8-6730B443B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4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7</xdr:row>
      <xdr:rowOff>6350</xdr:rowOff>
    </xdr:to>
    <xdr:pic>
      <xdr:nvPicPr>
        <xdr:cNvPr id="17" name="Picture16">
          <a:extLst>
            <a:ext uri="{FF2B5EF4-FFF2-40B4-BE49-F238E27FC236}">
              <a16:creationId xmlns:a16="http://schemas.microsoft.com/office/drawing/2014/main" id="{23FF1EF5-A330-4269-A6B6-01F4B29BC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4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7</xdr:row>
      <xdr:rowOff>6350</xdr:rowOff>
    </xdr:to>
    <xdr:pic>
      <xdr:nvPicPr>
        <xdr:cNvPr id="18" name="Picture17">
          <a:extLst>
            <a:ext uri="{FF2B5EF4-FFF2-40B4-BE49-F238E27FC236}">
              <a16:creationId xmlns:a16="http://schemas.microsoft.com/office/drawing/2014/main" id="{30B2668F-4370-4FC1-BA27-57809C9B0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14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0</xdr:colOff>
      <xdr:row>7</xdr:row>
      <xdr:rowOff>6350</xdr:rowOff>
    </xdr:to>
    <xdr:pic>
      <xdr:nvPicPr>
        <xdr:cNvPr id="19" name="Picture18">
          <a:extLst>
            <a:ext uri="{FF2B5EF4-FFF2-40B4-BE49-F238E27FC236}">
              <a16:creationId xmlns:a16="http://schemas.microsoft.com/office/drawing/2014/main" id="{35E99BED-8A3A-483F-9466-CC1032A36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8</xdr:row>
      <xdr:rowOff>146050</xdr:rowOff>
    </xdr:to>
    <xdr:pic>
      <xdr:nvPicPr>
        <xdr:cNvPr id="20" name="Picture19">
          <a:extLst>
            <a:ext uri="{FF2B5EF4-FFF2-40B4-BE49-F238E27FC236}">
              <a16:creationId xmlns:a16="http://schemas.microsoft.com/office/drawing/2014/main" id="{D36019F2-8291-4D17-99B1-41805F156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146050</xdr:rowOff>
    </xdr:to>
    <xdr:pic>
      <xdr:nvPicPr>
        <xdr:cNvPr id="21" name="Picture20">
          <a:extLst>
            <a:ext uri="{FF2B5EF4-FFF2-40B4-BE49-F238E27FC236}">
              <a16:creationId xmlns:a16="http://schemas.microsoft.com/office/drawing/2014/main" id="{FEDB3A93-3249-487B-A504-327796A9E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3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0</xdr:colOff>
      <xdr:row>8</xdr:row>
      <xdr:rowOff>146050</xdr:rowOff>
    </xdr:to>
    <xdr:pic>
      <xdr:nvPicPr>
        <xdr:cNvPr id="22" name="Picture21">
          <a:extLst>
            <a:ext uri="{FF2B5EF4-FFF2-40B4-BE49-F238E27FC236}">
              <a16:creationId xmlns:a16="http://schemas.microsoft.com/office/drawing/2014/main" id="{EE6E178E-B038-420E-BBCD-76F11BD49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3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0</xdr:colOff>
      <xdr:row>8</xdr:row>
      <xdr:rowOff>146050</xdr:rowOff>
    </xdr:to>
    <xdr:pic>
      <xdr:nvPicPr>
        <xdr:cNvPr id="23" name="Picture22">
          <a:extLst>
            <a:ext uri="{FF2B5EF4-FFF2-40B4-BE49-F238E27FC236}">
              <a16:creationId xmlns:a16="http://schemas.microsoft.com/office/drawing/2014/main" id="{AD7EC66B-2E82-4BF5-B3E0-4816AFADD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3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0</xdr:colOff>
      <xdr:row>8</xdr:row>
      <xdr:rowOff>146050</xdr:rowOff>
    </xdr:to>
    <xdr:pic>
      <xdr:nvPicPr>
        <xdr:cNvPr id="24" name="Picture23">
          <a:extLst>
            <a:ext uri="{FF2B5EF4-FFF2-40B4-BE49-F238E27FC236}">
              <a16:creationId xmlns:a16="http://schemas.microsoft.com/office/drawing/2014/main" id="{6FEA9452-B1F0-4B24-AC3B-1D92DD827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3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9</xdr:row>
      <xdr:rowOff>6350</xdr:rowOff>
    </xdr:to>
    <xdr:pic>
      <xdr:nvPicPr>
        <xdr:cNvPr id="25" name="Picture24">
          <a:extLst>
            <a:ext uri="{FF2B5EF4-FFF2-40B4-BE49-F238E27FC236}">
              <a16:creationId xmlns:a16="http://schemas.microsoft.com/office/drawing/2014/main" id="{B813A28B-C1F2-4DE2-9C5D-CCD1079CF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6350</xdr:rowOff>
    </xdr:to>
    <xdr:pic>
      <xdr:nvPicPr>
        <xdr:cNvPr id="26" name="Picture25">
          <a:extLst>
            <a:ext uri="{FF2B5EF4-FFF2-40B4-BE49-F238E27FC236}">
              <a16:creationId xmlns:a16="http://schemas.microsoft.com/office/drawing/2014/main" id="{5BAB42D2-C54C-45F2-8D66-7CD4B6AF1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6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0</xdr:colOff>
      <xdr:row>9</xdr:row>
      <xdr:rowOff>6350</xdr:rowOff>
    </xdr:to>
    <xdr:pic>
      <xdr:nvPicPr>
        <xdr:cNvPr id="27" name="Picture26">
          <a:extLst>
            <a:ext uri="{FF2B5EF4-FFF2-40B4-BE49-F238E27FC236}">
              <a16:creationId xmlns:a16="http://schemas.microsoft.com/office/drawing/2014/main" id="{1C3BBB86-87A5-49A7-9101-995D0CAA0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66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9</xdr:row>
      <xdr:rowOff>6350</xdr:rowOff>
    </xdr:to>
    <xdr:pic>
      <xdr:nvPicPr>
        <xdr:cNvPr id="28" name="Picture27">
          <a:extLst>
            <a:ext uri="{FF2B5EF4-FFF2-40B4-BE49-F238E27FC236}">
              <a16:creationId xmlns:a16="http://schemas.microsoft.com/office/drawing/2014/main" id="{6EC0C38A-16B5-4818-93EE-16E8875FB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66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0</xdr:colOff>
      <xdr:row>9</xdr:row>
      <xdr:rowOff>6350</xdr:rowOff>
    </xdr:to>
    <xdr:pic>
      <xdr:nvPicPr>
        <xdr:cNvPr id="29" name="Picture28">
          <a:extLst>
            <a:ext uri="{FF2B5EF4-FFF2-40B4-BE49-F238E27FC236}">
              <a16:creationId xmlns:a16="http://schemas.microsoft.com/office/drawing/2014/main" id="{2861DE1D-DF2A-413A-9F3A-75B66818A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10</xdr:row>
      <xdr:rowOff>146050</xdr:rowOff>
    </xdr:to>
    <xdr:pic>
      <xdr:nvPicPr>
        <xdr:cNvPr id="30" name="Picture29">
          <a:extLst>
            <a:ext uri="{FF2B5EF4-FFF2-40B4-BE49-F238E27FC236}">
              <a16:creationId xmlns:a16="http://schemas.microsoft.com/office/drawing/2014/main" id="{9ACA0926-1408-4D92-8D1B-C0A544E13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146050</xdr:rowOff>
    </xdr:to>
    <xdr:pic>
      <xdr:nvPicPr>
        <xdr:cNvPr id="31" name="Picture30">
          <a:extLst>
            <a:ext uri="{FF2B5EF4-FFF2-40B4-BE49-F238E27FC236}">
              <a16:creationId xmlns:a16="http://schemas.microsoft.com/office/drawing/2014/main" id="{D2B1207A-F1DA-4832-B7B2-C07791FFE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857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0</xdr:colOff>
      <xdr:row>10</xdr:row>
      <xdr:rowOff>146050</xdr:rowOff>
    </xdr:to>
    <xdr:pic>
      <xdr:nvPicPr>
        <xdr:cNvPr id="32" name="Picture31">
          <a:extLst>
            <a:ext uri="{FF2B5EF4-FFF2-40B4-BE49-F238E27FC236}">
              <a16:creationId xmlns:a16="http://schemas.microsoft.com/office/drawing/2014/main" id="{299C01F1-4810-492B-B94E-4EF282DD5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857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0</xdr:colOff>
      <xdr:row>10</xdr:row>
      <xdr:rowOff>146050</xdr:rowOff>
    </xdr:to>
    <xdr:pic>
      <xdr:nvPicPr>
        <xdr:cNvPr id="33" name="Picture32">
          <a:extLst>
            <a:ext uri="{FF2B5EF4-FFF2-40B4-BE49-F238E27FC236}">
              <a16:creationId xmlns:a16="http://schemas.microsoft.com/office/drawing/2014/main" id="{A3E8940E-2B6A-473E-9452-BB0E31720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857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0</xdr:colOff>
      <xdr:row>10</xdr:row>
      <xdr:rowOff>146050</xdr:rowOff>
    </xdr:to>
    <xdr:pic>
      <xdr:nvPicPr>
        <xdr:cNvPr id="34" name="Picture33">
          <a:extLst>
            <a:ext uri="{FF2B5EF4-FFF2-40B4-BE49-F238E27FC236}">
              <a16:creationId xmlns:a16="http://schemas.microsoft.com/office/drawing/2014/main" id="{1B9AD0A1-5712-4D99-B8CE-A14E7D489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7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11</xdr:row>
      <xdr:rowOff>6350</xdr:rowOff>
    </xdr:to>
    <xdr:pic>
      <xdr:nvPicPr>
        <xdr:cNvPr id="35" name="Picture34">
          <a:extLst>
            <a:ext uri="{FF2B5EF4-FFF2-40B4-BE49-F238E27FC236}">
              <a16:creationId xmlns:a16="http://schemas.microsoft.com/office/drawing/2014/main" id="{9C5625F7-8C43-490E-AB05-855DBA780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6350</xdr:rowOff>
    </xdr:to>
    <xdr:pic>
      <xdr:nvPicPr>
        <xdr:cNvPr id="36" name="Picture35">
          <a:extLst>
            <a:ext uri="{FF2B5EF4-FFF2-40B4-BE49-F238E27FC236}">
              <a16:creationId xmlns:a16="http://schemas.microsoft.com/office/drawing/2014/main" id="{8ACB3FC5-CC60-4568-B65E-971DAC008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19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0</xdr:colOff>
      <xdr:row>11</xdr:row>
      <xdr:rowOff>6350</xdr:rowOff>
    </xdr:to>
    <xdr:pic>
      <xdr:nvPicPr>
        <xdr:cNvPr id="37" name="Picture36">
          <a:extLst>
            <a:ext uri="{FF2B5EF4-FFF2-40B4-BE49-F238E27FC236}">
              <a16:creationId xmlns:a16="http://schemas.microsoft.com/office/drawing/2014/main" id="{5120C8AB-B697-49AB-B180-0656FD2B6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19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0</xdr:colOff>
      <xdr:row>11</xdr:row>
      <xdr:rowOff>6350</xdr:rowOff>
    </xdr:to>
    <xdr:pic>
      <xdr:nvPicPr>
        <xdr:cNvPr id="38" name="Picture37">
          <a:extLst>
            <a:ext uri="{FF2B5EF4-FFF2-40B4-BE49-F238E27FC236}">
              <a16:creationId xmlns:a16="http://schemas.microsoft.com/office/drawing/2014/main" id="{EAA82A09-DB4C-48DE-B1F2-033310EA3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19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0</xdr:colOff>
      <xdr:row>11</xdr:row>
      <xdr:rowOff>6350</xdr:rowOff>
    </xdr:to>
    <xdr:pic>
      <xdr:nvPicPr>
        <xdr:cNvPr id="39" name="Picture38">
          <a:extLst>
            <a:ext uri="{FF2B5EF4-FFF2-40B4-BE49-F238E27FC236}">
              <a16:creationId xmlns:a16="http://schemas.microsoft.com/office/drawing/2014/main" id="{5D9205B5-788E-447E-9401-81AB1DBC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9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12</xdr:row>
      <xdr:rowOff>6350</xdr:rowOff>
    </xdr:to>
    <xdr:pic>
      <xdr:nvPicPr>
        <xdr:cNvPr id="40" name="Picture39">
          <a:extLst>
            <a:ext uri="{FF2B5EF4-FFF2-40B4-BE49-F238E27FC236}">
              <a16:creationId xmlns:a16="http://schemas.microsoft.com/office/drawing/2014/main" id="{F1725328-BE9E-4F11-8D79-10025BAC3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6350</xdr:rowOff>
    </xdr:to>
    <xdr:pic>
      <xdr:nvPicPr>
        <xdr:cNvPr id="41" name="Picture40">
          <a:extLst>
            <a:ext uri="{FF2B5EF4-FFF2-40B4-BE49-F238E27FC236}">
              <a16:creationId xmlns:a16="http://schemas.microsoft.com/office/drawing/2014/main" id="{DBF8457F-7634-447D-962D-1EB745958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38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0</xdr:colOff>
      <xdr:row>12</xdr:row>
      <xdr:rowOff>6350</xdr:rowOff>
    </xdr:to>
    <xdr:pic>
      <xdr:nvPicPr>
        <xdr:cNvPr id="42" name="Picture41">
          <a:extLst>
            <a:ext uri="{FF2B5EF4-FFF2-40B4-BE49-F238E27FC236}">
              <a16:creationId xmlns:a16="http://schemas.microsoft.com/office/drawing/2014/main" id="{E0DF09F9-31BC-4253-85C1-5B524BB3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38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0</xdr:colOff>
      <xdr:row>12</xdr:row>
      <xdr:rowOff>6350</xdr:rowOff>
    </xdr:to>
    <xdr:pic>
      <xdr:nvPicPr>
        <xdr:cNvPr id="43" name="Picture42">
          <a:extLst>
            <a:ext uri="{FF2B5EF4-FFF2-40B4-BE49-F238E27FC236}">
              <a16:creationId xmlns:a16="http://schemas.microsoft.com/office/drawing/2014/main" id="{0795C7E5-D45B-4227-BBAD-BE2377774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38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13</xdr:row>
      <xdr:rowOff>6350</xdr:rowOff>
    </xdr:to>
    <xdr:pic>
      <xdr:nvPicPr>
        <xdr:cNvPr id="44" name="Picture43">
          <a:extLst>
            <a:ext uri="{FF2B5EF4-FFF2-40B4-BE49-F238E27FC236}">
              <a16:creationId xmlns:a16="http://schemas.microsoft.com/office/drawing/2014/main" id="{200C9414-2C49-4174-B674-B31FEE4D4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6350</xdr:rowOff>
    </xdr:to>
    <xdr:pic>
      <xdr:nvPicPr>
        <xdr:cNvPr id="45" name="Picture44">
          <a:extLst>
            <a:ext uri="{FF2B5EF4-FFF2-40B4-BE49-F238E27FC236}">
              <a16:creationId xmlns:a16="http://schemas.microsoft.com/office/drawing/2014/main" id="{694A1C50-D1E8-4AB4-A716-14EB4E6AF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57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0</xdr:colOff>
      <xdr:row>13</xdr:row>
      <xdr:rowOff>6350</xdr:rowOff>
    </xdr:to>
    <xdr:pic>
      <xdr:nvPicPr>
        <xdr:cNvPr id="46" name="Picture45">
          <a:extLst>
            <a:ext uri="{FF2B5EF4-FFF2-40B4-BE49-F238E27FC236}">
              <a16:creationId xmlns:a16="http://schemas.microsoft.com/office/drawing/2014/main" id="{054FAD0F-3BAF-4FD7-86E1-942EFC488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7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0</xdr:colOff>
      <xdr:row>13</xdr:row>
      <xdr:rowOff>6350</xdr:rowOff>
    </xdr:to>
    <xdr:pic>
      <xdr:nvPicPr>
        <xdr:cNvPr id="47" name="Picture46">
          <a:extLst>
            <a:ext uri="{FF2B5EF4-FFF2-40B4-BE49-F238E27FC236}">
              <a16:creationId xmlns:a16="http://schemas.microsoft.com/office/drawing/2014/main" id="{9D9EC5EB-AC19-4830-A2A1-F8D4D8BEC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57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0</xdr:colOff>
      <xdr:row>13</xdr:row>
      <xdr:rowOff>6350</xdr:rowOff>
    </xdr:to>
    <xdr:pic>
      <xdr:nvPicPr>
        <xdr:cNvPr id="48" name="Picture47">
          <a:extLst>
            <a:ext uri="{FF2B5EF4-FFF2-40B4-BE49-F238E27FC236}">
              <a16:creationId xmlns:a16="http://schemas.microsoft.com/office/drawing/2014/main" id="{5D1EBD79-2D7A-4603-9398-EA312F626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7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0</xdr:colOff>
      <xdr:row>14</xdr:row>
      <xdr:rowOff>6350</xdr:rowOff>
    </xdr:to>
    <xdr:pic>
      <xdr:nvPicPr>
        <xdr:cNvPr id="49" name="Picture48">
          <a:extLst>
            <a:ext uri="{FF2B5EF4-FFF2-40B4-BE49-F238E27FC236}">
              <a16:creationId xmlns:a16="http://schemas.microsoft.com/office/drawing/2014/main" id="{3C86EE10-7E1F-4280-BFF0-26B6A16DB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6350</xdr:rowOff>
    </xdr:to>
    <xdr:pic>
      <xdr:nvPicPr>
        <xdr:cNvPr id="50" name="Picture49">
          <a:extLst>
            <a:ext uri="{FF2B5EF4-FFF2-40B4-BE49-F238E27FC236}">
              <a16:creationId xmlns:a16="http://schemas.microsoft.com/office/drawing/2014/main" id="{37D02894-9E6B-4706-9DF8-B3CCA0B03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76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0</xdr:colOff>
      <xdr:row>14</xdr:row>
      <xdr:rowOff>6350</xdr:rowOff>
    </xdr:to>
    <xdr:pic>
      <xdr:nvPicPr>
        <xdr:cNvPr id="51" name="Picture50">
          <a:extLst>
            <a:ext uri="{FF2B5EF4-FFF2-40B4-BE49-F238E27FC236}">
              <a16:creationId xmlns:a16="http://schemas.microsoft.com/office/drawing/2014/main" id="{468D3232-0ACB-4B72-9990-B0B928FFD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0</xdr:colOff>
      <xdr:row>14</xdr:row>
      <xdr:rowOff>6350</xdr:rowOff>
    </xdr:to>
    <xdr:pic>
      <xdr:nvPicPr>
        <xdr:cNvPr id="52" name="Picture51">
          <a:extLst>
            <a:ext uri="{FF2B5EF4-FFF2-40B4-BE49-F238E27FC236}">
              <a16:creationId xmlns:a16="http://schemas.microsoft.com/office/drawing/2014/main" id="{1086DC70-5174-4CB0-A8FA-3E9E675FF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76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0</xdr:colOff>
      <xdr:row>14</xdr:row>
      <xdr:rowOff>6350</xdr:rowOff>
    </xdr:to>
    <xdr:pic>
      <xdr:nvPicPr>
        <xdr:cNvPr id="53" name="Picture52">
          <a:extLst>
            <a:ext uri="{FF2B5EF4-FFF2-40B4-BE49-F238E27FC236}">
              <a16:creationId xmlns:a16="http://schemas.microsoft.com/office/drawing/2014/main" id="{8BDB2231-E6FB-4D04-87EF-2CFD216F2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6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15</xdr:row>
      <xdr:rowOff>6350</xdr:rowOff>
    </xdr:to>
    <xdr:pic>
      <xdr:nvPicPr>
        <xdr:cNvPr id="54" name="Picture53">
          <a:extLst>
            <a:ext uri="{FF2B5EF4-FFF2-40B4-BE49-F238E27FC236}">
              <a16:creationId xmlns:a16="http://schemas.microsoft.com/office/drawing/2014/main" id="{B2377E65-667F-475D-AD8C-AFE2C50D0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6350</xdr:rowOff>
    </xdr:to>
    <xdr:pic>
      <xdr:nvPicPr>
        <xdr:cNvPr id="55" name="Picture54">
          <a:extLst>
            <a:ext uri="{FF2B5EF4-FFF2-40B4-BE49-F238E27FC236}">
              <a16:creationId xmlns:a16="http://schemas.microsoft.com/office/drawing/2014/main" id="{36952EF4-58FC-4645-B0CE-20B3F8F65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95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0</xdr:colOff>
      <xdr:row>15</xdr:row>
      <xdr:rowOff>6350</xdr:rowOff>
    </xdr:to>
    <xdr:pic>
      <xdr:nvPicPr>
        <xdr:cNvPr id="56" name="Picture55">
          <a:extLst>
            <a:ext uri="{FF2B5EF4-FFF2-40B4-BE49-F238E27FC236}">
              <a16:creationId xmlns:a16="http://schemas.microsoft.com/office/drawing/2014/main" id="{55DD64FD-F109-44C8-8BAC-EF5B19D8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95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6350</xdr:rowOff>
    </xdr:to>
    <xdr:pic>
      <xdr:nvPicPr>
        <xdr:cNvPr id="57" name="Picture56">
          <a:extLst>
            <a:ext uri="{FF2B5EF4-FFF2-40B4-BE49-F238E27FC236}">
              <a16:creationId xmlns:a16="http://schemas.microsoft.com/office/drawing/2014/main" id="{FB2D6C03-1B8B-49B4-9FBA-EFAF2AFA5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95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0</xdr:colOff>
      <xdr:row>15</xdr:row>
      <xdr:rowOff>6350</xdr:rowOff>
    </xdr:to>
    <xdr:pic>
      <xdr:nvPicPr>
        <xdr:cNvPr id="58" name="Picture57">
          <a:extLst>
            <a:ext uri="{FF2B5EF4-FFF2-40B4-BE49-F238E27FC236}">
              <a16:creationId xmlns:a16="http://schemas.microsoft.com/office/drawing/2014/main" id="{8E20C37E-7080-4B76-B685-C843027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5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0</xdr:colOff>
      <xdr:row>16</xdr:row>
      <xdr:rowOff>146050</xdr:rowOff>
    </xdr:to>
    <xdr:pic>
      <xdr:nvPicPr>
        <xdr:cNvPr id="59" name="Picture58">
          <a:extLst>
            <a:ext uri="{FF2B5EF4-FFF2-40B4-BE49-F238E27FC236}">
              <a16:creationId xmlns:a16="http://schemas.microsoft.com/office/drawing/2014/main" id="{4887F471-7544-49FF-AD7A-A08ADB9D1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146050</xdr:rowOff>
    </xdr:to>
    <xdr:pic>
      <xdr:nvPicPr>
        <xdr:cNvPr id="60" name="Picture59">
          <a:extLst>
            <a:ext uri="{FF2B5EF4-FFF2-40B4-BE49-F238E27FC236}">
              <a16:creationId xmlns:a16="http://schemas.microsoft.com/office/drawing/2014/main" id="{325BF8F6-5ED6-4E60-B1A4-D08C59F1B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14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0</xdr:colOff>
      <xdr:row>16</xdr:row>
      <xdr:rowOff>146050</xdr:rowOff>
    </xdr:to>
    <xdr:pic>
      <xdr:nvPicPr>
        <xdr:cNvPr id="61" name="Picture60">
          <a:extLst>
            <a:ext uri="{FF2B5EF4-FFF2-40B4-BE49-F238E27FC236}">
              <a16:creationId xmlns:a16="http://schemas.microsoft.com/office/drawing/2014/main" id="{F9201AED-6E1F-4C38-82B1-7D2B69F88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14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4</xdr:col>
      <xdr:colOff>0</xdr:colOff>
      <xdr:row>16</xdr:row>
      <xdr:rowOff>146050</xdr:rowOff>
    </xdr:to>
    <xdr:pic>
      <xdr:nvPicPr>
        <xdr:cNvPr id="62" name="Picture61">
          <a:extLst>
            <a:ext uri="{FF2B5EF4-FFF2-40B4-BE49-F238E27FC236}">
              <a16:creationId xmlns:a16="http://schemas.microsoft.com/office/drawing/2014/main" id="{A0B178A2-2C79-45FE-9C71-1B945246A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14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0</xdr:colOff>
      <xdr:row>16</xdr:row>
      <xdr:rowOff>146050</xdr:rowOff>
    </xdr:to>
    <xdr:pic>
      <xdr:nvPicPr>
        <xdr:cNvPr id="63" name="Picture62">
          <a:extLst>
            <a:ext uri="{FF2B5EF4-FFF2-40B4-BE49-F238E27FC236}">
              <a16:creationId xmlns:a16="http://schemas.microsoft.com/office/drawing/2014/main" id="{A321032B-3667-46ED-8BDF-7BB37A98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4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0</xdr:colOff>
      <xdr:row>17</xdr:row>
      <xdr:rowOff>146050</xdr:rowOff>
    </xdr:to>
    <xdr:pic>
      <xdr:nvPicPr>
        <xdr:cNvPr id="64" name="Picture63">
          <a:extLst>
            <a:ext uri="{FF2B5EF4-FFF2-40B4-BE49-F238E27FC236}">
              <a16:creationId xmlns:a16="http://schemas.microsoft.com/office/drawing/2014/main" id="{FE3A6C30-7738-4E02-B978-039412F35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146050</xdr:rowOff>
    </xdr:to>
    <xdr:pic>
      <xdr:nvPicPr>
        <xdr:cNvPr id="65" name="Picture64">
          <a:extLst>
            <a:ext uri="{FF2B5EF4-FFF2-40B4-BE49-F238E27FC236}">
              <a16:creationId xmlns:a16="http://schemas.microsoft.com/office/drawing/2014/main" id="{EFFF44A5-D3AD-4D35-B817-F9C3A0105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76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0</xdr:colOff>
      <xdr:row>17</xdr:row>
      <xdr:rowOff>146050</xdr:rowOff>
    </xdr:to>
    <xdr:pic>
      <xdr:nvPicPr>
        <xdr:cNvPr id="66" name="Picture65">
          <a:extLst>
            <a:ext uri="{FF2B5EF4-FFF2-40B4-BE49-F238E27FC236}">
              <a16:creationId xmlns:a16="http://schemas.microsoft.com/office/drawing/2014/main" id="{E28CCD03-2C7A-4C66-943E-48BBB7A85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476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0</xdr:colOff>
      <xdr:row>17</xdr:row>
      <xdr:rowOff>146050</xdr:rowOff>
    </xdr:to>
    <xdr:pic>
      <xdr:nvPicPr>
        <xdr:cNvPr id="67" name="Picture66">
          <a:extLst>
            <a:ext uri="{FF2B5EF4-FFF2-40B4-BE49-F238E27FC236}">
              <a16:creationId xmlns:a16="http://schemas.microsoft.com/office/drawing/2014/main" id="{5839EA49-3A8C-45C3-B2A6-409013C50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476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0</xdr:colOff>
      <xdr:row>17</xdr:row>
      <xdr:rowOff>146050</xdr:rowOff>
    </xdr:to>
    <xdr:pic>
      <xdr:nvPicPr>
        <xdr:cNvPr id="68" name="Picture67">
          <a:extLst>
            <a:ext uri="{FF2B5EF4-FFF2-40B4-BE49-F238E27FC236}">
              <a16:creationId xmlns:a16="http://schemas.microsoft.com/office/drawing/2014/main" id="{D11AD159-11DD-444B-9CCF-AB5C09890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76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0</xdr:colOff>
      <xdr:row>18</xdr:row>
      <xdr:rowOff>6350</xdr:rowOff>
    </xdr:to>
    <xdr:pic>
      <xdr:nvPicPr>
        <xdr:cNvPr id="69" name="Picture68">
          <a:extLst>
            <a:ext uri="{FF2B5EF4-FFF2-40B4-BE49-F238E27FC236}">
              <a16:creationId xmlns:a16="http://schemas.microsoft.com/office/drawing/2014/main" id="{C64AC95C-51E4-4C84-AFE3-61983AB3D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6350</xdr:rowOff>
    </xdr:to>
    <xdr:pic>
      <xdr:nvPicPr>
        <xdr:cNvPr id="70" name="Picture69">
          <a:extLst>
            <a:ext uri="{FF2B5EF4-FFF2-40B4-BE49-F238E27FC236}">
              <a16:creationId xmlns:a16="http://schemas.microsoft.com/office/drawing/2014/main" id="{32895C43-F026-4E07-9A14-42759DF3A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1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0</xdr:colOff>
      <xdr:row>18</xdr:row>
      <xdr:rowOff>6350</xdr:rowOff>
    </xdr:to>
    <xdr:pic>
      <xdr:nvPicPr>
        <xdr:cNvPr id="71" name="Picture70">
          <a:extLst>
            <a:ext uri="{FF2B5EF4-FFF2-40B4-BE49-F238E27FC236}">
              <a16:creationId xmlns:a16="http://schemas.microsoft.com/office/drawing/2014/main" id="{8BA24CD4-D71F-4EDB-A225-EB0224729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81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0</xdr:colOff>
      <xdr:row>18</xdr:row>
      <xdr:rowOff>6350</xdr:rowOff>
    </xdr:to>
    <xdr:pic>
      <xdr:nvPicPr>
        <xdr:cNvPr id="72" name="Picture71">
          <a:extLst>
            <a:ext uri="{FF2B5EF4-FFF2-40B4-BE49-F238E27FC236}">
              <a16:creationId xmlns:a16="http://schemas.microsoft.com/office/drawing/2014/main" id="{A0F021D7-92AD-4FD3-9862-E07138A32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81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0</xdr:colOff>
      <xdr:row>18</xdr:row>
      <xdr:rowOff>6350</xdr:rowOff>
    </xdr:to>
    <xdr:pic>
      <xdr:nvPicPr>
        <xdr:cNvPr id="73" name="Picture72">
          <a:extLst>
            <a:ext uri="{FF2B5EF4-FFF2-40B4-BE49-F238E27FC236}">
              <a16:creationId xmlns:a16="http://schemas.microsoft.com/office/drawing/2014/main" id="{84DA5ABA-1374-4F73-B688-C2E1094FE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0</xdr:colOff>
      <xdr:row>19</xdr:row>
      <xdr:rowOff>146050</xdr:rowOff>
    </xdr:to>
    <xdr:pic>
      <xdr:nvPicPr>
        <xdr:cNvPr id="74" name="Picture73">
          <a:extLst>
            <a:ext uri="{FF2B5EF4-FFF2-40B4-BE49-F238E27FC236}">
              <a16:creationId xmlns:a16="http://schemas.microsoft.com/office/drawing/2014/main" id="{9F1B61B3-107F-479D-8A5E-C27956B39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146050</xdr:rowOff>
    </xdr:to>
    <xdr:pic>
      <xdr:nvPicPr>
        <xdr:cNvPr id="75" name="Picture74">
          <a:extLst>
            <a:ext uri="{FF2B5EF4-FFF2-40B4-BE49-F238E27FC236}">
              <a16:creationId xmlns:a16="http://schemas.microsoft.com/office/drawing/2014/main" id="{6D07BB31-F4A4-44F6-AC41-8362FC8BC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000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0</xdr:colOff>
      <xdr:row>19</xdr:row>
      <xdr:rowOff>146050</xdr:rowOff>
    </xdr:to>
    <xdr:pic>
      <xdr:nvPicPr>
        <xdr:cNvPr id="76" name="Picture75">
          <a:extLst>
            <a:ext uri="{FF2B5EF4-FFF2-40B4-BE49-F238E27FC236}">
              <a16:creationId xmlns:a16="http://schemas.microsoft.com/office/drawing/2014/main" id="{2FACDCB5-14C6-432E-A211-4EABE7DB5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000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0</xdr:colOff>
      <xdr:row>19</xdr:row>
      <xdr:rowOff>146050</xdr:rowOff>
    </xdr:to>
    <xdr:pic>
      <xdr:nvPicPr>
        <xdr:cNvPr id="77" name="Picture76">
          <a:extLst>
            <a:ext uri="{FF2B5EF4-FFF2-40B4-BE49-F238E27FC236}">
              <a16:creationId xmlns:a16="http://schemas.microsoft.com/office/drawing/2014/main" id="{E4352147-CF9E-4DC4-A53F-FB1B7C8AB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000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0</xdr:colOff>
      <xdr:row>19</xdr:row>
      <xdr:rowOff>146050</xdr:rowOff>
    </xdr:to>
    <xdr:pic>
      <xdr:nvPicPr>
        <xdr:cNvPr id="78" name="Picture77">
          <a:extLst>
            <a:ext uri="{FF2B5EF4-FFF2-40B4-BE49-F238E27FC236}">
              <a16:creationId xmlns:a16="http://schemas.microsoft.com/office/drawing/2014/main" id="{9F1A9745-EE90-4394-AF91-FC61F9974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0</xdr:colOff>
      <xdr:row>20</xdr:row>
      <xdr:rowOff>6350</xdr:rowOff>
    </xdr:to>
    <xdr:pic>
      <xdr:nvPicPr>
        <xdr:cNvPr id="79" name="Picture78">
          <a:extLst>
            <a:ext uri="{FF2B5EF4-FFF2-40B4-BE49-F238E27FC236}">
              <a16:creationId xmlns:a16="http://schemas.microsoft.com/office/drawing/2014/main" id="{A86FF8C1-0DB2-4E97-96D8-40B0BD0D2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6350</xdr:rowOff>
    </xdr:to>
    <xdr:pic>
      <xdr:nvPicPr>
        <xdr:cNvPr id="80" name="Picture79">
          <a:extLst>
            <a:ext uri="{FF2B5EF4-FFF2-40B4-BE49-F238E27FC236}">
              <a16:creationId xmlns:a16="http://schemas.microsoft.com/office/drawing/2014/main" id="{CE2377C2-2DB2-48E5-8851-B99A8D7F4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333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0</xdr:colOff>
      <xdr:row>20</xdr:row>
      <xdr:rowOff>6350</xdr:rowOff>
    </xdr:to>
    <xdr:pic>
      <xdr:nvPicPr>
        <xdr:cNvPr id="81" name="Picture80">
          <a:extLst>
            <a:ext uri="{FF2B5EF4-FFF2-40B4-BE49-F238E27FC236}">
              <a16:creationId xmlns:a16="http://schemas.microsoft.com/office/drawing/2014/main" id="{8C8B03F3-ABB1-4044-8FA5-54E4DB6B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333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4</xdr:col>
      <xdr:colOff>0</xdr:colOff>
      <xdr:row>20</xdr:row>
      <xdr:rowOff>6350</xdr:rowOff>
    </xdr:to>
    <xdr:pic>
      <xdr:nvPicPr>
        <xdr:cNvPr id="82" name="Picture81">
          <a:extLst>
            <a:ext uri="{FF2B5EF4-FFF2-40B4-BE49-F238E27FC236}">
              <a16:creationId xmlns:a16="http://schemas.microsoft.com/office/drawing/2014/main" id="{1396FE55-9812-4BDF-BBA1-9C97E13F0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333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0</xdr:colOff>
      <xdr:row>21</xdr:row>
      <xdr:rowOff>146050</xdr:rowOff>
    </xdr:to>
    <xdr:pic>
      <xdr:nvPicPr>
        <xdr:cNvPr id="83" name="Picture82">
          <a:extLst>
            <a:ext uri="{FF2B5EF4-FFF2-40B4-BE49-F238E27FC236}">
              <a16:creationId xmlns:a16="http://schemas.microsoft.com/office/drawing/2014/main" id="{D9F2E151-022B-4513-9EC5-08F437122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146050</xdr:rowOff>
    </xdr:to>
    <xdr:pic>
      <xdr:nvPicPr>
        <xdr:cNvPr id="84" name="Picture83">
          <a:extLst>
            <a:ext uri="{FF2B5EF4-FFF2-40B4-BE49-F238E27FC236}">
              <a16:creationId xmlns:a16="http://schemas.microsoft.com/office/drawing/2014/main" id="{131F73B6-7120-48F0-9A9A-861988F99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52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0</xdr:colOff>
      <xdr:row>21</xdr:row>
      <xdr:rowOff>146050</xdr:rowOff>
    </xdr:to>
    <xdr:pic>
      <xdr:nvPicPr>
        <xdr:cNvPr id="85" name="Picture84">
          <a:extLst>
            <a:ext uri="{FF2B5EF4-FFF2-40B4-BE49-F238E27FC236}">
              <a16:creationId xmlns:a16="http://schemas.microsoft.com/office/drawing/2014/main" id="{FDA4AA51-B415-4D7E-82DE-B3C17A1B8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52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0</xdr:colOff>
      <xdr:row>21</xdr:row>
      <xdr:rowOff>146050</xdr:rowOff>
    </xdr:to>
    <xdr:pic>
      <xdr:nvPicPr>
        <xdr:cNvPr id="86" name="Picture85">
          <a:extLst>
            <a:ext uri="{FF2B5EF4-FFF2-40B4-BE49-F238E27FC236}">
              <a16:creationId xmlns:a16="http://schemas.microsoft.com/office/drawing/2014/main" id="{E43BD027-DB27-4C24-A142-7E5456A37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52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22</xdr:row>
      <xdr:rowOff>146050</xdr:rowOff>
    </xdr:to>
    <xdr:pic>
      <xdr:nvPicPr>
        <xdr:cNvPr id="87" name="Picture86">
          <a:extLst>
            <a:ext uri="{FF2B5EF4-FFF2-40B4-BE49-F238E27FC236}">
              <a16:creationId xmlns:a16="http://schemas.microsoft.com/office/drawing/2014/main" id="{67C29AC8-7EB1-4C17-A55F-2935159D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146050</xdr:rowOff>
    </xdr:to>
    <xdr:pic>
      <xdr:nvPicPr>
        <xdr:cNvPr id="88" name="Picture87">
          <a:extLst>
            <a:ext uri="{FF2B5EF4-FFF2-40B4-BE49-F238E27FC236}">
              <a16:creationId xmlns:a16="http://schemas.microsoft.com/office/drawing/2014/main" id="{278B34E0-B5F2-4839-AF90-55C60CFB4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857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0</xdr:colOff>
      <xdr:row>22</xdr:row>
      <xdr:rowOff>146050</xdr:rowOff>
    </xdr:to>
    <xdr:pic>
      <xdr:nvPicPr>
        <xdr:cNvPr id="89" name="Picture88">
          <a:extLst>
            <a:ext uri="{FF2B5EF4-FFF2-40B4-BE49-F238E27FC236}">
              <a16:creationId xmlns:a16="http://schemas.microsoft.com/office/drawing/2014/main" id="{766B1EEB-74F2-4511-BC0E-DEF645DF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857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4</xdr:col>
      <xdr:colOff>0</xdr:colOff>
      <xdr:row>22</xdr:row>
      <xdr:rowOff>146050</xdr:rowOff>
    </xdr:to>
    <xdr:pic>
      <xdr:nvPicPr>
        <xdr:cNvPr id="90" name="Picture89">
          <a:extLst>
            <a:ext uri="{FF2B5EF4-FFF2-40B4-BE49-F238E27FC236}">
              <a16:creationId xmlns:a16="http://schemas.microsoft.com/office/drawing/2014/main" id="{B43D126B-C5EF-42A7-AA40-F61C845FD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857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5</xdr:col>
      <xdr:colOff>0</xdr:colOff>
      <xdr:row>22</xdr:row>
      <xdr:rowOff>146050</xdr:rowOff>
    </xdr:to>
    <xdr:pic>
      <xdr:nvPicPr>
        <xdr:cNvPr id="91" name="Picture90">
          <a:extLst>
            <a:ext uri="{FF2B5EF4-FFF2-40B4-BE49-F238E27FC236}">
              <a16:creationId xmlns:a16="http://schemas.microsoft.com/office/drawing/2014/main" id="{7EAAF0DC-482A-48B3-AF77-2E66D7B74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57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0</xdr:colOff>
      <xdr:row>23</xdr:row>
      <xdr:rowOff>6350</xdr:rowOff>
    </xdr:to>
    <xdr:pic>
      <xdr:nvPicPr>
        <xdr:cNvPr id="92" name="Picture91">
          <a:extLst>
            <a:ext uri="{FF2B5EF4-FFF2-40B4-BE49-F238E27FC236}">
              <a16:creationId xmlns:a16="http://schemas.microsoft.com/office/drawing/2014/main" id="{C7313350-3023-41C0-91BD-C1DE1635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6350</xdr:rowOff>
    </xdr:to>
    <xdr:pic>
      <xdr:nvPicPr>
        <xdr:cNvPr id="93" name="Picture92">
          <a:extLst>
            <a:ext uri="{FF2B5EF4-FFF2-40B4-BE49-F238E27FC236}">
              <a16:creationId xmlns:a16="http://schemas.microsoft.com/office/drawing/2014/main" id="{5F116436-075E-47B3-B040-A98DCA8AC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19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0</xdr:colOff>
      <xdr:row>23</xdr:row>
      <xdr:rowOff>6350</xdr:rowOff>
    </xdr:to>
    <xdr:pic>
      <xdr:nvPicPr>
        <xdr:cNvPr id="94" name="Picture93">
          <a:extLst>
            <a:ext uri="{FF2B5EF4-FFF2-40B4-BE49-F238E27FC236}">
              <a16:creationId xmlns:a16="http://schemas.microsoft.com/office/drawing/2014/main" id="{553BA6EF-A7FE-49A7-9767-2BEB8B212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19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4</xdr:col>
      <xdr:colOff>0</xdr:colOff>
      <xdr:row>23</xdr:row>
      <xdr:rowOff>6350</xdr:rowOff>
    </xdr:to>
    <xdr:pic>
      <xdr:nvPicPr>
        <xdr:cNvPr id="95" name="Picture94">
          <a:extLst>
            <a:ext uri="{FF2B5EF4-FFF2-40B4-BE49-F238E27FC236}">
              <a16:creationId xmlns:a16="http://schemas.microsoft.com/office/drawing/2014/main" id="{FC7FB453-09CB-4C8E-AA29-4D5514AFE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19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0</xdr:colOff>
      <xdr:row>23</xdr:row>
      <xdr:rowOff>6350</xdr:rowOff>
    </xdr:to>
    <xdr:pic>
      <xdr:nvPicPr>
        <xdr:cNvPr id="96" name="Picture95">
          <a:extLst>
            <a:ext uri="{FF2B5EF4-FFF2-40B4-BE49-F238E27FC236}">
              <a16:creationId xmlns:a16="http://schemas.microsoft.com/office/drawing/2014/main" id="{CA3C1472-22F1-455F-A6A6-C5E78DCB3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9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0</xdr:colOff>
      <xdr:row>25</xdr:row>
      <xdr:rowOff>107950</xdr:rowOff>
    </xdr:to>
    <xdr:pic>
      <xdr:nvPicPr>
        <xdr:cNvPr id="97" name="Picture96">
          <a:extLst>
            <a:ext uri="{FF2B5EF4-FFF2-40B4-BE49-F238E27FC236}">
              <a16:creationId xmlns:a16="http://schemas.microsoft.com/office/drawing/2014/main" id="{5B7E0973-4FEB-4B92-A3AA-2AB09A9F2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25</xdr:row>
      <xdr:rowOff>107950</xdr:rowOff>
    </xdr:to>
    <xdr:pic>
      <xdr:nvPicPr>
        <xdr:cNvPr id="98" name="Picture97">
          <a:extLst>
            <a:ext uri="{FF2B5EF4-FFF2-40B4-BE49-F238E27FC236}">
              <a16:creationId xmlns:a16="http://schemas.microsoft.com/office/drawing/2014/main" id="{D3FDCB88-7F3B-4CB5-A2DA-4E24C55B2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381625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0</xdr:colOff>
      <xdr:row>25</xdr:row>
      <xdr:rowOff>107950</xdr:rowOff>
    </xdr:to>
    <xdr:pic>
      <xdr:nvPicPr>
        <xdr:cNvPr id="99" name="Picture98">
          <a:extLst>
            <a:ext uri="{FF2B5EF4-FFF2-40B4-BE49-F238E27FC236}">
              <a16:creationId xmlns:a16="http://schemas.microsoft.com/office/drawing/2014/main" id="{E36466F9-7EBD-41FC-9F08-6CE682F41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381625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0</xdr:colOff>
      <xdr:row>25</xdr:row>
      <xdr:rowOff>107950</xdr:rowOff>
    </xdr:to>
    <xdr:pic>
      <xdr:nvPicPr>
        <xdr:cNvPr id="100" name="Picture99">
          <a:extLst>
            <a:ext uri="{FF2B5EF4-FFF2-40B4-BE49-F238E27FC236}">
              <a16:creationId xmlns:a16="http://schemas.microsoft.com/office/drawing/2014/main" id="{3AE3627E-4AB0-468E-8367-7DB3FAB3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381625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0</xdr:colOff>
      <xdr:row>25</xdr:row>
      <xdr:rowOff>107950</xdr:rowOff>
    </xdr:to>
    <xdr:pic>
      <xdr:nvPicPr>
        <xdr:cNvPr id="101" name="Picture100">
          <a:extLst>
            <a:ext uri="{FF2B5EF4-FFF2-40B4-BE49-F238E27FC236}">
              <a16:creationId xmlns:a16="http://schemas.microsoft.com/office/drawing/2014/main" id="{E13F3AB7-D0AF-46C6-B11A-4DFC2D7EF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81625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0</xdr:colOff>
      <xdr:row>26</xdr:row>
      <xdr:rowOff>107950</xdr:rowOff>
    </xdr:to>
    <xdr:pic>
      <xdr:nvPicPr>
        <xdr:cNvPr id="102" name="Picture101">
          <a:extLst>
            <a:ext uri="{FF2B5EF4-FFF2-40B4-BE49-F238E27FC236}">
              <a16:creationId xmlns:a16="http://schemas.microsoft.com/office/drawing/2014/main" id="{9C6AC051-1122-48C2-81BE-893BC56A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26</xdr:row>
      <xdr:rowOff>107950</xdr:rowOff>
    </xdr:to>
    <xdr:pic>
      <xdr:nvPicPr>
        <xdr:cNvPr id="103" name="Picture102">
          <a:extLst>
            <a:ext uri="{FF2B5EF4-FFF2-40B4-BE49-F238E27FC236}">
              <a16:creationId xmlns:a16="http://schemas.microsoft.com/office/drawing/2014/main" id="{B904BA4C-5456-464C-AEA0-DDF613F9B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857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0</xdr:colOff>
      <xdr:row>26</xdr:row>
      <xdr:rowOff>107950</xdr:rowOff>
    </xdr:to>
    <xdr:pic>
      <xdr:nvPicPr>
        <xdr:cNvPr id="104" name="Picture103">
          <a:extLst>
            <a:ext uri="{FF2B5EF4-FFF2-40B4-BE49-F238E27FC236}">
              <a16:creationId xmlns:a16="http://schemas.microsoft.com/office/drawing/2014/main" id="{A416BC29-DE7B-4E9A-843F-2125E1399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857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4</xdr:col>
      <xdr:colOff>0</xdr:colOff>
      <xdr:row>26</xdr:row>
      <xdr:rowOff>107950</xdr:rowOff>
    </xdr:to>
    <xdr:pic>
      <xdr:nvPicPr>
        <xdr:cNvPr id="105" name="Picture104">
          <a:extLst>
            <a:ext uri="{FF2B5EF4-FFF2-40B4-BE49-F238E27FC236}">
              <a16:creationId xmlns:a16="http://schemas.microsoft.com/office/drawing/2014/main" id="{9F5C8DCE-E27F-4988-8EAC-FF54C8EA0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857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5</xdr:col>
      <xdr:colOff>0</xdr:colOff>
      <xdr:row>26</xdr:row>
      <xdr:rowOff>107950</xdr:rowOff>
    </xdr:to>
    <xdr:pic>
      <xdr:nvPicPr>
        <xdr:cNvPr id="106" name="Picture105">
          <a:extLst>
            <a:ext uri="{FF2B5EF4-FFF2-40B4-BE49-F238E27FC236}">
              <a16:creationId xmlns:a16="http://schemas.microsoft.com/office/drawing/2014/main" id="{E055FFCA-35C7-4A70-A305-39006FABF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57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0</xdr:colOff>
      <xdr:row>26</xdr:row>
      <xdr:rowOff>6350</xdr:rowOff>
    </xdr:to>
    <xdr:pic>
      <xdr:nvPicPr>
        <xdr:cNvPr id="107" name="Picture106">
          <a:extLst>
            <a:ext uri="{FF2B5EF4-FFF2-40B4-BE49-F238E27FC236}">
              <a16:creationId xmlns:a16="http://schemas.microsoft.com/office/drawing/2014/main" id="{D8CF5E59-4507-4B58-9E44-9C3F98ED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6350</xdr:rowOff>
    </xdr:to>
    <xdr:pic>
      <xdr:nvPicPr>
        <xdr:cNvPr id="108" name="Picture107">
          <a:extLst>
            <a:ext uri="{FF2B5EF4-FFF2-40B4-BE49-F238E27FC236}">
              <a16:creationId xmlns:a16="http://schemas.microsoft.com/office/drawing/2014/main" id="{2C7C08C4-7BCB-4E35-905E-57B550253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33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0</xdr:colOff>
      <xdr:row>26</xdr:row>
      <xdr:rowOff>6350</xdr:rowOff>
    </xdr:to>
    <xdr:pic>
      <xdr:nvPicPr>
        <xdr:cNvPr id="109" name="Picture108">
          <a:extLst>
            <a:ext uri="{FF2B5EF4-FFF2-40B4-BE49-F238E27FC236}">
              <a16:creationId xmlns:a16="http://schemas.microsoft.com/office/drawing/2014/main" id="{906C1D8B-12CC-47E6-A018-255C4ECCE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33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0</xdr:colOff>
      <xdr:row>26</xdr:row>
      <xdr:rowOff>6350</xdr:rowOff>
    </xdr:to>
    <xdr:pic>
      <xdr:nvPicPr>
        <xdr:cNvPr id="110" name="Picture109">
          <a:extLst>
            <a:ext uri="{FF2B5EF4-FFF2-40B4-BE49-F238E27FC236}">
              <a16:creationId xmlns:a16="http://schemas.microsoft.com/office/drawing/2014/main" id="{00D2257F-6BFD-4F44-A478-DAC418A56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33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5</xdr:col>
      <xdr:colOff>0</xdr:colOff>
      <xdr:row>26</xdr:row>
      <xdr:rowOff>6350</xdr:rowOff>
    </xdr:to>
    <xdr:pic>
      <xdr:nvPicPr>
        <xdr:cNvPr id="111" name="Picture110">
          <a:extLst>
            <a:ext uri="{FF2B5EF4-FFF2-40B4-BE49-F238E27FC236}">
              <a16:creationId xmlns:a16="http://schemas.microsoft.com/office/drawing/2014/main" id="{0215B4EA-3E2D-45D7-BBA9-439EE6FB8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3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0</xdr:colOff>
      <xdr:row>27</xdr:row>
      <xdr:rowOff>146050</xdr:rowOff>
    </xdr:to>
    <xdr:pic>
      <xdr:nvPicPr>
        <xdr:cNvPr id="112" name="Picture111">
          <a:extLst>
            <a:ext uri="{FF2B5EF4-FFF2-40B4-BE49-F238E27FC236}">
              <a16:creationId xmlns:a16="http://schemas.microsoft.com/office/drawing/2014/main" id="{1886F0EC-3E37-4ECB-89EA-B54BE8CD8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146050</xdr:rowOff>
    </xdr:to>
    <xdr:pic>
      <xdr:nvPicPr>
        <xdr:cNvPr id="113" name="Picture112">
          <a:extLst>
            <a:ext uri="{FF2B5EF4-FFF2-40B4-BE49-F238E27FC236}">
              <a16:creationId xmlns:a16="http://schemas.microsoft.com/office/drawing/2014/main" id="{D637F6C0-160E-4777-9D7A-39009D1F0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52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0</xdr:colOff>
      <xdr:row>27</xdr:row>
      <xdr:rowOff>146050</xdr:rowOff>
    </xdr:to>
    <xdr:pic>
      <xdr:nvPicPr>
        <xdr:cNvPr id="114" name="Picture113">
          <a:extLst>
            <a:ext uri="{FF2B5EF4-FFF2-40B4-BE49-F238E27FC236}">
              <a16:creationId xmlns:a16="http://schemas.microsoft.com/office/drawing/2014/main" id="{F9E40C06-2A29-4BEE-81B0-A4EA1027C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52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0</xdr:colOff>
      <xdr:row>27</xdr:row>
      <xdr:rowOff>146050</xdr:rowOff>
    </xdr:to>
    <xdr:pic>
      <xdr:nvPicPr>
        <xdr:cNvPr id="115" name="Picture114">
          <a:extLst>
            <a:ext uri="{FF2B5EF4-FFF2-40B4-BE49-F238E27FC236}">
              <a16:creationId xmlns:a16="http://schemas.microsoft.com/office/drawing/2014/main" id="{E721C5BA-F7AD-40C5-B395-F5C8AE4DD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52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0</xdr:colOff>
      <xdr:row>27</xdr:row>
      <xdr:rowOff>146050</xdr:rowOff>
    </xdr:to>
    <xdr:pic>
      <xdr:nvPicPr>
        <xdr:cNvPr id="116" name="Picture115">
          <a:extLst>
            <a:ext uri="{FF2B5EF4-FFF2-40B4-BE49-F238E27FC236}">
              <a16:creationId xmlns:a16="http://schemas.microsoft.com/office/drawing/2014/main" id="{B933A151-5437-4197-856D-F158BF47D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2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0</xdr:colOff>
      <xdr:row>28</xdr:row>
      <xdr:rowOff>146050</xdr:rowOff>
    </xdr:to>
    <xdr:pic>
      <xdr:nvPicPr>
        <xdr:cNvPr id="117" name="Picture116">
          <a:extLst>
            <a:ext uri="{FF2B5EF4-FFF2-40B4-BE49-F238E27FC236}">
              <a16:creationId xmlns:a16="http://schemas.microsoft.com/office/drawing/2014/main" id="{5F06B9FC-5BA7-472D-AF89-8720DAB68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146050</xdr:rowOff>
    </xdr:to>
    <xdr:pic>
      <xdr:nvPicPr>
        <xdr:cNvPr id="118" name="Picture117">
          <a:extLst>
            <a:ext uri="{FF2B5EF4-FFF2-40B4-BE49-F238E27FC236}">
              <a16:creationId xmlns:a16="http://schemas.microsoft.com/office/drawing/2014/main" id="{7EB046C1-A83E-42C6-9ACE-460190E48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858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0</xdr:colOff>
      <xdr:row>28</xdr:row>
      <xdr:rowOff>146050</xdr:rowOff>
    </xdr:to>
    <xdr:pic>
      <xdr:nvPicPr>
        <xdr:cNvPr id="119" name="Picture118">
          <a:extLst>
            <a:ext uri="{FF2B5EF4-FFF2-40B4-BE49-F238E27FC236}">
              <a16:creationId xmlns:a16="http://schemas.microsoft.com/office/drawing/2014/main" id="{F4944647-7966-43F2-A6BF-ACA1EF97A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858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4</xdr:col>
      <xdr:colOff>0</xdr:colOff>
      <xdr:row>28</xdr:row>
      <xdr:rowOff>146050</xdr:rowOff>
    </xdr:to>
    <xdr:pic>
      <xdr:nvPicPr>
        <xdr:cNvPr id="120" name="Picture119">
          <a:extLst>
            <a:ext uri="{FF2B5EF4-FFF2-40B4-BE49-F238E27FC236}">
              <a16:creationId xmlns:a16="http://schemas.microsoft.com/office/drawing/2014/main" id="{E02D14D3-45DC-487C-8B84-291CF6831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858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5</xdr:col>
      <xdr:colOff>0</xdr:colOff>
      <xdr:row>28</xdr:row>
      <xdr:rowOff>146050</xdr:rowOff>
    </xdr:to>
    <xdr:pic>
      <xdr:nvPicPr>
        <xdr:cNvPr id="121" name="Picture120">
          <a:extLst>
            <a:ext uri="{FF2B5EF4-FFF2-40B4-BE49-F238E27FC236}">
              <a16:creationId xmlns:a16="http://schemas.microsoft.com/office/drawing/2014/main" id="{10FFEF51-D47A-4B72-9A08-9CCD695A6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58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29</xdr:row>
      <xdr:rowOff>146050</xdr:rowOff>
    </xdr:to>
    <xdr:pic>
      <xdr:nvPicPr>
        <xdr:cNvPr id="122" name="Picture121">
          <a:extLst>
            <a:ext uri="{FF2B5EF4-FFF2-40B4-BE49-F238E27FC236}">
              <a16:creationId xmlns:a16="http://schemas.microsoft.com/office/drawing/2014/main" id="{E40011F5-03FB-4690-94FC-A7F1DE7B9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1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146050</xdr:rowOff>
    </xdr:to>
    <xdr:pic>
      <xdr:nvPicPr>
        <xdr:cNvPr id="123" name="Picture122">
          <a:extLst>
            <a:ext uri="{FF2B5EF4-FFF2-40B4-BE49-F238E27FC236}">
              <a16:creationId xmlns:a16="http://schemas.microsoft.com/office/drawing/2014/main" id="{6F2A87FA-C85F-4FB5-922D-8EA56973E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191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0</xdr:colOff>
      <xdr:row>29</xdr:row>
      <xdr:rowOff>146050</xdr:rowOff>
    </xdr:to>
    <xdr:pic>
      <xdr:nvPicPr>
        <xdr:cNvPr id="124" name="Picture123">
          <a:extLst>
            <a:ext uri="{FF2B5EF4-FFF2-40B4-BE49-F238E27FC236}">
              <a16:creationId xmlns:a16="http://schemas.microsoft.com/office/drawing/2014/main" id="{23E8E01E-724E-4094-AD5B-3417B8E6D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191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4</xdr:col>
      <xdr:colOff>0</xdr:colOff>
      <xdr:row>29</xdr:row>
      <xdr:rowOff>146050</xdr:rowOff>
    </xdr:to>
    <xdr:pic>
      <xdr:nvPicPr>
        <xdr:cNvPr id="125" name="Picture124">
          <a:extLst>
            <a:ext uri="{FF2B5EF4-FFF2-40B4-BE49-F238E27FC236}">
              <a16:creationId xmlns:a16="http://schemas.microsoft.com/office/drawing/2014/main" id="{3E5DCBE9-AC3D-4D18-AEEA-2EA798747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7191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0</xdr:colOff>
      <xdr:row>29</xdr:row>
      <xdr:rowOff>146050</xdr:rowOff>
    </xdr:to>
    <xdr:pic>
      <xdr:nvPicPr>
        <xdr:cNvPr id="126" name="Picture125">
          <a:extLst>
            <a:ext uri="{FF2B5EF4-FFF2-40B4-BE49-F238E27FC236}">
              <a16:creationId xmlns:a16="http://schemas.microsoft.com/office/drawing/2014/main" id="{74F38429-5420-431D-8F65-479CC0921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91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0</xdr:colOff>
      <xdr:row>30</xdr:row>
      <xdr:rowOff>146050</xdr:rowOff>
    </xdr:to>
    <xdr:pic>
      <xdr:nvPicPr>
        <xdr:cNvPr id="127" name="Picture126">
          <a:extLst>
            <a:ext uri="{FF2B5EF4-FFF2-40B4-BE49-F238E27FC236}">
              <a16:creationId xmlns:a16="http://schemas.microsoft.com/office/drawing/2014/main" id="{0E426F6B-3CFB-4E8F-B394-35C15754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146050</xdr:rowOff>
    </xdr:to>
    <xdr:pic>
      <xdr:nvPicPr>
        <xdr:cNvPr id="128" name="Picture127">
          <a:extLst>
            <a:ext uri="{FF2B5EF4-FFF2-40B4-BE49-F238E27FC236}">
              <a16:creationId xmlns:a16="http://schemas.microsoft.com/office/drawing/2014/main" id="{5CB15492-05BA-4DF7-A665-94234A43B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524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0</xdr:colOff>
      <xdr:row>30</xdr:row>
      <xdr:rowOff>146050</xdr:rowOff>
    </xdr:to>
    <xdr:pic>
      <xdr:nvPicPr>
        <xdr:cNvPr id="129" name="Picture128">
          <a:extLst>
            <a:ext uri="{FF2B5EF4-FFF2-40B4-BE49-F238E27FC236}">
              <a16:creationId xmlns:a16="http://schemas.microsoft.com/office/drawing/2014/main" id="{55FFEB23-3037-4E70-97C1-D2F1A027A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524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0</xdr:colOff>
      <xdr:row>30</xdr:row>
      <xdr:rowOff>146050</xdr:rowOff>
    </xdr:to>
    <xdr:pic>
      <xdr:nvPicPr>
        <xdr:cNvPr id="130" name="Picture129">
          <a:extLst>
            <a:ext uri="{FF2B5EF4-FFF2-40B4-BE49-F238E27FC236}">
              <a16:creationId xmlns:a16="http://schemas.microsoft.com/office/drawing/2014/main" id="{690BB4A1-FC5B-4967-8AAE-241A070C1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7524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5</xdr:col>
      <xdr:colOff>0</xdr:colOff>
      <xdr:row>30</xdr:row>
      <xdr:rowOff>146050</xdr:rowOff>
    </xdr:to>
    <xdr:pic>
      <xdr:nvPicPr>
        <xdr:cNvPr id="131" name="Picture130">
          <a:extLst>
            <a:ext uri="{FF2B5EF4-FFF2-40B4-BE49-F238E27FC236}">
              <a16:creationId xmlns:a16="http://schemas.microsoft.com/office/drawing/2014/main" id="{04443E99-61ED-45F8-82A4-E639AB8F0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524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0</xdr:colOff>
      <xdr:row>31</xdr:row>
      <xdr:rowOff>6350</xdr:rowOff>
    </xdr:to>
    <xdr:pic>
      <xdr:nvPicPr>
        <xdr:cNvPr id="132" name="Picture131">
          <a:extLst>
            <a:ext uri="{FF2B5EF4-FFF2-40B4-BE49-F238E27FC236}">
              <a16:creationId xmlns:a16="http://schemas.microsoft.com/office/drawing/2014/main" id="{6207AE02-EC11-4E1B-9112-8429EAEC2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6350</xdr:rowOff>
    </xdr:to>
    <xdr:pic>
      <xdr:nvPicPr>
        <xdr:cNvPr id="133" name="Picture132">
          <a:extLst>
            <a:ext uri="{FF2B5EF4-FFF2-40B4-BE49-F238E27FC236}">
              <a16:creationId xmlns:a16="http://schemas.microsoft.com/office/drawing/2014/main" id="{07CEB414-2E43-4677-AC3B-45D2DCAF0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85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</xdr:col>
      <xdr:colOff>0</xdr:colOff>
      <xdr:row>31</xdr:row>
      <xdr:rowOff>6350</xdr:rowOff>
    </xdr:to>
    <xdr:pic>
      <xdr:nvPicPr>
        <xdr:cNvPr id="134" name="Picture133">
          <a:extLst>
            <a:ext uri="{FF2B5EF4-FFF2-40B4-BE49-F238E27FC236}">
              <a16:creationId xmlns:a16="http://schemas.microsoft.com/office/drawing/2014/main" id="{0BE017C7-27CF-4323-83A1-1A60595C3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85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0</xdr:colOff>
      <xdr:row>31</xdr:row>
      <xdr:rowOff>6350</xdr:rowOff>
    </xdr:to>
    <xdr:pic>
      <xdr:nvPicPr>
        <xdr:cNvPr id="135" name="Picture134">
          <a:extLst>
            <a:ext uri="{FF2B5EF4-FFF2-40B4-BE49-F238E27FC236}">
              <a16:creationId xmlns:a16="http://schemas.microsoft.com/office/drawing/2014/main" id="{20F9ABF8-7786-4B7C-8DAD-86FCB7C05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785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0</xdr:colOff>
      <xdr:row>32</xdr:row>
      <xdr:rowOff>6350</xdr:rowOff>
    </xdr:to>
    <xdr:pic>
      <xdr:nvPicPr>
        <xdr:cNvPr id="136" name="Picture135">
          <a:extLst>
            <a:ext uri="{FF2B5EF4-FFF2-40B4-BE49-F238E27FC236}">
              <a16:creationId xmlns:a16="http://schemas.microsoft.com/office/drawing/2014/main" id="{F6CA6B45-A5FB-4AF5-BE7C-540F62A58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6350</xdr:rowOff>
    </xdr:to>
    <xdr:pic>
      <xdr:nvPicPr>
        <xdr:cNvPr id="137" name="Picture136">
          <a:extLst>
            <a:ext uri="{FF2B5EF4-FFF2-40B4-BE49-F238E27FC236}">
              <a16:creationId xmlns:a16="http://schemas.microsoft.com/office/drawing/2014/main" id="{C9DD6C12-3027-4490-AF5D-844BB2309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048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0</xdr:colOff>
      <xdr:row>32</xdr:row>
      <xdr:rowOff>6350</xdr:rowOff>
    </xdr:to>
    <xdr:pic>
      <xdr:nvPicPr>
        <xdr:cNvPr id="138" name="Picture137">
          <a:extLst>
            <a:ext uri="{FF2B5EF4-FFF2-40B4-BE49-F238E27FC236}">
              <a16:creationId xmlns:a16="http://schemas.microsoft.com/office/drawing/2014/main" id="{E66BC724-AF32-4218-8EDE-320DA7228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8048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0</xdr:colOff>
      <xdr:row>33</xdr:row>
      <xdr:rowOff>6350</xdr:rowOff>
    </xdr:to>
    <xdr:pic>
      <xdr:nvPicPr>
        <xdr:cNvPr id="139" name="Picture138">
          <a:extLst>
            <a:ext uri="{FF2B5EF4-FFF2-40B4-BE49-F238E27FC236}">
              <a16:creationId xmlns:a16="http://schemas.microsoft.com/office/drawing/2014/main" id="{8B99E9BE-FE61-4BF6-AB79-2A52742BB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6350</xdr:rowOff>
    </xdr:to>
    <xdr:pic>
      <xdr:nvPicPr>
        <xdr:cNvPr id="140" name="Picture139">
          <a:extLst>
            <a:ext uri="{FF2B5EF4-FFF2-40B4-BE49-F238E27FC236}">
              <a16:creationId xmlns:a16="http://schemas.microsoft.com/office/drawing/2014/main" id="{E30082F0-4F5C-4926-90B6-BAA2CD1FC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23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</xdr:col>
      <xdr:colOff>0</xdr:colOff>
      <xdr:row>33</xdr:row>
      <xdr:rowOff>6350</xdr:rowOff>
    </xdr:to>
    <xdr:pic>
      <xdr:nvPicPr>
        <xdr:cNvPr id="141" name="Picture140">
          <a:extLst>
            <a:ext uri="{FF2B5EF4-FFF2-40B4-BE49-F238E27FC236}">
              <a16:creationId xmlns:a16="http://schemas.microsoft.com/office/drawing/2014/main" id="{85B5C52E-90EC-4774-8D3F-90A0A9B07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823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0</xdr:colOff>
      <xdr:row>34</xdr:row>
      <xdr:rowOff>6350</xdr:rowOff>
    </xdr:to>
    <xdr:pic>
      <xdr:nvPicPr>
        <xdr:cNvPr id="142" name="Picture141">
          <a:extLst>
            <a:ext uri="{FF2B5EF4-FFF2-40B4-BE49-F238E27FC236}">
              <a16:creationId xmlns:a16="http://schemas.microsoft.com/office/drawing/2014/main" id="{4476959D-68D3-4FD0-B80F-E5E3C8F2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6350</xdr:rowOff>
    </xdr:to>
    <xdr:pic>
      <xdr:nvPicPr>
        <xdr:cNvPr id="143" name="Picture142">
          <a:extLst>
            <a:ext uri="{FF2B5EF4-FFF2-40B4-BE49-F238E27FC236}">
              <a16:creationId xmlns:a16="http://schemas.microsoft.com/office/drawing/2014/main" id="{C2F9B7F7-877D-41DD-BA73-2474007FB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42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0</xdr:colOff>
      <xdr:row>34</xdr:row>
      <xdr:rowOff>6350</xdr:rowOff>
    </xdr:to>
    <xdr:pic>
      <xdr:nvPicPr>
        <xdr:cNvPr id="144" name="Picture143">
          <a:extLst>
            <a:ext uri="{FF2B5EF4-FFF2-40B4-BE49-F238E27FC236}">
              <a16:creationId xmlns:a16="http://schemas.microsoft.com/office/drawing/2014/main" id="{68D704B1-9768-4E7E-882C-E433BD7D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842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0</xdr:colOff>
      <xdr:row>34</xdr:row>
      <xdr:rowOff>6350</xdr:rowOff>
    </xdr:to>
    <xdr:pic>
      <xdr:nvPicPr>
        <xdr:cNvPr id="145" name="Picture144">
          <a:extLst>
            <a:ext uri="{FF2B5EF4-FFF2-40B4-BE49-F238E27FC236}">
              <a16:creationId xmlns:a16="http://schemas.microsoft.com/office/drawing/2014/main" id="{3FDEC334-6660-4FB8-9E99-13677C75A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842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0</xdr:colOff>
      <xdr:row>35</xdr:row>
      <xdr:rowOff>6350</xdr:rowOff>
    </xdr:to>
    <xdr:pic>
      <xdr:nvPicPr>
        <xdr:cNvPr id="146" name="Picture145">
          <a:extLst>
            <a:ext uri="{FF2B5EF4-FFF2-40B4-BE49-F238E27FC236}">
              <a16:creationId xmlns:a16="http://schemas.microsoft.com/office/drawing/2014/main" id="{A243E26D-0D5F-41C3-B556-4C8B0F447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6350</xdr:rowOff>
    </xdr:to>
    <xdr:pic>
      <xdr:nvPicPr>
        <xdr:cNvPr id="147" name="Picture146">
          <a:extLst>
            <a:ext uri="{FF2B5EF4-FFF2-40B4-BE49-F238E27FC236}">
              <a16:creationId xmlns:a16="http://schemas.microsoft.com/office/drawing/2014/main" id="{3B1EAE2D-AC77-412E-801F-9483CA883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620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0</xdr:colOff>
      <xdr:row>35</xdr:row>
      <xdr:rowOff>6350</xdr:rowOff>
    </xdr:to>
    <xdr:pic>
      <xdr:nvPicPr>
        <xdr:cNvPr id="148" name="Picture147">
          <a:extLst>
            <a:ext uri="{FF2B5EF4-FFF2-40B4-BE49-F238E27FC236}">
              <a16:creationId xmlns:a16="http://schemas.microsoft.com/office/drawing/2014/main" id="{EF9F75F8-4ECD-437F-A356-24A207C8A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8620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4</xdr:col>
      <xdr:colOff>0</xdr:colOff>
      <xdr:row>35</xdr:row>
      <xdr:rowOff>6350</xdr:rowOff>
    </xdr:to>
    <xdr:pic>
      <xdr:nvPicPr>
        <xdr:cNvPr id="149" name="Picture148">
          <a:extLst>
            <a:ext uri="{FF2B5EF4-FFF2-40B4-BE49-F238E27FC236}">
              <a16:creationId xmlns:a16="http://schemas.microsoft.com/office/drawing/2014/main" id="{E4C4FC79-87C4-456D-A824-A3E461542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8620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0</xdr:colOff>
      <xdr:row>35</xdr:row>
      <xdr:rowOff>6350</xdr:rowOff>
    </xdr:to>
    <xdr:pic>
      <xdr:nvPicPr>
        <xdr:cNvPr id="150" name="Picture149">
          <a:extLst>
            <a:ext uri="{FF2B5EF4-FFF2-40B4-BE49-F238E27FC236}">
              <a16:creationId xmlns:a16="http://schemas.microsoft.com/office/drawing/2014/main" id="{44CD3AB5-CC8F-465B-A37F-51176852D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20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0</xdr:colOff>
      <xdr:row>36</xdr:row>
      <xdr:rowOff>6350</xdr:rowOff>
    </xdr:to>
    <xdr:pic>
      <xdr:nvPicPr>
        <xdr:cNvPr id="151" name="Picture150">
          <a:extLst>
            <a:ext uri="{FF2B5EF4-FFF2-40B4-BE49-F238E27FC236}">
              <a16:creationId xmlns:a16="http://schemas.microsoft.com/office/drawing/2014/main" id="{877D2F5B-245C-4FEB-856A-D0FE8C81F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6350</xdr:rowOff>
    </xdr:to>
    <xdr:pic>
      <xdr:nvPicPr>
        <xdr:cNvPr id="152" name="Picture151">
          <a:extLst>
            <a:ext uri="{FF2B5EF4-FFF2-40B4-BE49-F238E27FC236}">
              <a16:creationId xmlns:a16="http://schemas.microsoft.com/office/drawing/2014/main" id="{E98DD93E-5FFC-44C7-ADE5-A47080F20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810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3</xdr:col>
      <xdr:colOff>0</xdr:colOff>
      <xdr:row>36</xdr:row>
      <xdr:rowOff>6350</xdr:rowOff>
    </xdr:to>
    <xdr:pic>
      <xdr:nvPicPr>
        <xdr:cNvPr id="153" name="Picture152">
          <a:extLst>
            <a:ext uri="{FF2B5EF4-FFF2-40B4-BE49-F238E27FC236}">
              <a16:creationId xmlns:a16="http://schemas.microsoft.com/office/drawing/2014/main" id="{FCAE5889-4A14-4D3C-88EA-5A8402175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8810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4</xdr:col>
      <xdr:colOff>0</xdr:colOff>
      <xdr:row>36</xdr:row>
      <xdr:rowOff>6350</xdr:rowOff>
    </xdr:to>
    <xdr:pic>
      <xdr:nvPicPr>
        <xdr:cNvPr id="154" name="Picture153">
          <a:extLst>
            <a:ext uri="{FF2B5EF4-FFF2-40B4-BE49-F238E27FC236}">
              <a16:creationId xmlns:a16="http://schemas.microsoft.com/office/drawing/2014/main" id="{87D8565A-F746-4B06-95BC-3C2188AE7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8810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0</xdr:colOff>
      <xdr:row>36</xdr:row>
      <xdr:rowOff>6350</xdr:rowOff>
    </xdr:to>
    <xdr:pic>
      <xdr:nvPicPr>
        <xdr:cNvPr id="155" name="Picture154">
          <a:extLst>
            <a:ext uri="{FF2B5EF4-FFF2-40B4-BE49-F238E27FC236}">
              <a16:creationId xmlns:a16="http://schemas.microsoft.com/office/drawing/2014/main" id="{57BF8147-180C-463A-9BFD-B71CEBAEA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10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0</xdr:colOff>
      <xdr:row>37</xdr:row>
      <xdr:rowOff>6350</xdr:rowOff>
    </xdr:to>
    <xdr:pic>
      <xdr:nvPicPr>
        <xdr:cNvPr id="156" name="Picture155">
          <a:extLst>
            <a:ext uri="{FF2B5EF4-FFF2-40B4-BE49-F238E27FC236}">
              <a16:creationId xmlns:a16="http://schemas.microsoft.com/office/drawing/2014/main" id="{3F394254-CFA2-4095-8BFB-0590BB1C3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6350</xdr:rowOff>
    </xdr:to>
    <xdr:pic>
      <xdr:nvPicPr>
        <xdr:cNvPr id="157" name="Picture156">
          <a:extLst>
            <a:ext uri="{FF2B5EF4-FFF2-40B4-BE49-F238E27FC236}">
              <a16:creationId xmlns:a16="http://schemas.microsoft.com/office/drawing/2014/main" id="{35F48845-5EA0-40EC-9B2D-6D02F24BB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00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0</xdr:colOff>
      <xdr:row>37</xdr:row>
      <xdr:rowOff>6350</xdr:rowOff>
    </xdr:to>
    <xdr:pic>
      <xdr:nvPicPr>
        <xdr:cNvPr id="158" name="Picture157">
          <a:extLst>
            <a:ext uri="{FF2B5EF4-FFF2-40B4-BE49-F238E27FC236}">
              <a16:creationId xmlns:a16="http://schemas.microsoft.com/office/drawing/2014/main" id="{0E5DC669-CD3A-4786-A5D1-F071F2E74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00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4</xdr:col>
      <xdr:colOff>0</xdr:colOff>
      <xdr:row>37</xdr:row>
      <xdr:rowOff>6350</xdr:rowOff>
    </xdr:to>
    <xdr:pic>
      <xdr:nvPicPr>
        <xdr:cNvPr id="159" name="Picture158">
          <a:extLst>
            <a:ext uri="{FF2B5EF4-FFF2-40B4-BE49-F238E27FC236}">
              <a16:creationId xmlns:a16="http://schemas.microsoft.com/office/drawing/2014/main" id="{563598C9-B061-40E8-8DB6-C4B17EF1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00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5</xdr:col>
      <xdr:colOff>0</xdr:colOff>
      <xdr:row>37</xdr:row>
      <xdr:rowOff>6350</xdr:rowOff>
    </xdr:to>
    <xdr:pic>
      <xdr:nvPicPr>
        <xdr:cNvPr id="160" name="Picture159">
          <a:extLst>
            <a:ext uri="{FF2B5EF4-FFF2-40B4-BE49-F238E27FC236}">
              <a16:creationId xmlns:a16="http://schemas.microsoft.com/office/drawing/2014/main" id="{BB6A27C4-94FA-475A-8BB5-1E10C8C8B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00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0</xdr:colOff>
      <xdr:row>38</xdr:row>
      <xdr:rowOff>6350</xdr:rowOff>
    </xdr:to>
    <xdr:pic>
      <xdr:nvPicPr>
        <xdr:cNvPr id="161" name="Picture160">
          <a:extLst>
            <a:ext uri="{FF2B5EF4-FFF2-40B4-BE49-F238E27FC236}">
              <a16:creationId xmlns:a16="http://schemas.microsoft.com/office/drawing/2014/main" id="{FFC9DCC5-8B2A-4D5A-A3C0-CFDC3C418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6350</xdr:rowOff>
    </xdr:to>
    <xdr:pic>
      <xdr:nvPicPr>
        <xdr:cNvPr id="162" name="Picture161">
          <a:extLst>
            <a:ext uri="{FF2B5EF4-FFF2-40B4-BE49-F238E27FC236}">
              <a16:creationId xmlns:a16="http://schemas.microsoft.com/office/drawing/2014/main" id="{12E52E11-88DE-45CD-AAC3-CD6F4CAFC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19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0</xdr:colOff>
      <xdr:row>38</xdr:row>
      <xdr:rowOff>6350</xdr:rowOff>
    </xdr:to>
    <xdr:pic>
      <xdr:nvPicPr>
        <xdr:cNvPr id="163" name="Picture162">
          <a:extLst>
            <a:ext uri="{FF2B5EF4-FFF2-40B4-BE49-F238E27FC236}">
              <a16:creationId xmlns:a16="http://schemas.microsoft.com/office/drawing/2014/main" id="{7C2E40F3-9FB4-4023-906C-F46A775EA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19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4</xdr:col>
      <xdr:colOff>0</xdr:colOff>
      <xdr:row>38</xdr:row>
      <xdr:rowOff>6350</xdr:rowOff>
    </xdr:to>
    <xdr:pic>
      <xdr:nvPicPr>
        <xdr:cNvPr id="164" name="Picture163">
          <a:extLst>
            <a:ext uri="{FF2B5EF4-FFF2-40B4-BE49-F238E27FC236}">
              <a16:creationId xmlns:a16="http://schemas.microsoft.com/office/drawing/2014/main" id="{157498B6-D1D7-4E65-855F-EB73C8579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19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5</xdr:col>
      <xdr:colOff>0</xdr:colOff>
      <xdr:row>38</xdr:row>
      <xdr:rowOff>6350</xdr:rowOff>
    </xdr:to>
    <xdr:pic>
      <xdr:nvPicPr>
        <xdr:cNvPr id="165" name="Picture164">
          <a:extLst>
            <a:ext uri="{FF2B5EF4-FFF2-40B4-BE49-F238E27FC236}">
              <a16:creationId xmlns:a16="http://schemas.microsoft.com/office/drawing/2014/main" id="{B11AD386-4AFA-41C7-9D98-5FC9CB68A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9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0</xdr:colOff>
      <xdr:row>39</xdr:row>
      <xdr:rowOff>6350</xdr:rowOff>
    </xdr:to>
    <xdr:pic>
      <xdr:nvPicPr>
        <xdr:cNvPr id="166" name="Picture165">
          <a:extLst>
            <a:ext uri="{FF2B5EF4-FFF2-40B4-BE49-F238E27FC236}">
              <a16:creationId xmlns:a16="http://schemas.microsoft.com/office/drawing/2014/main" id="{1D8D7F39-122F-4E62-9DE3-EAE3E5400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6350</xdr:rowOff>
    </xdr:to>
    <xdr:pic>
      <xdr:nvPicPr>
        <xdr:cNvPr id="167" name="Picture166">
          <a:extLst>
            <a:ext uri="{FF2B5EF4-FFF2-40B4-BE49-F238E27FC236}">
              <a16:creationId xmlns:a16="http://schemas.microsoft.com/office/drawing/2014/main" id="{043312A5-025B-403C-80D8-29075A10D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38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39</xdr:row>
      <xdr:rowOff>6350</xdr:rowOff>
    </xdr:to>
    <xdr:pic>
      <xdr:nvPicPr>
        <xdr:cNvPr id="168" name="Picture167">
          <a:extLst>
            <a:ext uri="{FF2B5EF4-FFF2-40B4-BE49-F238E27FC236}">
              <a16:creationId xmlns:a16="http://schemas.microsoft.com/office/drawing/2014/main" id="{F0A9ECFA-83C5-4122-A8AA-44B5417E4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38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0</xdr:colOff>
      <xdr:row>39</xdr:row>
      <xdr:rowOff>6350</xdr:rowOff>
    </xdr:to>
    <xdr:pic>
      <xdr:nvPicPr>
        <xdr:cNvPr id="169" name="Picture168">
          <a:extLst>
            <a:ext uri="{FF2B5EF4-FFF2-40B4-BE49-F238E27FC236}">
              <a16:creationId xmlns:a16="http://schemas.microsoft.com/office/drawing/2014/main" id="{895212D6-5366-4989-9A11-9E2535186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38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5</xdr:col>
      <xdr:colOff>0</xdr:colOff>
      <xdr:row>39</xdr:row>
      <xdr:rowOff>6350</xdr:rowOff>
    </xdr:to>
    <xdr:pic>
      <xdr:nvPicPr>
        <xdr:cNvPr id="170" name="Picture169">
          <a:extLst>
            <a:ext uri="{FF2B5EF4-FFF2-40B4-BE49-F238E27FC236}">
              <a16:creationId xmlns:a16="http://schemas.microsoft.com/office/drawing/2014/main" id="{4378D98F-94B5-448E-A1AF-BFEBEC3AC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8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0</xdr:colOff>
      <xdr:row>40</xdr:row>
      <xdr:rowOff>146050</xdr:rowOff>
    </xdr:to>
    <xdr:pic>
      <xdr:nvPicPr>
        <xdr:cNvPr id="171" name="Picture170">
          <a:extLst>
            <a:ext uri="{FF2B5EF4-FFF2-40B4-BE49-F238E27FC236}">
              <a16:creationId xmlns:a16="http://schemas.microsoft.com/office/drawing/2014/main" id="{61B5A4E7-1DE1-4284-995D-BDFD44DE3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2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146050</xdr:rowOff>
    </xdr:to>
    <xdr:pic>
      <xdr:nvPicPr>
        <xdr:cNvPr id="172" name="Picture171">
          <a:extLst>
            <a:ext uri="{FF2B5EF4-FFF2-40B4-BE49-F238E27FC236}">
              <a16:creationId xmlns:a16="http://schemas.microsoft.com/office/drawing/2014/main" id="{F09929DF-FC99-46CD-9A84-1042FEAC6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572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3</xdr:col>
      <xdr:colOff>0</xdr:colOff>
      <xdr:row>40</xdr:row>
      <xdr:rowOff>146050</xdr:rowOff>
    </xdr:to>
    <xdr:pic>
      <xdr:nvPicPr>
        <xdr:cNvPr id="173" name="Picture172">
          <a:extLst>
            <a:ext uri="{FF2B5EF4-FFF2-40B4-BE49-F238E27FC236}">
              <a16:creationId xmlns:a16="http://schemas.microsoft.com/office/drawing/2014/main" id="{9D58C3B4-1303-499E-AD9D-2D4A43EBB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572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4</xdr:col>
      <xdr:colOff>0</xdr:colOff>
      <xdr:row>40</xdr:row>
      <xdr:rowOff>146050</xdr:rowOff>
    </xdr:to>
    <xdr:pic>
      <xdr:nvPicPr>
        <xdr:cNvPr id="174" name="Picture173">
          <a:extLst>
            <a:ext uri="{FF2B5EF4-FFF2-40B4-BE49-F238E27FC236}">
              <a16:creationId xmlns:a16="http://schemas.microsoft.com/office/drawing/2014/main" id="{0312A955-7D09-4B85-8B21-4AFB701D2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572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0</xdr:colOff>
      <xdr:row>41</xdr:row>
      <xdr:rowOff>6350</xdr:rowOff>
    </xdr:to>
    <xdr:pic>
      <xdr:nvPicPr>
        <xdr:cNvPr id="175" name="Picture174">
          <a:extLst>
            <a:ext uri="{FF2B5EF4-FFF2-40B4-BE49-F238E27FC236}">
              <a16:creationId xmlns:a16="http://schemas.microsoft.com/office/drawing/2014/main" id="{3FFD6644-69B0-421E-824D-AB681D90B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6350</xdr:rowOff>
    </xdr:to>
    <xdr:pic>
      <xdr:nvPicPr>
        <xdr:cNvPr id="176" name="Picture175">
          <a:extLst>
            <a:ext uri="{FF2B5EF4-FFF2-40B4-BE49-F238E27FC236}">
              <a16:creationId xmlns:a16="http://schemas.microsoft.com/office/drawing/2014/main" id="{980F042C-F488-48F2-B2AC-25CB6423D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906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0</xdr:colOff>
      <xdr:row>41</xdr:row>
      <xdr:rowOff>6350</xdr:rowOff>
    </xdr:to>
    <xdr:pic>
      <xdr:nvPicPr>
        <xdr:cNvPr id="177" name="Picture176">
          <a:extLst>
            <a:ext uri="{FF2B5EF4-FFF2-40B4-BE49-F238E27FC236}">
              <a16:creationId xmlns:a16="http://schemas.microsoft.com/office/drawing/2014/main" id="{0D721D1F-AC13-46F4-BE61-4A2EA7B54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906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0</xdr:colOff>
      <xdr:row>41</xdr:row>
      <xdr:rowOff>6350</xdr:rowOff>
    </xdr:to>
    <xdr:pic>
      <xdr:nvPicPr>
        <xdr:cNvPr id="178" name="Picture177">
          <a:extLst>
            <a:ext uri="{FF2B5EF4-FFF2-40B4-BE49-F238E27FC236}">
              <a16:creationId xmlns:a16="http://schemas.microsoft.com/office/drawing/2014/main" id="{DBB6907D-BFF1-42F8-844B-C34ABEB77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906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0</xdr:colOff>
      <xdr:row>42</xdr:row>
      <xdr:rowOff>6350</xdr:rowOff>
    </xdr:to>
    <xdr:pic>
      <xdr:nvPicPr>
        <xdr:cNvPr id="179" name="Picture178">
          <a:extLst>
            <a:ext uri="{FF2B5EF4-FFF2-40B4-BE49-F238E27FC236}">
              <a16:creationId xmlns:a16="http://schemas.microsoft.com/office/drawing/2014/main" id="{38781369-414E-4949-9962-041E51551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6350</xdr:rowOff>
    </xdr:to>
    <xdr:pic>
      <xdr:nvPicPr>
        <xdr:cNvPr id="180" name="Picture179">
          <a:extLst>
            <a:ext uri="{FF2B5EF4-FFF2-40B4-BE49-F238E27FC236}">
              <a16:creationId xmlns:a16="http://schemas.microsoft.com/office/drawing/2014/main" id="{64562749-BD62-4B2E-89FE-1F73785C3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096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0</xdr:colOff>
      <xdr:row>42</xdr:row>
      <xdr:rowOff>6350</xdr:rowOff>
    </xdr:to>
    <xdr:pic>
      <xdr:nvPicPr>
        <xdr:cNvPr id="181" name="Picture180">
          <a:extLst>
            <a:ext uri="{FF2B5EF4-FFF2-40B4-BE49-F238E27FC236}">
              <a16:creationId xmlns:a16="http://schemas.microsoft.com/office/drawing/2014/main" id="{91C72EAB-1657-46AE-AFDE-1AB3899D3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0096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4</xdr:col>
      <xdr:colOff>0</xdr:colOff>
      <xdr:row>42</xdr:row>
      <xdr:rowOff>6350</xdr:rowOff>
    </xdr:to>
    <xdr:pic>
      <xdr:nvPicPr>
        <xdr:cNvPr id="182" name="Picture181">
          <a:extLst>
            <a:ext uri="{FF2B5EF4-FFF2-40B4-BE49-F238E27FC236}">
              <a16:creationId xmlns:a16="http://schemas.microsoft.com/office/drawing/2014/main" id="{496CB28F-D7AE-44F6-AD30-3C2C0F01D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0096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5</xdr:col>
      <xdr:colOff>0</xdr:colOff>
      <xdr:row>42</xdr:row>
      <xdr:rowOff>6350</xdr:rowOff>
    </xdr:to>
    <xdr:pic>
      <xdr:nvPicPr>
        <xdr:cNvPr id="183" name="Picture182">
          <a:extLst>
            <a:ext uri="{FF2B5EF4-FFF2-40B4-BE49-F238E27FC236}">
              <a16:creationId xmlns:a16="http://schemas.microsoft.com/office/drawing/2014/main" id="{F2B41F6A-82B7-4BA5-A99D-D553300A6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096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0</xdr:colOff>
      <xdr:row>43</xdr:row>
      <xdr:rowOff>6350</xdr:rowOff>
    </xdr:to>
    <xdr:pic>
      <xdr:nvPicPr>
        <xdr:cNvPr id="184" name="Picture183">
          <a:extLst>
            <a:ext uri="{FF2B5EF4-FFF2-40B4-BE49-F238E27FC236}">
              <a16:creationId xmlns:a16="http://schemas.microsoft.com/office/drawing/2014/main" id="{B0CFA3C6-D8BD-4243-882F-220071129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6350</xdr:rowOff>
    </xdr:to>
    <xdr:pic>
      <xdr:nvPicPr>
        <xdr:cNvPr id="185" name="Picture184">
          <a:extLst>
            <a:ext uri="{FF2B5EF4-FFF2-40B4-BE49-F238E27FC236}">
              <a16:creationId xmlns:a16="http://schemas.microsoft.com/office/drawing/2014/main" id="{5654A004-C41F-4E41-8A51-694B3CB9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2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0</xdr:colOff>
      <xdr:row>43</xdr:row>
      <xdr:rowOff>6350</xdr:rowOff>
    </xdr:to>
    <xdr:pic>
      <xdr:nvPicPr>
        <xdr:cNvPr id="186" name="Picture185">
          <a:extLst>
            <a:ext uri="{FF2B5EF4-FFF2-40B4-BE49-F238E27FC236}">
              <a16:creationId xmlns:a16="http://schemas.microsoft.com/office/drawing/2014/main" id="{784C4F61-F036-44DC-AD3F-E03B390CB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02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4</xdr:col>
      <xdr:colOff>0</xdr:colOff>
      <xdr:row>43</xdr:row>
      <xdr:rowOff>6350</xdr:rowOff>
    </xdr:to>
    <xdr:pic>
      <xdr:nvPicPr>
        <xdr:cNvPr id="187" name="Picture186">
          <a:extLst>
            <a:ext uri="{FF2B5EF4-FFF2-40B4-BE49-F238E27FC236}">
              <a16:creationId xmlns:a16="http://schemas.microsoft.com/office/drawing/2014/main" id="{D0D55E77-9BC5-434B-904A-12E323ED3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02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5</xdr:col>
      <xdr:colOff>0</xdr:colOff>
      <xdr:row>43</xdr:row>
      <xdr:rowOff>6350</xdr:rowOff>
    </xdr:to>
    <xdr:pic>
      <xdr:nvPicPr>
        <xdr:cNvPr id="188" name="Picture187">
          <a:extLst>
            <a:ext uri="{FF2B5EF4-FFF2-40B4-BE49-F238E27FC236}">
              <a16:creationId xmlns:a16="http://schemas.microsoft.com/office/drawing/2014/main" id="{28EA70CF-F41B-4F61-A7F3-602428FCD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2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0</xdr:colOff>
      <xdr:row>44</xdr:row>
      <xdr:rowOff>146050</xdr:rowOff>
    </xdr:to>
    <xdr:pic>
      <xdr:nvPicPr>
        <xdr:cNvPr id="189" name="Picture188">
          <a:extLst>
            <a:ext uri="{FF2B5EF4-FFF2-40B4-BE49-F238E27FC236}">
              <a16:creationId xmlns:a16="http://schemas.microsoft.com/office/drawing/2014/main" id="{62C2DDB4-B634-48A7-ADDD-B1D32A22D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146050</xdr:rowOff>
    </xdr:to>
    <xdr:pic>
      <xdr:nvPicPr>
        <xdr:cNvPr id="190" name="Picture189">
          <a:extLst>
            <a:ext uri="{FF2B5EF4-FFF2-40B4-BE49-F238E27FC236}">
              <a16:creationId xmlns:a16="http://schemas.microsoft.com/office/drawing/2014/main" id="{A3EB1846-6B00-41D9-BD83-B1EC75EE3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477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0</xdr:colOff>
      <xdr:row>44</xdr:row>
      <xdr:rowOff>146050</xdr:rowOff>
    </xdr:to>
    <xdr:pic>
      <xdr:nvPicPr>
        <xdr:cNvPr id="191" name="Picture190">
          <a:extLst>
            <a:ext uri="{FF2B5EF4-FFF2-40B4-BE49-F238E27FC236}">
              <a16:creationId xmlns:a16="http://schemas.microsoft.com/office/drawing/2014/main" id="{D8A02165-2DB8-4137-A18E-801AFA0DA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0477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4</xdr:col>
      <xdr:colOff>0</xdr:colOff>
      <xdr:row>44</xdr:row>
      <xdr:rowOff>146050</xdr:rowOff>
    </xdr:to>
    <xdr:pic>
      <xdr:nvPicPr>
        <xdr:cNvPr id="192" name="Picture191">
          <a:extLst>
            <a:ext uri="{FF2B5EF4-FFF2-40B4-BE49-F238E27FC236}">
              <a16:creationId xmlns:a16="http://schemas.microsoft.com/office/drawing/2014/main" id="{6E155802-7F19-43FC-A210-CEED96FB5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0477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5</xdr:col>
      <xdr:colOff>0</xdr:colOff>
      <xdr:row>44</xdr:row>
      <xdr:rowOff>146050</xdr:rowOff>
    </xdr:to>
    <xdr:pic>
      <xdr:nvPicPr>
        <xdr:cNvPr id="193" name="Picture192">
          <a:extLst>
            <a:ext uri="{FF2B5EF4-FFF2-40B4-BE49-F238E27FC236}">
              <a16:creationId xmlns:a16="http://schemas.microsoft.com/office/drawing/2014/main" id="{01D65F25-9383-43F9-A6E6-583FEC891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477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0</xdr:colOff>
      <xdr:row>45</xdr:row>
      <xdr:rowOff>146050</xdr:rowOff>
    </xdr:to>
    <xdr:pic>
      <xdr:nvPicPr>
        <xdr:cNvPr id="194" name="Picture193">
          <a:extLst>
            <a:ext uri="{FF2B5EF4-FFF2-40B4-BE49-F238E27FC236}">
              <a16:creationId xmlns:a16="http://schemas.microsoft.com/office/drawing/2014/main" id="{D63A32F7-39CF-4FE7-AD6D-1AA1CA324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0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146050</xdr:rowOff>
    </xdr:to>
    <xdr:pic>
      <xdr:nvPicPr>
        <xdr:cNvPr id="195" name="Picture194">
          <a:extLst>
            <a:ext uri="{FF2B5EF4-FFF2-40B4-BE49-F238E27FC236}">
              <a16:creationId xmlns:a16="http://schemas.microsoft.com/office/drawing/2014/main" id="{72431894-55E3-4183-BA83-F00404D9A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810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</xdr:col>
      <xdr:colOff>0</xdr:colOff>
      <xdr:row>45</xdr:row>
      <xdr:rowOff>146050</xdr:rowOff>
    </xdr:to>
    <xdr:pic>
      <xdr:nvPicPr>
        <xdr:cNvPr id="196" name="Picture195">
          <a:extLst>
            <a:ext uri="{FF2B5EF4-FFF2-40B4-BE49-F238E27FC236}">
              <a16:creationId xmlns:a16="http://schemas.microsoft.com/office/drawing/2014/main" id="{0D3D84F2-9DB3-4143-A0EF-A9C1BB409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0810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4</xdr:col>
      <xdr:colOff>0</xdr:colOff>
      <xdr:row>45</xdr:row>
      <xdr:rowOff>146050</xdr:rowOff>
    </xdr:to>
    <xdr:pic>
      <xdr:nvPicPr>
        <xdr:cNvPr id="197" name="Picture196">
          <a:extLst>
            <a:ext uri="{FF2B5EF4-FFF2-40B4-BE49-F238E27FC236}">
              <a16:creationId xmlns:a16="http://schemas.microsoft.com/office/drawing/2014/main" id="{79391E13-3F96-4399-A0CD-4DDF17C5B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0810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5</xdr:col>
      <xdr:colOff>0</xdr:colOff>
      <xdr:row>45</xdr:row>
      <xdr:rowOff>146050</xdr:rowOff>
    </xdr:to>
    <xdr:pic>
      <xdr:nvPicPr>
        <xdr:cNvPr id="198" name="Picture197">
          <a:extLst>
            <a:ext uri="{FF2B5EF4-FFF2-40B4-BE49-F238E27FC236}">
              <a16:creationId xmlns:a16="http://schemas.microsoft.com/office/drawing/2014/main" id="{C0769A8F-B7A6-448D-A2ED-E67AC1D95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810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0</xdr:colOff>
      <xdr:row>46</xdr:row>
      <xdr:rowOff>6350</xdr:rowOff>
    </xdr:to>
    <xdr:pic>
      <xdr:nvPicPr>
        <xdr:cNvPr id="199" name="Picture198">
          <a:extLst>
            <a:ext uri="{FF2B5EF4-FFF2-40B4-BE49-F238E27FC236}">
              <a16:creationId xmlns:a16="http://schemas.microsoft.com/office/drawing/2014/main" id="{303383FB-774C-469C-A416-DDA8B5AA1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6350</xdr:rowOff>
    </xdr:to>
    <xdr:pic>
      <xdr:nvPicPr>
        <xdr:cNvPr id="200" name="Picture199">
          <a:extLst>
            <a:ext uri="{FF2B5EF4-FFF2-40B4-BE49-F238E27FC236}">
              <a16:creationId xmlns:a16="http://schemas.microsoft.com/office/drawing/2014/main" id="{6DA51F77-18E0-4505-9565-9605B1DD6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14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0</xdr:colOff>
      <xdr:row>46</xdr:row>
      <xdr:rowOff>6350</xdr:rowOff>
    </xdr:to>
    <xdr:pic>
      <xdr:nvPicPr>
        <xdr:cNvPr id="201" name="Picture200">
          <a:extLst>
            <a:ext uri="{FF2B5EF4-FFF2-40B4-BE49-F238E27FC236}">
              <a16:creationId xmlns:a16="http://schemas.microsoft.com/office/drawing/2014/main" id="{4F538F92-AEC8-4C9E-9E58-08652B183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14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4</xdr:col>
      <xdr:colOff>0</xdr:colOff>
      <xdr:row>46</xdr:row>
      <xdr:rowOff>6350</xdr:rowOff>
    </xdr:to>
    <xdr:pic>
      <xdr:nvPicPr>
        <xdr:cNvPr id="202" name="Picture201">
          <a:extLst>
            <a:ext uri="{FF2B5EF4-FFF2-40B4-BE49-F238E27FC236}">
              <a16:creationId xmlns:a16="http://schemas.microsoft.com/office/drawing/2014/main" id="{FE2EC158-3B1D-4C92-8B75-FC8D51DD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114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5</xdr:col>
      <xdr:colOff>0</xdr:colOff>
      <xdr:row>46</xdr:row>
      <xdr:rowOff>6350</xdr:rowOff>
    </xdr:to>
    <xdr:pic>
      <xdr:nvPicPr>
        <xdr:cNvPr id="203" name="Picture202">
          <a:extLst>
            <a:ext uri="{FF2B5EF4-FFF2-40B4-BE49-F238E27FC236}">
              <a16:creationId xmlns:a16="http://schemas.microsoft.com/office/drawing/2014/main" id="{282E7A91-D91D-4911-B702-3AB5A9DBF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4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0</xdr:colOff>
      <xdr:row>47</xdr:row>
      <xdr:rowOff>6350</xdr:rowOff>
    </xdr:to>
    <xdr:pic>
      <xdr:nvPicPr>
        <xdr:cNvPr id="204" name="Picture203">
          <a:extLst>
            <a:ext uri="{FF2B5EF4-FFF2-40B4-BE49-F238E27FC236}">
              <a16:creationId xmlns:a16="http://schemas.microsoft.com/office/drawing/2014/main" id="{D2B03FB5-6239-4112-92E6-0068E4597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6350</xdr:rowOff>
    </xdr:to>
    <xdr:pic>
      <xdr:nvPicPr>
        <xdr:cNvPr id="205" name="Picture204">
          <a:extLst>
            <a:ext uri="{FF2B5EF4-FFF2-40B4-BE49-F238E27FC236}">
              <a16:creationId xmlns:a16="http://schemas.microsoft.com/office/drawing/2014/main" id="{81FCEBF6-ED2F-44E8-89AE-C2EEA6E61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33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0</xdr:colOff>
      <xdr:row>47</xdr:row>
      <xdr:rowOff>6350</xdr:rowOff>
    </xdr:to>
    <xdr:pic>
      <xdr:nvPicPr>
        <xdr:cNvPr id="206" name="Picture205">
          <a:extLst>
            <a:ext uri="{FF2B5EF4-FFF2-40B4-BE49-F238E27FC236}">
              <a16:creationId xmlns:a16="http://schemas.microsoft.com/office/drawing/2014/main" id="{2A098315-20CD-4956-8B87-C90415339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33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4</xdr:col>
      <xdr:colOff>0</xdr:colOff>
      <xdr:row>47</xdr:row>
      <xdr:rowOff>6350</xdr:rowOff>
    </xdr:to>
    <xdr:pic>
      <xdr:nvPicPr>
        <xdr:cNvPr id="207" name="Picture206">
          <a:extLst>
            <a:ext uri="{FF2B5EF4-FFF2-40B4-BE49-F238E27FC236}">
              <a16:creationId xmlns:a16="http://schemas.microsoft.com/office/drawing/2014/main" id="{57568FF6-3D7C-4859-A8B4-C5F3CC511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133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0</xdr:colOff>
      <xdr:row>48</xdr:row>
      <xdr:rowOff>6350</xdr:rowOff>
    </xdr:to>
    <xdr:pic>
      <xdr:nvPicPr>
        <xdr:cNvPr id="208" name="Picture207">
          <a:extLst>
            <a:ext uri="{FF2B5EF4-FFF2-40B4-BE49-F238E27FC236}">
              <a16:creationId xmlns:a16="http://schemas.microsoft.com/office/drawing/2014/main" id="{EB43DFBE-34EF-43A3-8DFB-F6E3379E3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6350</xdr:rowOff>
    </xdr:to>
    <xdr:pic>
      <xdr:nvPicPr>
        <xdr:cNvPr id="209" name="Picture208">
          <a:extLst>
            <a:ext uri="{FF2B5EF4-FFF2-40B4-BE49-F238E27FC236}">
              <a16:creationId xmlns:a16="http://schemas.microsoft.com/office/drawing/2014/main" id="{DBC107FA-C2C4-4951-BACE-5BA89F572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52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3</xdr:col>
      <xdr:colOff>0</xdr:colOff>
      <xdr:row>48</xdr:row>
      <xdr:rowOff>6350</xdr:rowOff>
    </xdr:to>
    <xdr:pic>
      <xdr:nvPicPr>
        <xdr:cNvPr id="210" name="Picture209">
          <a:extLst>
            <a:ext uri="{FF2B5EF4-FFF2-40B4-BE49-F238E27FC236}">
              <a16:creationId xmlns:a16="http://schemas.microsoft.com/office/drawing/2014/main" id="{E70233FD-AA9D-4994-BDB6-54BB74E55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52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4</xdr:col>
      <xdr:colOff>0</xdr:colOff>
      <xdr:row>48</xdr:row>
      <xdr:rowOff>6350</xdr:rowOff>
    </xdr:to>
    <xdr:pic>
      <xdr:nvPicPr>
        <xdr:cNvPr id="211" name="Picture210">
          <a:extLst>
            <a:ext uri="{FF2B5EF4-FFF2-40B4-BE49-F238E27FC236}">
              <a16:creationId xmlns:a16="http://schemas.microsoft.com/office/drawing/2014/main" id="{BF930A2E-A71E-428B-894F-3B15A4C82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152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5</xdr:col>
      <xdr:colOff>0</xdr:colOff>
      <xdr:row>48</xdr:row>
      <xdr:rowOff>6350</xdr:rowOff>
    </xdr:to>
    <xdr:pic>
      <xdr:nvPicPr>
        <xdr:cNvPr id="212" name="Picture211">
          <a:extLst>
            <a:ext uri="{FF2B5EF4-FFF2-40B4-BE49-F238E27FC236}">
              <a16:creationId xmlns:a16="http://schemas.microsoft.com/office/drawing/2014/main" id="{61B29495-624C-4CB3-82AD-E0F014B19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2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0</xdr:colOff>
      <xdr:row>49</xdr:row>
      <xdr:rowOff>6350</xdr:rowOff>
    </xdr:to>
    <xdr:pic>
      <xdr:nvPicPr>
        <xdr:cNvPr id="213" name="Picture212">
          <a:extLst>
            <a:ext uri="{FF2B5EF4-FFF2-40B4-BE49-F238E27FC236}">
              <a16:creationId xmlns:a16="http://schemas.microsoft.com/office/drawing/2014/main" id="{A439DC21-2B48-4864-BB88-CA988709D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6350</xdr:rowOff>
    </xdr:to>
    <xdr:pic>
      <xdr:nvPicPr>
        <xdr:cNvPr id="214" name="Picture213">
          <a:extLst>
            <a:ext uri="{FF2B5EF4-FFF2-40B4-BE49-F238E27FC236}">
              <a16:creationId xmlns:a16="http://schemas.microsoft.com/office/drawing/2014/main" id="{BF952F63-DB71-4847-BA98-C7B46FA70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715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3</xdr:col>
      <xdr:colOff>0</xdr:colOff>
      <xdr:row>49</xdr:row>
      <xdr:rowOff>6350</xdr:rowOff>
    </xdr:to>
    <xdr:pic>
      <xdr:nvPicPr>
        <xdr:cNvPr id="215" name="Picture214">
          <a:extLst>
            <a:ext uri="{FF2B5EF4-FFF2-40B4-BE49-F238E27FC236}">
              <a16:creationId xmlns:a16="http://schemas.microsoft.com/office/drawing/2014/main" id="{4297C6DA-AD61-4D36-BADD-4DCA8A2BB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715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4</xdr:col>
      <xdr:colOff>0</xdr:colOff>
      <xdr:row>49</xdr:row>
      <xdr:rowOff>6350</xdr:rowOff>
    </xdr:to>
    <xdr:pic>
      <xdr:nvPicPr>
        <xdr:cNvPr id="216" name="Picture215">
          <a:extLst>
            <a:ext uri="{FF2B5EF4-FFF2-40B4-BE49-F238E27FC236}">
              <a16:creationId xmlns:a16="http://schemas.microsoft.com/office/drawing/2014/main" id="{2AE6F1FB-50E2-4C13-A85C-CA8BAE4AE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1715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5</xdr:col>
      <xdr:colOff>0</xdr:colOff>
      <xdr:row>49</xdr:row>
      <xdr:rowOff>6350</xdr:rowOff>
    </xdr:to>
    <xdr:pic>
      <xdr:nvPicPr>
        <xdr:cNvPr id="217" name="Picture216">
          <a:extLst>
            <a:ext uri="{FF2B5EF4-FFF2-40B4-BE49-F238E27FC236}">
              <a16:creationId xmlns:a16="http://schemas.microsoft.com/office/drawing/2014/main" id="{C355D6C5-EC2A-48AD-B036-E1A9C0175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715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0</xdr:colOff>
      <xdr:row>50</xdr:row>
      <xdr:rowOff>146050</xdr:rowOff>
    </xdr:to>
    <xdr:pic>
      <xdr:nvPicPr>
        <xdr:cNvPr id="218" name="Picture217">
          <a:extLst>
            <a:ext uri="{FF2B5EF4-FFF2-40B4-BE49-F238E27FC236}">
              <a16:creationId xmlns:a16="http://schemas.microsoft.com/office/drawing/2014/main" id="{7A456E82-57C5-44CA-B9BE-9AAB8BBC0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146050</xdr:rowOff>
    </xdr:to>
    <xdr:pic>
      <xdr:nvPicPr>
        <xdr:cNvPr id="219" name="Picture218">
          <a:extLst>
            <a:ext uri="{FF2B5EF4-FFF2-40B4-BE49-F238E27FC236}">
              <a16:creationId xmlns:a16="http://schemas.microsoft.com/office/drawing/2014/main" id="{B47B3B6C-8826-4433-89BF-C057FED84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906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146050</xdr:rowOff>
    </xdr:to>
    <xdr:pic>
      <xdr:nvPicPr>
        <xdr:cNvPr id="220" name="Picture219">
          <a:extLst>
            <a:ext uri="{FF2B5EF4-FFF2-40B4-BE49-F238E27FC236}">
              <a16:creationId xmlns:a16="http://schemas.microsoft.com/office/drawing/2014/main" id="{1C4500CC-EA2C-4666-AACF-B4764D42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906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50</xdr:row>
      <xdr:rowOff>146050</xdr:rowOff>
    </xdr:to>
    <xdr:pic>
      <xdr:nvPicPr>
        <xdr:cNvPr id="221" name="Picture220">
          <a:extLst>
            <a:ext uri="{FF2B5EF4-FFF2-40B4-BE49-F238E27FC236}">
              <a16:creationId xmlns:a16="http://schemas.microsoft.com/office/drawing/2014/main" id="{010BCB59-BD57-4FCD-BFA6-CC67CE509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1906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0</xdr:colOff>
      <xdr:row>50</xdr:row>
      <xdr:rowOff>146050</xdr:rowOff>
    </xdr:to>
    <xdr:pic>
      <xdr:nvPicPr>
        <xdr:cNvPr id="222" name="Picture221">
          <a:extLst>
            <a:ext uri="{FF2B5EF4-FFF2-40B4-BE49-F238E27FC236}">
              <a16:creationId xmlns:a16="http://schemas.microsoft.com/office/drawing/2014/main" id="{21DDB402-2363-49D7-A7B2-360DB91D6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06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0</xdr:colOff>
      <xdr:row>51</xdr:row>
      <xdr:rowOff>6350</xdr:rowOff>
    </xdr:to>
    <xdr:pic>
      <xdr:nvPicPr>
        <xdr:cNvPr id="223" name="Picture222">
          <a:extLst>
            <a:ext uri="{FF2B5EF4-FFF2-40B4-BE49-F238E27FC236}">
              <a16:creationId xmlns:a16="http://schemas.microsoft.com/office/drawing/2014/main" id="{5F82E2AE-210A-4D1E-A214-5F202DB5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6350</xdr:rowOff>
    </xdr:to>
    <xdr:pic>
      <xdr:nvPicPr>
        <xdr:cNvPr id="224" name="Picture223">
          <a:extLst>
            <a:ext uri="{FF2B5EF4-FFF2-40B4-BE49-F238E27FC236}">
              <a16:creationId xmlns:a16="http://schemas.microsoft.com/office/drawing/2014/main" id="{EAA96758-2408-4C3E-86A3-D5B278989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223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3</xdr:col>
      <xdr:colOff>0</xdr:colOff>
      <xdr:row>51</xdr:row>
      <xdr:rowOff>6350</xdr:rowOff>
    </xdr:to>
    <xdr:pic>
      <xdr:nvPicPr>
        <xdr:cNvPr id="225" name="Picture224">
          <a:extLst>
            <a:ext uri="{FF2B5EF4-FFF2-40B4-BE49-F238E27FC236}">
              <a16:creationId xmlns:a16="http://schemas.microsoft.com/office/drawing/2014/main" id="{2A48A9FF-6054-473F-88B7-4216EBCDF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23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0</xdr:colOff>
      <xdr:row>51</xdr:row>
      <xdr:rowOff>6350</xdr:rowOff>
    </xdr:to>
    <xdr:pic>
      <xdr:nvPicPr>
        <xdr:cNvPr id="226" name="Picture225">
          <a:extLst>
            <a:ext uri="{FF2B5EF4-FFF2-40B4-BE49-F238E27FC236}">
              <a16:creationId xmlns:a16="http://schemas.microsoft.com/office/drawing/2014/main" id="{64C7324F-D6D3-4F4A-A629-C82EFB21A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223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0</xdr:colOff>
      <xdr:row>52</xdr:row>
      <xdr:rowOff>146050</xdr:rowOff>
    </xdr:to>
    <xdr:pic>
      <xdr:nvPicPr>
        <xdr:cNvPr id="227" name="Picture226">
          <a:extLst>
            <a:ext uri="{FF2B5EF4-FFF2-40B4-BE49-F238E27FC236}">
              <a16:creationId xmlns:a16="http://schemas.microsoft.com/office/drawing/2014/main" id="{21A549E8-D88F-48AD-BF74-9092D2E13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0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146050</xdr:rowOff>
    </xdr:to>
    <xdr:pic>
      <xdr:nvPicPr>
        <xdr:cNvPr id="228" name="Picture227">
          <a:extLst>
            <a:ext uri="{FF2B5EF4-FFF2-40B4-BE49-F238E27FC236}">
              <a16:creationId xmlns:a16="http://schemas.microsoft.com/office/drawing/2014/main" id="{FAE33AEF-5D51-4FB1-A3D8-1B2BF0F10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2430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0</xdr:colOff>
      <xdr:row>52</xdr:row>
      <xdr:rowOff>146050</xdr:rowOff>
    </xdr:to>
    <xdr:pic>
      <xdr:nvPicPr>
        <xdr:cNvPr id="229" name="Picture228">
          <a:extLst>
            <a:ext uri="{FF2B5EF4-FFF2-40B4-BE49-F238E27FC236}">
              <a16:creationId xmlns:a16="http://schemas.microsoft.com/office/drawing/2014/main" id="{67269C4D-29A5-4EC7-8A04-1A0EE8EA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430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4</xdr:col>
      <xdr:colOff>0</xdr:colOff>
      <xdr:row>52</xdr:row>
      <xdr:rowOff>146050</xdr:rowOff>
    </xdr:to>
    <xdr:pic>
      <xdr:nvPicPr>
        <xdr:cNvPr id="230" name="Picture229">
          <a:extLst>
            <a:ext uri="{FF2B5EF4-FFF2-40B4-BE49-F238E27FC236}">
              <a16:creationId xmlns:a16="http://schemas.microsoft.com/office/drawing/2014/main" id="{2EEF01E2-5F59-45A4-8050-BAE936457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2430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5</xdr:col>
      <xdr:colOff>0</xdr:colOff>
      <xdr:row>52</xdr:row>
      <xdr:rowOff>146050</xdr:rowOff>
    </xdr:to>
    <xdr:pic>
      <xdr:nvPicPr>
        <xdr:cNvPr id="231" name="Picture230">
          <a:extLst>
            <a:ext uri="{FF2B5EF4-FFF2-40B4-BE49-F238E27FC236}">
              <a16:creationId xmlns:a16="http://schemas.microsoft.com/office/drawing/2014/main" id="{76EAD8BD-0D7C-41ED-B7A8-5F3D6CB9D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430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0</xdr:colOff>
      <xdr:row>53</xdr:row>
      <xdr:rowOff>146050</xdr:rowOff>
    </xdr:to>
    <xdr:pic>
      <xdr:nvPicPr>
        <xdr:cNvPr id="232" name="Picture231">
          <a:extLst>
            <a:ext uri="{FF2B5EF4-FFF2-40B4-BE49-F238E27FC236}">
              <a16:creationId xmlns:a16="http://schemas.microsoft.com/office/drawing/2014/main" id="{1286A2EE-0098-43ED-94F8-8072F905A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146050</xdr:rowOff>
    </xdr:to>
    <xdr:pic>
      <xdr:nvPicPr>
        <xdr:cNvPr id="233" name="Picture232">
          <a:extLst>
            <a:ext uri="{FF2B5EF4-FFF2-40B4-BE49-F238E27FC236}">
              <a16:creationId xmlns:a16="http://schemas.microsoft.com/office/drawing/2014/main" id="{A76EF76A-A3C6-40EA-9B96-3F359B262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276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3</xdr:col>
      <xdr:colOff>0</xdr:colOff>
      <xdr:row>53</xdr:row>
      <xdr:rowOff>146050</xdr:rowOff>
    </xdr:to>
    <xdr:pic>
      <xdr:nvPicPr>
        <xdr:cNvPr id="234" name="Picture233">
          <a:extLst>
            <a:ext uri="{FF2B5EF4-FFF2-40B4-BE49-F238E27FC236}">
              <a16:creationId xmlns:a16="http://schemas.microsoft.com/office/drawing/2014/main" id="{3CE1C67A-9030-4DC2-8B49-CEDC9BFEF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76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4</xdr:col>
      <xdr:colOff>0</xdr:colOff>
      <xdr:row>53</xdr:row>
      <xdr:rowOff>146050</xdr:rowOff>
    </xdr:to>
    <xdr:pic>
      <xdr:nvPicPr>
        <xdr:cNvPr id="235" name="Picture234">
          <a:extLst>
            <a:ext uri="{FF2B5EF4-FFF2-40B4-BE49-F238E27FC236}">
              <a16:creationId xmlns:a16="http://schemas.microsoft.com/office/drawing/2014/main" id="{3E1FF7E7-B26C-4AB7-8D09-341FEBEB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276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5</xdr:col>
      <xdr:colOff>0</xdr:colOff>
      <xdr:row>53</xdr:row>
      <xdr:rowOff>146050</xdr:rowOff>
    </xdr:to>
    <xdr:pic>
      <xdr:nvPicPr>
        <xdr:cNvPr id="236" name="Picture235">
          <a:extLst>
            <a:ext uri="{FF2B5EF4-FFF2-40B4-BE49-F238E27FC236}">
              <a16:creationId xmlns:a16="http://schemas.microsoft.com/office/drawing/2014/main" id="{DF300CF7-44C4-447D-AC05-0FA86F095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6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0</xdr:colOff>
      <xdr:row>54</xdr:row>
      <xdr:rowOff>6350</xdr:rowOff>
    </xdr:to>
    <xdr:pic>
      <xdr:nvPicPr>
        <xdr:cNvPr id="237" name="Picture236">
          <a:extLst>
            <a:ext uri="{FF2B5EF4-FFF2-40B4-BE49-F238E27FC236}">
              <a16:creationId xmlns:a16="http://schemas.microsoft.com/office/drawing/2014/main" id="{22BAAA76-47B1-4550-9335-A7F855336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6350</xdr:rowOff>
    </xdr:to>
    <xdr:pic>
      <xdr:nvPicPr>
        <xdr:cNvPr id="238" name="Picture237">
          <a:extLst>
            <a:ext uri="{FF2B5EF4-FFF2-40B4-BE49-F238E27FC236}">
              <a16:creationId xmlns:a16="http://schemas.microsoft.com/office/drawing/2014/main" id="{7EC2784B-2816-446C-8A1F-D8ECAFFB0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09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</xdr:col>
      <xdr:colOff>0</xdr:colOff>
      <xdr:row>54</xdr:row>
      <xdr:rowOff>6350</xdr:rowOff>
    </xdr:to>
    <xdr:pic>
      <xdr:nvPicPr>
        <xdr:cNvPr id="239" name="Picture238">
          <a:extLst>
            <a:ext uri="{FF2B5EF4-FFF2-40B4-BE49-F238E27FC236}">
              <a16:creationId xmlns:a16="http://schemas.microsoft.com/office/drawing/2014/main" id="{BEC43D33-65F0-4750-BA6D-362509252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09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4</xdr:col>
      <xdr:colOff>0</xdr:colOff>
      <xdr:row>54</xdr:row>
      <xdr:rowOff>6350</xdr:rowOff>
    </xdr:to>
    <xdr:pic>
      <xdr:nvPicPr>
        <xdr:cNvPr id="240" name="Picture239">
          <a:extLst>
            <a:ext uri="{FF2B5EF4-FFF2-40B4-BE49-F238E27FC236}">
              <a16:creationId xmlns:a16="http://schemas.microsoft.com/office/drawing/2014/main" id="{1BB4CE3B-0160-490E-8015-E80B1DB39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09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0</xdr:colOff>
      <xdr:row>54</xdr:row>
      <xdr:rowOff>6350</xdr:rowOff>
    </xdr:to>
    <xdr:pic>
      <xdr:nvPicPr>
        <xdr:cNvPr id="241" name="Picture240">
          <a:extLst>
            <a:ext uri="{FF2B5EF4-FFF2-40B4-BE49-F238E27FC236}">
              <a16:creationId xmlns:a16="http://schemas.microsoft.com/office/drawing/2014/main" id="{05A1A1FD-7940-41A3-BE4C-BD6683FF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09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0</xdr:colOff>
      <xdr:row>55</xdr:row>
      <xdr:rowOff>6350</xdr:rowOff>
    </xdr:to>
    <xdr:pic>
      <xdr:nvPicPr>
        <xdr:cNvPr id="242" name="Picture241">
          <a:extLst>
            <a:ext uri="{FF2B5EF4-FFF2-40B4-BE49-F238E27FC236}">
              <a16:creationId xmlns:a16="http://schemas.microsoft.com/office/drawing/2014/main" id="{715F4EF6-318E-4DDC-9CEF-BC017C55F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6350</xdr:rowOff>
    </xdr:to>
    <xdr:pic>
      <xdr:nvPicPr>
        <xdr:cNvPr id="243" name="Picture242">
          <a:extLst>
            <a:ext uri="{FF2B5EF4-FFF2-40B4-BE49-F238E27FC236}">
              <a16:creationId xmlns:a16="http://schemas.microsoft.com/office/drawing/2014/main" id="{692D6413-538A-4F60-8EB1-59125D3CE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28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0</xdr:colOff>
      <xdr:row>55</xdr:row>
      <xdr:rowOff>6350</xdr:rowOff>
    </xdr:to>
    <xdr:pic>
      <xdr:nvPicPr>
        <xdr:cNvPr id="244" name="Picture243">
          <a:extLst>
            <a:ext uri="{FF2B5EF4-FFF2-40B4-BE49-F238E27FC236}">
              <a16:creationId xmlns:a16="http://schemas.microsoft.com/office/drawing/2014/main" id="{06DCB815-51D4-4C8C-9E08-D07205605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28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0</xdr:colOff>
      <xdr:row>55</xdr:row>
      <xdr:rowOff>6350</xdr:rowOff>
    </xdr:to>
    <xdr:pic>
      <xdr:nvPicPr>
        <xdr:cNvPr id="245" name="Picture244">
          <a:extLst>
            <a:ext uri="{FF2B5EF4-FFF2-40B4-BE49-F238E27FC236}">
              <a16:creationId xmlns:a16="http://schemas.microsoft.com/office/drawing/2014/main" id="{B9AED091-4CE2-449A-9845-46F6BA142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28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5</xdr:col>
      <xdr:colOff>0</xdr:colOff>
      <xdr:row>55</xdr:row>
      <xdr:rowOff>6350</xdr:rowOff>
    </xdr:to>
    <xdr:pic>
      <xdr:nvPicPr>
        <xdr:cNvPr id="246" name="Picture245">
          <a:extLst>
            <a:ext uri="{FF2B5EF4-FFF2-40B4-BE49-F238E27FC236}">
              <a16:creationId xmlns:a16="http://schemas.microsoft.com/office/drawing/2014/main" id="{FA55245D-7CC6-4908-8608-EE59C3F47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28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0</xdr:colOff>
      <xdr:row>56</xdr:row>
      <xdr:rowOff>146050</xdr:rowOff>
    </xdr:to>
    <xdr:pic>
      <xdr:nvPicPr>
        <xdr:cNvPr id="247" name="Picture246">
          <a:extLst>
            <a:ext uri="{FF2B5EF4-FFF2-40B4-BE49-F238E27FC236}">
              <a16:creationId xmlns:a16="http://schemas.microsoft.com/office/drawing/2014/main" id="{C8DD17F7-A482-4F2D-B862-816546468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7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146050</xdr:rowOff>
    </xdr:to>
    <xdr:pic>
      <xdr:nvPicPr>
        <xdr:cNvPr id="248" name="Picture247">
          <a:extLst>
            <a:ext uri="{FF2B5EF4-FFF2-40B4-BE49-F238E27FC236}">
              <a16:creationId xmlns:a16="http://schemas.microsoft.com/office/drawing/2014/main" id="{D3153964-396F-4209-AF14-552A78D0B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477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0</xdr:colOff>
      <xdr:row>56</xdr:row>
      <xdr:rowOff>146050</xdr:rowOff>
    </xdr:to>
    <xdr:pic>
      <xdr:nvPicPr>
        <xdr:cNvPr id="249" name="Picture248">
          <a:extLst>
            <a:ext uri="{FF2B5EF4-FFF2-40B4-BE49-F238E27FC236}">
              <a16:creationId xmlns:a16="http://schemas.microsoft.com/office/drawing/2014/main" id="{4E234A4C-EAE3-44DA-B695-20A53DDC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477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4</xdr:col>
      <xdr:colOff>0</xdr:colOff>
      <xdr:row>56</xdr:row>
      <xdr:rowOff>146050</xdr:rowOff>
    </xdr:to>
    <xdr:pic>
      <xdr:nvPicPr>
        <xdr:cNvPr id="250" name="Picture249">
          <a:extLst>
            <a:ext uri="{FF2B5EF4-FFF2-40B4-BE49-F238E27FC236}">
              <a16:creationId xmlns:a16="http://schemas.microsoft.com/office/drawing/2014/main" id="{B0F22568-44A2-4FEA-AD0F-24304BD25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477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5</xdr:col>
      <xdr:colOff>0</xdr:colOff>
      <xdr:row>56</xdr:row>
      <xdr:rowOff>146050</xdr:rowOff>
    </xdr:to>
    <xdr:pic>
      <xdr:nvPicPr>
        <xdr:cNvPr id="251" name="Picture250">
          <a:extLst>
            <a:ext uri="{FF2B5EF4-FFF2-40B4-BE49-F238E27FC236}">
              <a16:creationId xmlns:a16="http://schemas.microsoft.com/office/drawing/2014/main" id="{0B2AAEBD-B052-42F7-8171-024775789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477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0</xdr:colOff>
      <xdr:row>57</xdr:row>
      <xdr:rowOff>146050</xdr:rowOff>
    </xdr:to>
    <xdr:pic>
      <xdr:nvPicPr>
        <xdr:cNvPr id="252" name="Picture251">
          <a:extLst>
            <a:ext uri="{FF2B5EF4-FFF2-40B4-BE49-F238E27FC236}">
              <a16:creationId xmlns:a16="http://schemas.microsoft.com/office/drawing/2014/main" id="{8E404917-1E41-4445-962D-472458EC4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146050</xdr:rowOff>
    </xdr:to>
    <xdr:pic>
      <xdr:nvPicPr>
        <xdr:cNvPr id="253" name="Picture252">
          <a:extLst>
            <a:ext uri="{FF2B5EF4-FFF2-40B4-BE49-F238E27FC236}">
              <a16:creationId xmlns:a16="http://schemas.microsoft.com/office/drawing/2014/main" id="{775DE418-22EB-4AF6-9F66-20057AD4C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811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</xdr:col>
      <xdr:colOff>0</xdr:colOff>
      <xdr:row>57</xdr:row>
      <xdr:rowOff>146050</xdr:rowOff>
    </xdr:to>
    <xdr:pic>
      <xdr:nvPicPr>
        <xdr:cNvPr id="254" name="Picture253">
          <a:extLst>
            <a:ext uri="{FF2B5EF4-FFF2-40B4-BE49-F238E27FC236}">
              <a16:creationId xmlns:a16="http://schemas.microsoft.com/office/drawing/2014/main" id="{7563996C-7311-4226-9F55-229A9E6EA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811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4</xdr:col>
      <xdr:colOff>0</xdr:colOff>
      <xdr:row>57</xdr:row>
      <xdr:rowOff>146050</xdr:rowOff>
    </xdr:to>
    <xdr:pic>
      <xdr:nvPicPr>
        <xdr:cNvPr id="255" name="Picture254">
          <a:extLst>
            <a:ext uri="{FF2B5EF4-FFF2-40B4-BE49-F238E27FC236}">
              <a16:creationId xmlns:a16="http://schemas.microsoft.com/office/drawing/2014/main" id="{143AF0AE-1A33-48EB-9D5C-74317A07E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5</xdr:col>
      <xdr:colOff>0</xdr:colOff>
      <xdr:row>57</xdr:row>
      <xdr:rowOff>146050</xdr:rowOff>
    </xdr:to>
    <xdr:pic>
      <xdr:nvPicPr>
        <xdr:cNvPr id="256" name="Picture255">
          <a:extLst>
            <a:ext uri="{FF2B5EF4-FFF2-40B4-BE49-F238E27FC236}">
              <a16:creationId xmlns:a16="http://schemas.microsoft.com/office/drawing/2014/main" id="{163C4867-5960-40EC-B4A3-2B4ED0480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11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0</xdr:colOff>
      <xdr:row>58</xdr:row>
      <xdr:rowOff>146050</xdr:rowOff>
    </xdr:to>
    <xdr:pic>
      <xdr:nvPicPr>
        <xdr:cNvPr id="257" name="Picture256">
          <a:extLst>
            <a:ext uri="{FF2B5EF4-FFF2-40B4-BE49-F238E27FC236}">
              <a16:creationId xmlns:a16="http://schemas.microsoft.com/office/drawing/2014/main" id="{6DB681CA-B1EA-479A-91D5-C3983DDBA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146050</xdr:rowOff>
    </xdr:to>
    <xdr:pic>
      <xdr:nvPicPr>
        <xdr:cNvPr id="258" name="Picture257">
          <a:extLst>
            <a:ext uri="{FF2B5EF4-FFF2-40B4-BE49-F238E27FC236}">
              <a16:creationId xmlns:a16="http://schemas.microsoft.com/office/drawing/2014/main" id="{AE5B7176-D5B8-45EB-83B0-2A64EF799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14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3</xdr:col>
      <xdr:colOff>0</xdr:colOff>
      <xdr:row>58</xdr:row>
      <xdr:rowOff>146050</xdr:rowOff>
    </xdr:to>
    <xdr:pic>
      <xdr:nvPicPr>
        <xdr:cNvPr id="259" name="Picture258">
          <a:extLst>
            <a:ext uri="{FF2B5EF4-FFF2-40B4-BE49-F238E27FC236}">
              <a16:creationId xmlns:a16="http://schemas.microsoft.com/office/drawing/2014/main" id="{AF76326A-8D46-4CAB-8FEE-40F0B6447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414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4</xdr:col>
      <xdr:colOff>0</xdr:colOff>
      <xdr:row>58</xdr:row>
      <xdr:rowOff>146050</xdr:rowOff>
    </xdr:to>
    <xdr:pic>
      <xdr:nvPicPr>
        <xdr:cNvPr id="260" name="Picture259">
          <a:extLst>
            <a:ext uri="{FF2B5EF4-FFF2-40B4-BE49-F238E27FC236}">
              <a16:creationId xmlns:a16="http://schemas.microsoft.com/office/drawing/2014/main" id="{799175E9-C703-4653-89C2-F9128B130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414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5</xdr:col>
      <xdr:colOff>0</xdr:colOff>
      <xdr:row>58</xdr:row>
      <xdr:rowOff>146050</xdr:rowOff>
    </xdr:to>
    <xdr:pic>
      <xdr:nvPicPr>
        <xdr:cNvPr id="261" name="Picture260">
          <a:extLst>
            <a:ext uri="{FF2B5EF4-FFF2-40B4-BE49-F238E27FC236}">
              <a16:creationId xmlns:a16="http://schemas.microsoft.com/office/drawing/2014/main" id="{568AF333-0A03-4DD5-B49C-166B95133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14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0</xdr:colOff>
      <xdr:row>59</xdr:row>
      <xdr:rowOff>6350</xdr:rowOff>
    </xdr:to>
    <xdr:pic>
      <xdr:nvPicPr>
        <xdr:cNvPr id="262" name="Picture261">
          <a:extLst>
            <a:ext uri="{FF2B5EF4-FFF2-40B4-BE49-F238E27FC236}">
              <a16:creationId xmlns:a16="http://schemas.microsoft.com/office/drawing/2014/main" id="{7A3F6287-BBE7-4332-8F76-F59E836EE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6350</xdr:rowOff>
    </xdr:to>
    <xdr:pic>
      <xdr:nvPicPr>
        <xdr:cNvPr id="263" name="Picture262">
          <a:extLst>
            <a:ext uri="{FF2B5EF4-FFF2-40B4-BE49-F238E27FC236}">
              <a16:creationId xmlns:a16="http://schemas.microsoft.com/office/drawing/2014/main" id="{792F625C-FC22-4322-BB59-20CFF3A9F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478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3</xdr:col>
      <xdr:colOff>0</xdr:colOff>
      <xdr:row>59</xdr:row>
      <xdr:rowOff>6350</xdr:rowOff>
    </xdr:to>
    <xdr:pic>
      <xdr:nvPicPr>
        <xdr:cNvPr id="264" name="Picture263">
          <a:extLst>
            <a:ext uri="{FF2B5EF4-FFF2-40B4-BE49-F238E27FC236}">
              <a16:creationId xmlns:a16="http://schemas.microsoft.com/office/drawing/2014/main" id="{B9408447-F7E3-4554-B42C-CB14899A1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4478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4</xdr:col>
      <xdr:colOff>0</xdr:colOff>
      <xdr:row>59</xdr:row>
      <xdr:rowOff>6350</xdr:rowOff>
    </xdr:to>
    <xdr:pic>
      <xdr:nvPicPr>
        <xdr:cNvPr id="265" name="Picture264">
          <a:extLst>
            <a:ext uri="{FF2B5EF4-FFF2-40B4-BE49-F238E27FC236}">
              <a16:creationId xmlns:a16="http://schemas.microsoft.com/office/drawing/2014/main" id="{7ADB0406-6D61-4BAB-9C8D-C6CC44F2F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4478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5</xdr:col>
      <xdr:colOff>0</xdr:colOff>
      <xdr:row>59</xdr:row>
      <xdr:rowOff>6350</xdr:rowOff>
    </xdr:to>
    <xdr:pic>
      <xdr:nvPicPr>
        <xdr:cNvPr id="266" name="Picture265">
          <a:extLst>
            <a:ext uri="{FF2B5EF4-FFF2-40B4-BE49-F238E27FC236}">
              <a16:creationId xmlns:a16="http://schemas.microsoft.com/office/drawing/2014/main" id="{1DE1C2A4-5292-498B-A19C-0B7CB7A22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478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0</xdr:colOff>
      <xdr:row>60</xdr:row>
      <xdr:rowOff>6350</xdr:rowOff>
    </xdr:to>
    <xdr:pic>
      <xdr:nvPicPr>
        <xdr:cNvPr id="267" name="Picture266">
          <a:extLst>
            <a:ext uri="{FF2B5EF4-FFF2-40B4-BE49-F238E27FC236}">
              <a16:creationId xmlns:a16="http://schemas.microsoft.com/office/drawing/2014/main" id="{CEA994A7-3E81-48D9-B07E-44006F343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6350</xdr:rowOff>
    </xdr:to>
    <xdr:pic>
      <xdr:nvPicPr>
        <xdr:cNvPr id="268" name="Picture267">
          <a:extLst>
            <a:ext uri="{FF2B5EF4-FFF2-40B4-BE49-F238E27FC236}">
              <a16:creationId xmlns:a16="http://schemas.microsoft.com/office/drawing/2014/main" id="{A050E36C-1DD0-4318-A39F-CE818A640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66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</xdr:col>
      <xdr:colOff>0</xdr:colOff>
      <xdr:row>60</xdr:row>
      <xdr:rowOff>6350</xdr:rowOff>
    </xdr:to>
    <xdr:pic>
      <xdr:nvPicPr>
        <xdr:cNvPr id="269" name="Picture268">
          <a:extLst>
            <a:ext uri="{FF2B5EF4-FFF2-40B4-BE49-F238E27FC236}">
              <a16:creationId xmlns:a16="http://schemas.microsoft.com/office/drawing/2014/main" id="{64E091AF-66A0-416E-AAB6-B72CA901B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466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4</xdr:col>
      <xdr:colOff>0</xdr:colOff>
      <xdr:row>60</xdr:row>
      <xdr:rowOff>6350</xdr:rowOff>
    </xdr:to>
    <xdr:pic>
      <xdr:nvPicPr>
        <xdr:cNvPr id="270" name="Picture269">
          <a:extLst>
            <a:ext uri="{FF2B5EF4-FFF2-40B4-BE49-F238E27FC236}">
              <a16:creationId xmlns:a16="http://schemas.microsoft.com/office/drawing/2014/main" id="{8733780E-492F-4CBA-BCD8-6E9C2A153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466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0</xdr:colOff>
      <xdr:row>61</xdr:row>
      <xdr:rowOff>6350</xdr:rowOff>
    </xdr:to>
    <xdr:pic>
      <xdr:nvPicPr>
        <xdr:cNvPr id="271" name="Picture270">
          <a:extLst>
            <a:ext uri="{FF2B5EF4-FFF2-40B4-BE49-F238E27FC236}">
              <a16:creationId xmlns:a16="http://schemas.microsoft.com/office/drawing/2014/main" id="{62912BF6-8DD6-47BE-ACC3-0675765C0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6350</xdr:rowOff>
    </xdr:to>
    <xdr:pic>
      <xdr:nvPicPr>
        <xdr:cNvPr id="272" name="Picture271">
          <a:extLst>
            <a:ext uri="{FF2B5EF4-FFF2-40B4-BE49-F238E27FC236}">
              <a16:creationId xmlns:a16="http://schemas.microsoft.com/office/drawing/2014/main" id="{EF53ED2B-C59C-4B45-9C9D-8E9FCF2EA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85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0</xdr:colOff>
      <xdr:row>61</xdr:row>
      <xdr:rowOff>6350</xdr:rowOff>
    </xdr:to>
    <xdr:pic>
      <xdr:nvPicPr>
        <xdr:cNvPr id="273" name="Picture272">
          <a:extLst>
            <a:ext uri="{FF2B5EF4-FFF2-40B4-BE49-F238E27FC236}">
              <a16:creationId xmlns:a16="http://schemas.microsoft.com/office/drawing/2014/main" id="{DBE4902D-7766-4132-9FD7-01C857307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485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0</xdr:colOff>
      <xdr:row>61</xdr:row>
      <xdr:rowOff>6350</xdr:rowOff>
    </xdr:to>
    <xdr:pic>
      <xdr:nvPicPr>
        <xdr:cNvPr id="274" name="Picture273">
          <a:extLst>
            <a:ext uri="{FF2B5EF4-FFF2-40B4-BE49-F238E27FC236}">
              <a16:creationId xmlns:a16="http://schemas.microsoft.com/office/drawing/2014/main" id="{D4DEF5E6-2440-4FE8-AE96-DCB9F461E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485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0</xdr:colOff>
      <xdr:row>62</xdr:row>
      <xdr:rowOff>6350</xdr:rowOff>
    </xdr:to>
    <xdr:pic>
      <xdr:nvPicPr>
        <xdr:cNvPr id="275" name="Picture274">
          <a:extLst>
            <a:ext uri="{FF2B5EF4-FFF2-40B4-BE49-F238E27FC236}">
              <a16:creationId xmlns:a16="http://schemas.microsoft.com/office/drawing/2014/main" id="{30BF8505-9963-4EEF-B18D-92C2C6FCC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6350</xdr:rowOff>
    </xdr:to>
    <xdr:pic>
      <xdr:nvPicPr>
        <xdr:cNvPr id="276" name="Picture275">
          <a:extLst>
            <a:ext uri="{FF2B5EF4-FFF2-40B4-BE49-F238E27FC236}">
              <a16:creationId xmlns:a16="http://schemas.microsoft.com/office/drawing/2014/main" id="{8652E902-69A4-4EFB-B513-030C8053A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04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3</xdr:col>
      <xdr:colOff>0</xdr:colOff>
      <xdr:row>62</xdr:row>
      <xdr:rowOff>6350</xdr:rowOff>
    </xdr:to>
    <xdr:pic>
      <xdr:nvPicPr>
        <xdr:cNvPr id="277" name="Picture276">
          <a:extLst>
            <a:ext uri="{FF2B5EF4-FFF2-40B4-BE49-F238E27FC236}">
              <a16:creationId xmlns:a16="http://schemas.microsoft.com/office/drawing/2014/main" id="{7138ECAD-E4A1-4BCD-88FC-23C8F26A4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504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0</xdr:colOff>
      <xdr:row>63</xdr:row>
      <xdr:rowOff>6350</xdr:rowOff>
    </xdr:to>
    <xdr:pic>
      <xdr:nvPicPr>
        <xdr:cNvPr id="278" name="Picture277">
          <a:extLst>
            <a:ext uri="{FF2B5EF4-FFF2-40B4-BE49-F238E27FC236}">
              <a16:creationId xmlns:a16="http://schemas.microsoft.com/office/drawing/2014/main" id="{10E8FC07-6B6E-450D-8B18-0CC7D4076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6350</xdr:rowOff>
    </xdr:to>
    <xdr:pic>
      <xdr:nvPicPr>
        <xdr:cNvPr id="279" name="Picture278">
          <a:extLst>
            <a:ext uri="{FF2B5EF4-FFF2-40B4-BE49-F238E27FC236}">
              <a16:creationId xmlns:a16="http://schemas.microsoft.com/office/drawing/2014/main" id="{B3832BC3-E961-4E90-85C0-77318DC0C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24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0</xdr:colOff>
      <xdr:row>64</xdr:row>
      <xdr:rowOff>6350</xdr:rowOff>
    </xdr:to>
    <xdr:pic>
      <xdr:nvPicPr>
        <xdr:cNvPr id="280" name="Picture279">
          <a:extLst>
            <a:ext uri="{FF2B5EF4-FFF2-40B4-BE49-F238E27FC236}">
              <a16:creationId xmlns:a16="http://schemas.microsoft.com/office/drawing/2014/main" id="{BDD73638-29CE-4B17-9422-5851A68D7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</xdr:col>
      <xdr:colOff>0</xdr:colOff>
      <xdr:row>64</xdr:row>
      <xdr:rowOff>6350</xdr:rowOff>
    </xdr:to>
    <xdr:pic>
      <xdr:nvPicPr>
        <xdr:cNvPr id="281" name="Picture280">
          <a:extLst>
            <a:ext uri="{FF2B5EF4-FFF2-40B4-BE49-F238E27FC236}">
              <a16:creationId xmlns:a16="http://schemas.microsoft.com/office/drawing/2014/main" id="{F70EF2EE-BB88-47F7-8806-BD40F0AE5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543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0</xdr:colOff>
      <xdr:row>65</xdr:row>
      <xdr:rowOff>6350</xdr:rowOff>
    </xdr:to>
    <xdr:pic>
      <xdr:nvPicPr>
        <xdr:cNvPr id="282" name="Picture281">
          <a:extLst>
            <a:ext uri="{FF2B5EF4-FFF2-40B4-BE49-F238E27FC236}">
              <a16:creationId xmlns:a16="http://schemas.microsoft.com/office/drawing/2014/main" id="{B992E154-C072-478B-AEB4-55E7AD78F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3</xdr:col>
      <xdr:colOff>0</xdr:colOff>
      <xdr:row>65</xdr:row>
      <xdr:rowOff>6350</xdr:rowOff>
    </xdr:to>
    <xdr:pic>
      <xdr:nvPicPr>
        <xdr:cNvPr id="283" name="Picture282">
          <a:extLst>
            <a:ext uri="{FF2B5EF4-FFF2-40B4-BE49-F238E27FC236}">
              <a16:creationId xmlns:a16="http://schemas.microsoft.com/office/drawing/2014/main" id="{C3C275ED-F771-4876-8966-31A03E335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562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4</xdr:col>
      <xdr:colOff>0</xdr:colOff>
      <xdr:row>65</xdr:row>
      <xdr:rowOff>6350</xdr:rowOff>
    </xdr:to>
    <xdr:pic>
      <xdr:nvPicPr>
        <xdr:cNvPr id="284" name="Picture283">
          <a:extLst>
            <a:ext uri="{FF2B5EF4-FFF2-40B4-BE49-F238E27FC236}">
              <a16:creationId xmlns:a16="http://schemas.microsoft.com/office/drawing/2014/main" id="{73CB0C1C-BBB6-4862-A828-217FADBDC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562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0</xdr:colOff>
      <xdr:row>66</xdr:row>
      <xdr:rowOff>6350</xdr:rowOff>
    </xdr:to>
    <xdr:pic>
      <xdr:nvPicPr>
        <xdr:cNvPr id="285" name="Picture284">
          <a:extLst>
            <a:ext uri="{FF2B5EF4-FFF2-40B4-BE49-F238E27FC236}">
              <a16:creationId xmlns:a16="http://schemas.microsoft.com/office/drawing/2014/main" id="{B92B49B0-91E5-4082-9FE7-9A9C18B2F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0</xdr:colOff>
      <xdr:row>66</xdr:row>
      <xdr:rowOff>6350</xdr:rowOff>
    </xdr:to>
    <xdr:pic>
      <xdr:nvPicPr>
        <xdr:cNvPr id="286" name="Picture285">
          <a:extLst>
            <a:ext uri="{FF2B5EF4-FFF2-40B4-BE49-F238E27FC236}">
              <a16:creationId xmlns:a16="http://schemas.microsoft.com/office/drawing/2014/main" id="{5F144AF5-C04C-41CF-8896-28ABBE560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581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4</xdr:col>
      <xdr:colOff>0</xdr:colOff>
      <xdr:row>66</xdr:row>
      <xdr:rowOff>6350</xdr:rowOff>
    </xdr:to>
    <xdr:pic>
      <xdr:nvPicPr>
        <xdr:cNvPr id="287" name="Picture286">
          <a:extLst>
            <a:ext uri="{FF2B5EF4-FFF2-40B4-BE49-F238E27FC236}">
              <a16:creationId xmlns:a16="http://schemas.microsoft.com/office/drawing/2014/main" id="{5E9D6B50-0206-4422-97A3-9F4A8DF6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581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</xdr:col>
      <xdr:colOff>0</xdr:colOff>
      <xdr:row>67</xdr:row>
      <xdr:rowOff>6350</xdr:rowOff>
    </xdr:to>
    <xdr:pic>
      <xdr:nvPicPr>
        <xdr:cNvPr id="288" name="Picture287">
          <a:extLst>
            <a:ext uri="{FF2B5EF4-FFF2-40B4-BE49-F238E27FC236}">
              <a16:creationId xmlns:a16="http://schemas.microsoft.com/office/drawing/2014/main" id="{D2538CC0-FE47-4CD0-90FD-65AA0EC1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3</xdr:col>
      <xdr:colOff>0</xdr:colOff>
      <xdr:row>67</xdr:row>
      <xdr:rowOff>6350</xdr:rowOff>
    </xdr:to>
    <xdr:pic>
      <xdr:nvPicPr>
        <xdr:cNvPr id="289" name="Picture288">
          <a:extLst>
            <a:ext uri="{FF2B5EF4-FFF2-40B4-BE49-F238E27FC236}">
              <a16:creationId xmlns:a16="http://schemas.microsoft.com/office/drawing/2014/main" id="{EA516B1E-15EF-4C8C-8320-D3725350F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600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4</xdr:col>
      <xdr:colOff>0</xdr:colOff>
      <xdr:row>67</xdr:row>
      <xdr:rowOff>6350</xdr:rowOff>
    </xdr:to>
    <xdr:pic>
      <xdr:nvPicPr>
        <xdr:cNvPr id="290" name="Picture289">
          <a:extLst>
            <a:ext uri="{FF2B5EF4-FFF2-40B4-BE49-F238E27FC236}">
              <a16:creationId xmlns:a16="http://schemas.microsoft.com/office/drawing/2014/main" id="{60890D4C-56E8-4E7A-BD9D-164B9B1F4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600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0</xdr:colOff>
      <xdr:row>68</xdr:row>
      <xdr:rowOff>6350</xdr:rowOff>
    </xdr:to>
    <xdr:pic>
      <xdr:nvPicPr>
        <xdr:cNvPr id="291" name="Picture290">
          <a:extLst>
            <a:ext uri="{FF2B5EF4-FFF2-40B4-BE49-F238E27FC236}">
              <a16:creationId xmlns:a16="http://schemas.microsoft.com/office/drawing/2014/main" id="{3431D003-E47D-4D89-8C6A-944392106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3</xdr:col>
      <xdr:colOff>0</xdr:colOff>
      <xdr:row>68</xdr:row>
      <xdr:rowOff>6350</xdr:rowOff>
    </xdr:to>
    <xdr:pic>
      <xdr:nvPicPr>
        <xdr:cNvPr id="292" name="Picture291">
          <a:extLst>
            <a:ext uri="{FF2B5EF4-FFF2-40B4-BE49-F238E27FC236}">
              <a16:creationId xmlns:a16="http://schemas.microsoft.com/office/drawing/2014/main" id="{ED467009-88F8-46AF-973C-6E6C4641D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6192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4</xdr:col>
      <xdr:colOff>0</xdr:colOff>
      <xdr:row>68</xdr:row>
      <xdr:rowOff>6350</xdr:rowOff>
    </xdr:to>
    <xdr:pic>
      <xdr:nvPicPr>
        <xdr:cNvPr id="293" name="Picture292">
          <a:extLst>
            <a:ext uri="{FF2B5EF4-FFF2-40B4-BE49-F238E27FC236}">
              <a16:creationId xmlns:a16="http://schemas.microsoft.com/office/drawing/2014/main" id="{3879937C-ABE9-4105-84F1-C94E6DD16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6192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</xdr:col>
      <xdr:colOff>0</xdr:colOff>
      <xdr:row>70</xdr:row>
      <xdr:rowOff>107950</xdr:rowOff>
    </xdr:to>
    <xdr:pic>
      <xdr:nvPicPr>
        <xdr:cNvPr id="294" name="Picture293">
          <a:extLst>
            <a:ext uri="{FF2B5EF4-FFF2-40B4-BE49-F238E27FC236}">
              <a16:creationId xmlns:a16="http://schemas.microsoft.com/office/drawing/2014/main" id="{E5826FC8-0D92-49BB-948C-FAE4EDED9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0</xdr:colOff>
      <xdr:row>70</xdr:row>
      <xdr:rowOff>107950</xdr:rowOff>
    </xdr:to>
    <xdr:pic>
      <xdr:nvPicPr>
        <xdr:cNvPr id="295" name="Picture294">
          <a:extLst>
            <a:ext uri="{FF2B5EF4-FFF2-40B4-BE49-F238E27FC236}">
              <a16:creationId xmlns:a16="http://schemas.microsoft.com/office/drawing/2014/main" id="{E3AB98C4-ECFF-4ECA-8EF0-EC6434DE8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638300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4</xdr:col>
      <xdr:colOff>0</xdr:colOff>
      <xdr:row>70</xdr:row>
      <xdr:rowOff>107950</xdr:rowOff>
    </xdr:to>
    <xdr:pic>
      <xdr:nvPicPr>
        <xdr:cNvPr id="296" name="Picture295">
          <a:extLst>
            <a:ext uri="{FF2B5EF4-FFF2-40B4-BE49-F238E27FC236}">
              <a16:creationId xmlns:a16="http://schemas.microsoft.com/office/drawing/2014/main" id="{E7016EDD-2FE2-4C0B-9456-59C48639F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638300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0</xdr:colOff>
      <xdr:row>70</xdr:row>
      <xdr:rowOff>146050</xdr:rowOff>
    </xdr:to>
    <xdr:pic>
      <xdr:nvPicPr>
        <xdr:cNvPr id="297" name="Picture296">
          <a:extLst>
            <a:ext uri="{FF2B5EF4-FFF2-40B4-BE49-F238E27FC236}">
              <a16:creationId xmlns:a16="http://schemas.microsoft.com/office/drawing/2014/main" id="{04950F17-2C63-4194-B831-7DB4BB264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3</xdr:col>
      <xdr:colOff>0</xdr:colOff>
      <xdr:row>70</xdr:row>
      <xdr:rowOff>146050</xdr:rowOff>
    </xdr:to>
    <xdr:pic>
      <xdr:nvPicPr>
        <xdr:cNvPr id="298" name="Picture297">
          <a:extLst>
            <a:ext uri="{FF2B5EF4-FFF2-40B4-BE49-F238E27FC236}">
              <a16:creationId xmlns:a16="http://schemas.microsoft.com/office/drawing/2014/main" id="{9F995B1D-DB2D-47B8-A9D6-EC70AEA7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6859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4</xdr:col>
      <xdr:colOff>0</xdr:colOff>
      <xdr:row>70</xdr:row>
      <xdr:rowOff>146050</xdr:rowOff>
    </xdr:to>
    <xdr:pic>
      <xdr:nvPicPr>
        <xdr:cNvPr id="299" name="Picture298">
          <a:extLst>
            <a:ext uri="{FF2B5EF4-FFF2-40B4-BE49-F238E27FC236}">
              <a16:creationId xmlns:a16="http://schemas.microsoft.com/office/drawing/2014/main" id="{70262FF9-6C35-49B2-A655-85C69E80F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6859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0</xdr:colOff>
      <xdr:row>71</xdr:row>
      <xdr:rowOff>6350</xdr:rowOff>
    </xdr:to>
    <xdr:pic>
      <xdr:nvPicPr>
        <xdr:cNvPr id="300" name="Picture299">
          <a:extLst>
            <a:ext uri="{FF2B5EF4-FFF2-40B4-BE49-F238E27FC236}">
              <a16:creationId xmlns:a16="http://schemas.microsoft.com/office/drawing/2014/main" id="{BEFD8D6D-B292-4943-B907-E1ED49D16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3</xdr:col>
      <xdr:colOff>0</xdr:colOff>
      <xdr:row>71</xdr:row>
      <xdr:rowOff>6350</xdr:rowOff>
    </xdr:to>
    <xdr:pic>
      <xdr:nvPicPr>
        <xdr:cNvPr id="301" name="Picture300">
          <a:extLst>
            <a:ext uri="{FF2B5EF4-FFF2-40B4-BE49-F238E27FC236}">
              <a16:creationId xmlns:a16="http://schemas.microsoft.com/office/drawing/2014/main" id="{0BBF1963-7D05-4DAE-9B98-3D7A7538C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719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0</xdr:colOff>
      <xdr:row>71</xdr:row>
      <xdr:rowOff>6350</xdr:rowOff>
    </xdr:to>
    <xdr:pic>
      <xdr:nvPicPr>
        <xdr:cNvPr id="302" name="Picture301">
          <a:extLst>
            <a:ext uri="{FF2B5EF4-FFF2-40B4-BE49-F238E27FC236}">
              <a16:creationId xmlns:a16="http://schemas.microsoft.com/office/drawing/2014/main" id="{6F075B42-9EA4-4C53-8A27-CB3A86786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19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0</xdr:colOff>
      <xdr:row>72</xdr:row>
      <xdr:rowOff>6350</xdr:rowOff>
    </xdr:to>
    <xdr:pic>
      <xdr:nvPicPr>
        <xdr:cNvPr id="303" name="Picture302">
          <a:extLst>
            <a:ext uri="{FF2B5EF4-FFF2-40B4-BE49-F238E27FC236}">
              <a16:creationId xmlns:a16="http://schemas.microsoft.com/office/drawing/2014/main" id="{9EA72FF2-720A-4918-B8C5-CEC7C47FF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3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3</xdr:col>
      <xdr:colOff>0</xdr:colOff>
      <xdr:row>72</xdr:row>
      <xdr:rowOff>6350</xdr:rowOff>
    </xdr:to>
    <xdr:pic>
      <xdr:nvPicPr>
        <xdr:cNvPr id="304" name="Picture303">
          <a:extLst>
            <a:ext uri="{FF2B5EF4-FFF2-40B4-BE49-F238E27FC236}">
              <a16:creationId xmlns:a16="http://schemas.microsoft.com/office/drawing/2014/main" id="{C62F597D-A53C-49E8-AE3A-BFBD35367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7383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4</xdr:col>
      <xdr:colOff>0</xdr:colOff>
      <xdr:row>72</xdr:row>
      <xdr:rowOff>6350</xdr:rowOff>
    </xdr:to>
    <xdr:pic>
      <xdr:nvPicPr>
        <xdr:cNvPr id="305" name="Picture304">
          <a:extLst>
            <a:ext uri="{FF2B5EF4-FFF2-40B4-BE49-F238E27FC236}">
              <a16:creationId xmlns:a16="http://schemas.microsoft.com/office/drawing/2014/main" id="{4EF3C155-F98B-4CCD-8107-BC15BEFB4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383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5</xdr:col>
      <xdr:colOff>0</xdr:colOff>
      <xdr:row>72</xdr:row>
      <xdr:rowOff>6350</xdr:rowOff>
    </xdr:to>
    <xdr:pic>
      <xdr:nvPicPr>
        <xdr:cNvPr id="306" name="Picture305">
          <a:extLst>
            <a:ext uri="{FF2B5EF4-FFF2-40B4-BE49-F238E27FC236}">
              <a16:creationId xmlns:a16="http://schemas.microsoft.com/office/drawing/2014/main" id="{37E95942-CF63-44A5-A503-36BD0323E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383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0</xdr:colOff>
      <xdr:row>73</xdr:row>
      <xdr:rowOff>6350</xdr:rowOff>
    </xdr:to>
    <xdr:pic>
      <xdr:nvPicPr>
        <xdr:cNvPr id="307" name="Picture306">
          <a:extLst>
            <a:ext uri="{FF2B5EF4-FFF2-40B4-BE49-F238E27FC236}">
              <a16:creationId xmlns:a16="http://schemas.microsoft.com/office/drawing/2014/main" id="{DB714F1C-E43B-49B2-9A58-047DB41D4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3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0</xdr:colOff>
      <xdr:row>73</xdr:row>
      <xdr:rowOff>6350</xdr:rowOff>
    </xdr:to>
    <xdr:pic>
      <xdr:nvPicPr>
        <xdr:cNvPr id="308" name="Picture307">
          <a:extLst>
            <a:ext uri="{FF2B5EF4-FFF2-40B4-BE49-F238E27FC236}">
              <a16:creationId xmlns:a16="http://schemas.microsoft.com/office/drawing/2014/main" id="{68C3BE18-BD47-4746-BE71-ACC778827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7573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4</xdr:col>
      <xdr:colOff>0</xdr:colOff>
      <xdr:row>73</xdr:row>
      <xdr:rowOff>6350</xdr:rowOff>
    </xdr:to>
    <xdr:pic>
      <xdr:nvPicPr>
        <xdr:cNvPr id="309" name="Picture308">
          <a:extLst>
            <a:ext uri="{FF2B5EF4-FFF2-40B4-BE49-F238E27FC236}">
              <a16:creationId xmlns:a16="http://schemas.microsoft.com/office/drawing/2014/main" id="{520931D3-8119-47A2-830D-21D3BE328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573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5</xdr:col>
      <xdr:colOff>0</xdr:colOff>
      <xdr:row>73</xdr:row>
      <xdr:rowOff>6350</xdr:rowOff>
    </xdr:to>
    <xdr:pic>
      <xdr:nvPicPr>
        <xdr:cNvPr id="310" name="Picture309">
          <a:extLst>
            <a:ext uri="{FF2B5EF4-FFF2-40B4-BE49-F238E27FC236}">
              <a16:creationId xmlns:a16="http://schemas.microsoft.com/office/drawing/2014/main" id="{D6C07991-DCE6-4A59-B180-838D821E4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573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0</xdr:colOff>
      <xdr:row>74</xdr:row>
      <xdr:rowOff>6350</xdr:rowOff>
    </xdr:to>
    <xdr:pic>
      <xdr:nvPicPr>
        <xdr:cNvPr id="311" name="Picture310">
          <a:extLst>
            <a:ext uri="{FF2B5EF4-FFF2-40B4-BE49-F238E27FC236}">
              <a16:creationId xmlns:a16="http://schemas.microsoft.com/office/drawing/2014/main" id="{3B982393-133A-4565-A093-954D86C2E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3</xdr:col>
      <xdr:colOff>0</xdr:colOff>
      <xdr:row>74</xdr:row>
      <xdr:rowOff>6350</xdr:rowOff>
    </xdr:to>
    <xdr:pic>
      <xdr:nvPicPr>
        <xdr:cNvPr id="312" name="Picture311">
          <a:extLst>
            <a:ext uri="{FF2B5EF4-FFF2-40B4-BE49-F238E27FC236}">
              <a16:creationId xmlns:a16="http://schemas.microsoft.com/office/drawing/2014/main" id="{22B58D48-0939-43BA-BD23-0E071FA8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776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4</xdr:col>
      <xdr:colOff>0</xdr:colOff>
      <xdr:row>74</xdr:row>
      <xdr:rowOff>6350</xdr:rowOff>
    </xdr:to>
    <xdr:pic>
      <xdr:nvPicPr>
        <xdr:cNvPr id="313" name="Picture312">
          <a:extLst>
            <a:ext uri="{FF2B5EF4-FFF2-40B4-BE49-F238E27FC236}">
              <a16:creationId xmlns:a16="http://schemas.microsoft.com/office/drawing/2014/main" id="{F4F755CC-C26F-44EF-9DF8-A170E8B92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76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0</xdr:colOff>
      <xdr:row>75</xdr:row>
      <xdr:rowOff>6350</xdr:rowOff>
    </xdr:to>
    <xdr:pic>
      <xdr:nvPicPr>
        <xdr:cNvPr id="314" name="Picture313">
          <a:extLst>
            <a:ext uri="{FF2B5EF4-FFF2-40B4-BE49-F238E27FC236}">
              <a16:creationId xmlns:a16="http://schemas.microsoft.com/office/drawing/2014/main" id="{19A977B0-F32B-46A0-BABA-A5D98FB9A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4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3</xdr:col>
      <xdr:colOff>0</xdr:colOff>
      <xdr:row>75</xdr:row>
      <xdr:rowOff>6350</xdr:rowOff>
    </xdr:to>
    <xdr:pic>
      <xdr:nvPicPr>
        <xdr:cNvPr id="315" name="Picture314">
          <a:extLst>
            <a:ext uri="{FF2B5EF4-FFF2-40B4-BE49-F238E27FC236}">
              <a16:creationId xmlns:a16="http://schemas.microsoft.com/office/drawing/2014/main" id="{79EA50BE-3F71-49A4-9262-8DD68AA46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7954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4</xdr:col>
      <xdr:colOff>0</xdr:colOff>
      <xdr:row>75</xdr:row>
      <xdr:rowOff>6350</xdr:rowOff>
    </xdr:to>
    <xdr:pic>
      <xdr:nvPicPr>
        <xdr:cNvPr id="316" name="Picture315">
          <a:extLst>
            <a:ext uri="{FF2B5EF4-FFF2-40B4-BE49-F238E27FC236}">
              <a16:creationId xmlns:a16="http://schemas.microsoft.com/office/drawing/2014/main" id="{E55F9780-045B-4F46-B6A8-ED9020812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954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0</xdr:colOff>
      <xdr:row>76</xdr:row>
      <xdr:rowOff>6350</xdr:rowOff>
    </xdr:to>
    <xdr:pic>
      <xdr:nvPicPr>
        <xdr:cNvPr id="317" name="Picture316">
          <a:extLst>
            <a:ext uri="{FF2B5EF4-FFF2-40B4-BE49-F238E27FC236}">
              <a16:creationId xmlns:a16="http://schemas.microsoft.com/office/drawing/2014/main" id="{2B11A572-7F28-4AEA-92DF-F86C17C57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5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3</xdr:col>
      <xdr:colOff>0</xdr:colOff>
      <xdr:row>76</xdr:row>
      <xdr:rowOff>6350</xdr:rowOff>
    </xdr:to>
    <xdr:pic>
      <xdr:nvPicPr>
        <xdr:cNvPr id="318" name="Picture317">
          <a:extLst>
            <a:ext uri="{FF2B5EF4-FFF2-40B4-BE49-F238E27FC236}">
              <a16:creationId xmlns:a16="http://schemas.microsoft.com/office/drawing/2014/main" id="{083D2221-F084-44A0-A4C7-89CE69BEB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8145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5</xdr:col>
      <xdr:colOff>0</xdr:colOff>
      <xdr:row>76</xdr:row>
      <xdr:rowOff>6350</xdr:rowOff>
    </xdr:to>
    <xdr:pic>
      <xdr:nvPicPr>
        <xdr:cNvPr id="319" name="Picture318">
          <a:extLst>
            <a:ext uri="{FF2B5EF4-FFF2-40B4-BE49-F238E27FC236}">
              <a16:creationId xmlns:a16="http://schemas.microsoft.com/office/drawing/2014/main" id="{215B8C8D-6AF7-4838-81B2-1AE120E5D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145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</xdr:col>
      <xdr:colOff>0</xdr:colOff>
      <xdr:row>77</xdr:row>
      <xdr:rowOff>6350</xdr:rowOff>
    </xdr:to>
    <xdr:pic>
      <xdr:nvPicPr>
        <xdr:cNvPr id="320" name="Picture319">
          <a:extLst>
            <a:ext uri="{FF2B5EF4-FFF2-40B4-BE49-F238E27FC236}">
              <a16:creationId xmlns:a16="http://schemas.microsoft.com/office/drawing/2014/main" id="{1F43297C-E7A2-43A5-8B65-77D461FBE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5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0</xdr:colOff>
      <xdr:row>77</xdr:row>
      <xdr:rowOff>6350</xdr:rowOff>
    </xdr:to>
    <xdr:pic>
      <xdr:nvPicPr>
        <xdr:cNvPr id="321" name="Picture320">
          <a:extLst>
            <a:ext uri="{FF2B5EF4-FFF2-40B4-BE49-F238E27FC236}">
              <a16:creationId xmlns:a16="http://schemas.microsoft.com/office/drawing/2014/main" id="{47BC517C-A135-4DC2-B1ED-0F87D54B9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8335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5</xdr:col>
      <xdr:colOff>0</xdr:colOff>
      <xdr:row>77</xdr:row>
      <xdr:rowOff>6350</xdr:rowOff>
    </xdr:to>
    <xdr:pic>
      <xdr:nvPicPr>
        <xdr:cNvPr id="322" name="Picture321">
          <a:extLst>
            <a:ext uri="{FF2B5EF4-FFF2-40B4-BE49-F238E27FC236}">
              <a16:creationId xmlns:a16="http://schemas.microsoft.com/office/drawing/2014/main" id="{DA2BFF63-64B8-4340-9682-30520B8A7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335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0</xdr:colOff>
      <xdr:row>78</xdr:row>
      <xdr:rowOff>146050</xdr:rowOff>
    </xdr:to>
    <xdr:pic>
      <xdr:nvPicPr>
        <xdr:cNvPr id="323" name="Picture322">
          <a:extLst>
            <a:ext uri="{FF2B5EF4-FFF2-40B4-BE49-F238E27FC236}">
              <a16:creationId xmlns:a16="http://schemas.microsoft.com/office/drawing/2014/main" id="{6DBA5691-566C-4663-90E2-DC0C996E3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6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0</xdr:colOff>
      <xdr:row>78</xdr:row>
      <xdr:rowOff>146050</xdr:rowOff>
    </xdr:to>
    <xdr:pic>
      <xdr:nvPicPr>
        <xdr:cNvPr id="324" name="Picture323">
          <a:extLst>
            <a:ext uri="{FF2B5EF4-FFF2-40B4-BE49-F238E27FC236}">
              <a16:creationId xmlns:a16="http://schemas.microsoft.com/office/drawing/2014/main" id="{D70785B7-F500-4872-89E3-2438261FC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8526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</xdr:col>
      <xdr:colOff>0</xdr:colOff>
      <xdr:row>79</xdr:row>
      <xdr:rowOff>6350</xdr:rowOff>
    </xdr:to>
    <xdr:pic>
      <xdr:nvPicPr>
        <xdr:cNvPr id="325" name="Picture324">
          <a:extLst>
            <a:ext uri="{FF2B5EF4-FFF2-40B4-BE49-F238E27FC236}">
              <a16:creationId xmlns:a16="http://schemas.microsoft.com/office/drawing/2014/main" id="{3F5BFD84-D345-4C09-B559-D769A71D4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0</xdr:colOff>
      <xdr:row>79</xdr:row>
      <xdr:rowOff>6350</xdr:rowOff>
    </xdr:to>
    <xdr:pic>
      <xdr:nvPicPr>
        <xdr:cNvPr id="326" name="Picture325">
          <a:extLst>
            <a:ext uri="{FF2B5EF4-FFF2-40B4-BE49-F238E27FC236}">
              <a16:creationId xmlns:a16="http://schemas.microsoft.com/office/drawing/2014/main" id="{209D735E-B615-4E4C-BB46-7EEE3FA4C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885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4</xdr:col>
      <xdr:colOff>0</xdr:colOff>
      <xdr:row>79</xdr:row>
      <xdr:rowOff>6350</xdr:rowOff>
    </xdr:to>
    <xdr:pic>
      <xdr:nvPicPr>
        <xdr:cNvPr id="327" name="Picture326">
          <a:extLst>
            <a:ext uri="{FF2B5EF4-FFF2-40B4-BE49-F238E27FC236}">
              <a16:creationId xmlns:a16="http://schemas.microsoft.com/office/drawing/2014/main" id="{E35E6500-AE0C-41DF-A36B-65961A62B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885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</xdr:col>
      <xdr:colOff>0</xdr:colOff>
      <xdr:row>80</xdr:row>
      <xdr:rowOff>6350</xdr:rowOff>
    </xdr:to>
    <xdr:pic>
      <xdr:nvPicPr>
        <xdr:cNvPr id="328" name="Picture327">
          <a:extLst>
            <a:ext uri="{FF2B5EF4-FFF2-40B4-BE49-F238E27FC236}">
              <a16:creationId xmlns:a16="http://schemas.microsoft.com/office/drawing/2014/main" id="{62144600-700E-430B-BB13-2AC5CEB06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</xdr:col>
      <xdr:colOff>0</xdr:colOff>
      <xdr:row>80</xdr:row>
      <xdr:rowOff>6350</xdr:rowOff>
    </xdr:to>
    <xdr:pic>
      <xdr:nvPicPr>
        <xdr:cNvPr id="329" name="Picture328">
          <a:extLst>
            <a:ext uri="{FF2B5EF4-FFF2-40B4-BE49-F238E27FC236}">
              <a16:creationId xmlns:a16="http://schemas.microsoft.com/office/drawing/2014/main" id="{71AB3411-DA43-4A01-8F06-5981AE190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05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4</xdr:col>
      <xdr:colOff>0</xdr:colOff>
      <xdr:row>80</xdr:row>
      <xdr:rowOff>6350</xdr:rowOff>
    </xdr:to>
    <xdr:pic>
      <xdr:nvPicPr>
        <xdr:cNvPr id="330" name="Picture329">
          <a:extLst>
            <a:ext uri="{FF2B5EF4-FFF2-40B4-BE49-F238E27FC236}">
              <a16:creationId xmlns:a16="http://schemas.microsoft.com/office/drawing/2014/main" id="{813D2812-B271-4E51-B6FA-DDC09C621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905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5</xdr:col>
      <xdr:colOff>0</xdr:colOff>
      <xdr:row>80</xdr:row>
      <xdr:rowOff>6350</xdr:rowOff>
    </xdr:to>
    <xdr:pic>
      <xdr:nvPicPr>
        <xdr:cNvPr id="331" name="Picture330">
          <a:extLst>
            <a:ext uri="{FF2B5EF4-FFF2-40B4-BE49-F238E27FC236}">
              <a16:creationId xmlns:a16="http://schemas.microsoft.com/office/drawing/2014/main" id="{849E7431-2264-4A3C-9155-A11EFEBDF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0</xdr:colOff>
      <xdr:row>81</xdr:row>
      <xdr:rowOff>6350</xdr:rowOff>
    </xdr:to>
    <xdr:pic>
      <xdr:nvPicPr>
        <xdr:cNvPr id="332" name="Picture331">
          <a:extLst>
            <a:ext uri="{FF2B5EF4-FFF2-40B4-BE49-F238E27FC236}">
              <a16:creationId xmlns:a16="http://schemas.microsoft.com/office/drawing/2014/main" id="{A160EBF9-FC9D-4E54-8172-E53644635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0</xdr:colOff>
      <xdr:row>81</xdr:row>
      <xdr:rowOff>6350</xdr:rowOff>
    </xdr:to>
    <xdr:pic>
      <xdr:nvPicPr>
        <xdr:cNvPr id="333" name="Picture332">
          <a:extLst>
            <a:ext uri="{FF2B5EF4-FFF2-40B4-BE49-F238E27FC236}">
              <a16:creationId xmlns:a16="http://schemas.microsoft.com/office/drawing/2014/main" id="{5A09488B-7428-459C-92EC-8E1A68E0F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24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0</xdr:colOff>
      <xdr:row>81</xdr:row>
      <xdr:rowOff>6350</xdr:rowOff>
    </xdr:to>
    <xdr:pic>
      <xdr:nvPicPr>
        <xdr:cNvPr id="334" name="Picture333">
          <a:extLst>
            <a:ext uri="{FF2B5EF4-FFF2-40B4-BE49-F238E27FC236}">
              <a16:creationId xmlns:a16="http://schemas.microsoft.com/office/drawing/2014/main" id="{B44AD42C-B4F8-4A20-BB76-DA53030BB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924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5</xdr:col>
      <xdr:colOff>0</xdr:colOff>
      <xdr:row>81</xdr:row>
      <xdr:rowOff>6350</xdr:rowOff>
    </xdr:to>
    <xdr:pic>
      <xdr:nvPicPr>
        <xdr:cNvPr id="335" name="Picture334">
          <a:extLst>
            <a:ext uri="{FF2B5EF4-FFF2-40B4-BE49-F238E27FC236}">
              <a16:creationId xmlns:a16="http://schemas.microsoft.com/office/drawing/2014/main" id="{0F8E17EA-2C3F-4D6E-833C-F4BCF32D3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24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</xdr:col>
      <xdr:colOff>0</xdr:colOff>
      <xdr:row>82</xdr:row>
      <xdr:rowOff>6350</xdr:rowOff>
    </xdr:to>
    <xdr:pic>
      <xdr:nvPicPr>
        <xdr:cNvPr id="336" name="Picture335">
          <a:extLst>
            <a:ext uri="{FF2B5EF4-FFF2-40B4-BE49-F238E27FC236}">
              <a16:creationId xmlns:a16="http://schemas.microsoft.com/office/drawing/2014/main" id="{BDB6AF06-7C9F-45C1-A285-7786FB677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3</xdr:col>
      <xdr:colOff>0</xdr:colOff>
      <xdr:row>82</xdr:row>
      <xdr:rowOff>6350</xdr:rowOff>
    </xdr:to>
    <xdr:pic>
      <xdr:nvPicPr>
        <xdr:cNvPr id="337" name="Picture336">
          <a:extLst>
            <a:ext uri="{FF2B5EF4-FFF2-40B4-BE49-F238E27FC236}">
              <a16:creationId xmlns:a16="http://schemas.microsoft.com/office/drawing/2014/main" id="{69B7FC71-2F58-400B-BD6D-16B870B27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43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4</xdr:col>
      <xdr:colOff>0</xdr:colOff>
      <xdr:row>82</xdr:row>
      <xdr:rowOff>6350</xdr:rowOff>
    </xdr:to>
    <xdr:pic>
      <xdr:nvPicPr>
        <xdr:cNvPr id="338" name="Picture337">
          <a:extLst>
            <a:ext uri="{FF2B5EF4-FFF2-40B4-BE49-F238E27FC236}">
              <a16:creationId xmlns:a16="http://schemas.microsoft.com/office/drawing/2014/main" id="{FD65BCB5-97F1-457D-A570-6D4DB5E63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943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5</xdr:col>
      <xdr:colOff>0</xdr:colOff>
      <xdr:row>82</xdr:row>
      <xdr:rowOff>6350</xdr:rowOff>
    </xdr:to>
    <xdr:pic>
      <xdr:nvPicPr>
        <xdr:cNvPr id="339" name="Picture338">
          <a:extLst>
            <a:ext uri="{FF2B5EF4-FFF2-40B4-BE49-F238E27FC236}">
              <a16:creationId xmlns:a16="http://schemas.microsoft.com/office/drawing/2014/main" id="{7010B718-570B-4D03-90BE-095220432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43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</xdr:col>
      <xdr:colOff>0</xdr:colOff>
      <xdr:row>83</xdr:row>
      <xdr:rowOff>6350</xdr:rowOff>
    </xdr:to>
    <xdr:pic>
      <xdr:nvPicPr>
        <xdr:cNvPr id="340" name="Picture339">
          <a:extLst>
            <a:ext uri="{FF2B5EF4-FFF2-40B4-BE49-F238E27FC236}">
              <a16:creationId xmlns:a16="http://schemas.microsoft.com/office/drawing/2014/main" id="{8CEE8FF6-7376-4F22-B7C1-9D35A9D37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3</xdr:col>
      <xdr:colOff>0</xdr:colOff>
      <xdr:row>83</xdr:row>
      <xdr:rowOff>6350</xdr:rowOff>
    </xdr:to>
    <xdr:pic>
      <xdr:nvPicPr>
        <xdr:cNvPr id="341" name="Picture340">
          <a:extLst>
            <a:ext uri="{FF2B5EF4-FFF2-40B4-BE49-F238E27FC236}">
              <a16:creationId xmlns:a16="http://schemas.microsoft.com/office/drawing/2014/main" id="{95162E30-AB66-4F63-BF53-4A14D2165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62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4</xdr:col>
      <xdr:colOff>0</xdr:colOff>
      <xdr:row>83</xdr:row>
      <xdr:rowOff>6350</xdr:rowOff>
    </xdr:to>
    <xdr:pic>
      <xdr:nvPicPr>
        <xdr:cNvPr id="342" name="Picture341">
          <a:extLst>
            <a:ext uri="{FF2B5EF4-FFF2-40B4-BE49-F238E27FC236}">
              <a16:creationId xmlns:a16="http://schemas.microsoft.com/office/drawing/2014/main" id="{940C7CC5-9F08-4D7E-BB96-9E1341CA4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962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0</xdr:colOff>
      <xdr:row>84</xdr:row>
      <xdr:rowOff>6350</xdr:rowOff>
    </xdr:to>
    <xdr:pic>
      <xdr:nvPicPr>
        <xdr:cNvPr id="343" name="Picture342">
          <a:extLst>
            <a:ext uri="{FF2B5EF4-FFF2-40B4-BE49-F238E27FC236}">
              <a16:creationId xmlns:a16="http://schemas.microsoft.com/office/drawing/2014/main" id="{5B3013D8-7FFF-4686-AFAF-5E36FBD65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3</xdr:col>
      <xdr:colOff>0</xdr:colOff>
      <xdr:row>84</xdr:row>
      <xdr:rowOff>6350</xdr:rowOff>
    </xdr:to>
    <xdr:pic>
      <xdr:nvPicPr>
        <xdr:cNvPr id="344" name="Picture343">
          <a:extLst>
            <a:ext uri="{FF2B5EF4-FFF2-40B4-BE49-F238E27FC236}">
              <a16:creationId xmlns:a16="http://schemas.microsoft.com/office/drawing/2014/main" id="{C9373005-57E3-4BB0-9D44-5019FECBE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81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4</xdr:col>
      <xdr:colOff>0</xdr:colOff>
      <xdr:row>84</xdr:row>
      <xdr:rowOff>6350</xdr:rowOff>
    </xdr:to>
    <xdr:pic>
      <xdr:nvPicPr>
        <xdr:cNvPr id="345" name="Picture344">
          <a:extLst>
            <a:ext uri="{FF2B5EF4-FFF2-40B4-BE49-F238E27FC236}">
              <a16:creationId xmlns:a16="http://schemas.microsoft.com/office/drawing/2014/main" id="{5BF6F768-B388-4662-87CC-0A01D3A98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981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5</xdr:col>
      <xdr:colOff>0</xdr:colOff>
      <xdr:row>84</xdr:row>
      <xdr:rowOff>6350</xdr:rowOff>
    </xdr:to>
    <xdr:pic>
      <xdr:nvPicPr>
        <xdr:cNvPr id="346" name="Picture345">
          <a:extLst>
            <a:ext uri="{FF2B5EF4-FFF2-40B4-BE49-F238E27FC236}">
              <a16:creationId xmlns:a16="http://schemas.microsoft.com/office/drawing/2014/main" id="{0C3B3CA2-E4F5-4E04-BBA7-7CC64F581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81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</xdr:col>
      <xdr:colOff>0</xdr:colOff>
      <xdr:row>86</xdr:row>
      <xdr:rowOff>107950</xdr:rowOff>
    </xdr:to>
    <xdr:pic>
      <xdr:nvPicPr>
        <xdr:cNvPr id="347" name="Picture346">
          <a:extLst>
            <a:ext uri="{FF2B5EF4-FFF2-40B4-BE49-F238E27FC236}">
              <a16:creationId xmlns:a16="http://schemas.microsoft.com/office/drawing/2014/main" id="{715BE8E1-3A74-4448-A6B7-B693AD80D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3</xdr:col>
      <xdr:colOff>0</xdr:colOff>
      <xdr:row>86</xdr:row>
      <xdr:rowOff>107950</xdr:rowOff>
    </xdr:to>
    <xdr:pic>
      <xdr:nvPicPr>
        <xdr:cNvPr id="348" name="Picture347">
          <a:extLst>
            <a:ext uri="{FF2B5EF4-FFF2-40B4-BE49-F238E27FC236}">
              <a16:creationId xmlns:a16="http://schemas.microsoft.com/office/drawing/2014/main" id="{E462A0C8-27A4-4C4A-8150-D0B0A1166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0002500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4</xdr:col>
      <xdr:colOff>0</xdr:colOff>
      <xdr:row>86</xdr:row>
      <xdr:rowOff>107950</xdr:rowOff>
    </xdr:to>
    <xdr:pic>
      <xdr:nvPicPr>
        <xdr:cNvPr id="349" name="Picture348">
          <a:extLst>
            <a:ext uri="{FF2B5EF4-FFF2-40B4-BE49-F238E27FC236}">
              <a16:creationId xmlns:a16="http://schemas.microsoft.com/office/drawing/2014/main" id="{96FA9AEC-E96F-42C2-93B5-931A25386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0002500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5</xdr:col>
      <xdr:colOff>0</xdr:colOff>
      <xdr:row>86</xdr:row>
      <xdr:rowOff>107950</xdr:rowOff>
    </xdr:to>
    <xdr:pic>
      <xdr:nvPicPr>
        <xdr:cNvPr id="350" name="Picture349">
          <a:extLst>
            <a:ext uri="{FF2B5EF4-FFF2-40B4-BE49-F238E27FC236}">
              <a16:creationId xmlns:a16="http://schemas.microsoft.com/office/drawing/2014/main" id="{DE087ACE-DE55-4219-ABB1-D940BCD5F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00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0</xdr:colOff>
      <xdr:row>87</xdr:row>
      <xdr:rowOff>107950</xdr:rowOff>
    </xdr:to>
    <xdr:pic>
      <xdr:nvPicPr>
        <xdr:cNvPr id="351" name="Picture350">
          <a:extLst>
            <a:ext uri="{FF2B5EF4-FFF2-40B4-BE49-F238E27FC236}">
              <a16:creationId xmlns:a16="http://schemas.microsoft.com/office/drawing/2014/main" id="{47531296-C5CD-4ED4-892F-4D4574D8C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875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3</xdr:col>
      <xdr:colOff>0</xdr:colOff>
      <xdr:row>87</xdr:row>
      <xdr:rowOff>107950</xdr:rowOff>
    </xdr:to>
    <xdr:pic>
      <xdr:nvPicPr>
        <xdr:cNvPr id="352" name="Picture351">
          <a:extLst>
            <a:ext uri="{FF2B5EF4-FFF2-40B4-BE49-F238E27FC236}">
              <a16:creationId xmlns:a16="http://schemas.microsoft.com/office/drawing/2014/main" id="{21FD6FF9-2D44-4C89-8AE7-987CE8C60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047875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4</xdr:col>
      <xdr:colOff>0</xdr:colOff>
      <xdr:row>87</xdr:row>
      <xdr:rowOff>107950</xdr:rowOff>
    </xdr:to>
    <xdr:pic>
      <xdr:nvPicPr>
        <xdr:cNvPr id="353" name="Picture352">
          <a:extLst>
            <a:ext uri="{FF2B5EF4-FFF2-40B4-BE49-F238E27FC236}">
              <a16:creationId xmlns:a16="http://schemas.microsoft.com/office/drawing/2014/main" id="{5E67F35F-D485-49A0-86E1-847EA4DBF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047875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5</xdr:col>
      <xdr:colOff>0</xdr:colOff>
      <xdr:row>87</xdr:row>
      <xdr:rowOff>107950</xdr:rowOff>
    </xdr:to>
    <xdr:pic>
      <xdr:nvPicPr>
        <xdr:cNvPr id="354" name="Picture353">
          <a:extLst>
            <a:ext uri="{FF2B5EF4-FFF2-40B4-BE49-F238E27FC236}">
              <a16:creationId xmlns:a16="http://schemas.microsoft.com/office/drawing/2014/main" id="{C47F82A7-967E-44C6-AAD6-FD69EE126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47875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0</xdr:colOff>
      <xdr:row>87</xdr:row>
      <xdr:rowOff>146050</xdr:rowOff>
    </xdr:to>
    <xdr:pic>
      <xdr:nvPicPr>
        <xdr:cNvPr id="355" name="Picture354">
          <a:extLst>
            <a:ext uri="{FF2B5EF4-FFF2-40B4-BE49-F238E27FC236}">
              <a16:creationId xmlns:a16="http://schemas.microsoft.com/office/drawing/2014/main" id="{2E058D29-DDB0-4BCD-9FEB-4FF101CFE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3</xdr:col>
      <xdr:colOff>0</xdr:colOff>
      <xdr:row>87</xdr:row>
      <xdr:rowOff>146050</xdr:rowOff>
    </xdr:to>
    <xdr:pic>
      <xdr:nvPicPr>
        <xdr:cNvPr id="356" name="Picture355">
          <a:extLst>
            <a:ext uri="{FF2B5EF4-FFF2-40B4-BE49-F238E27FC236}">
              <a16:creationId xmlns:a16="http://schemas.microsoft.com/office/drawing/2014/main" id="{4E57FB88-23A1-4259-BB5F-E030F7180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095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4</xdr:col>
      <xdr:colOff>0</xdr:colOff>
      <xdr:row>87</xdr:row>
      <xdr:rowOff>146050</xdr:rowOff>
    </xdr:to>
    <xdr:pic>
      <xdr:nvPicPr>
        <xdr:cNvPr id="357" name="Picture356">
          <a:extLst>
            <a:ext uri="{FF2B5EF4-FFF2-40B4-BE49-F238E27FC236}">
              <a16:creationId xmlns:a16="http://schemas.microsoft.com/office/drawing/2014/main" id="{65ABD009-6B70-40D4-8157-D768609B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095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5</xdr:col>
      <xdr:colOff>0</xdr:colOff>
      <xdr:row>87</xdr:row>
      <xdr:rowOff>146050</xdr:rowOff>
    </xdr:to>
    <xdr:pic>
      <xdr:nvPicPr>
        <xdr:cNvPr id="358" name="Picture357">
          <a:extLst>
            <a:ext uri="{FF2B5EF4-FFF2-40B4-BE49-F238E27FC236}">
              <a16:creationId xmlns:a16="http://schemas.microsoft.com/office/drawing/2014/main" id="{35816E08-F107-4B01-9181-F04447AC7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5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</xdr:col>
      <xdr:colOff>0</xdr:colOff>
      <xdr:row>88</xdr:row>
      <xdr:rowOff>146050</xdr:rowOff>
    </xdr:to>
    <xdr:pic>
      <xdr:nvPicPr>
        <xdr:cNvPr id="359" name="Picture358">
          <a:extLst>
            <a:ext uri="{FF2B5EF4-FFF2-40B4-BE49-F238E27FC236}">
              <a16:creationId xmlns:a16="http://schemas.microsoft.com/office/drawing/2014/main" id="{3C846FCE-F0A5-4743-AECF-838CCA811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8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3</xdr:col>
      <xdr:colOff>0</xdr:colOff>
      <xdr:row>88</xdr:row>
      <xdr:rowOff>146050</xdr:rowOff>
    </xdr:to>
    <xdr:pic>
      <xdr:nvPicPr>
        <xdr:cNvPr id="360" name="Picture359">
          <a:extLst>
            <a:ext uri="{FF2B5EF4-FFF2-40B4-BE49-F238E27FC236}">
              <a16:creationId xmlns:a16="http://schemas.microsoft.com/office/drawing/2014/main" id="{586B94A6-B77C-4D46-94B2-FCB9B3684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1288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4</xdr:col>
      <xdr:colOff>0</xdr:colOff>
      <xdr:row>88</xdr:row>
      <xdr:rowOff>146050</xdr:rowOff>
    </xdr:to>
    <xdr:pic>
      <xdr:nvPicPr>
        <xdr:cNvPr id="361" name="Picture360">
          <a:extLst>
            <a:ext uri="{FF2B5EF4-FFF2-40B4-BE49-F238E27FC236}">
              <a16:creationId xmlns:a16="http://schemas.microsoft.com/office/drawing/2014/main" id="{F8B7739F-BD84-4E41-A3C8-8528D9FCE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1288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5</xdr:col>
      <xdr:colOff>0</xdr:colOff>
      <xdr:row>88</xdr:row>
      <xdr:rowOff>146050</xdr:rowOff>
    </xdr:to>
    <xdr:pic>
      <xdr:nvPicPr>
        <xdr:cNvPr id="362" name="Picture361">
          <a:extLst>
            <a:ext uri="{FF2B5EF4-FFF2-40B4-BE49-F238E27FC236}">
              <a16:creationId xmlns:a16="http://schemas.microsoft.com/office/drawing/2014/main" id="{57174390-7C46-4C6A-9101-B74F26DC3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288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0</xdr:colOff>
      <xdr:row>89</xdr:row>
      <xdr:rowOff>6350</xdr:rowOff>
    </xdr:to>
    <xdr:pic>
      <xdr:nvPicPr>
        <xdr:cNvPr id="363" name="Picture362">
          <a:extLst>
            <a:ext uri="{FF2B5EF4-FFF2-40B4-BE49-F238E27FC236}">
              <a16:creationId xmlns:a16="http://schemas.microsoft.com/office/drawing/2014/main" id="{D248C806-2BF0-4D13-898B-415A250AD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3</xdr:col>
      <xdr:colOff>0</xdr:colOff>
      <xdr:row>89</xdr:row>
      <xdr:rowOff>6350</xdr:rowOff>
    </xdr:to>
    <xdr:pic>
      <xdr:nvPicPr>
        <xdr:cNvPr id="364" name="Picture363">
          <a:extLst>
            <a:ext uri="{FF2B5EF4-FFF2-40B4-BE49-F238E27FC236}">
              <a16:creationId xmlns:a16="http://schemas.microsoft.com/office/drawing/2014/main" id="{710686BD-A8AC-4ECA-A204-23554171F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162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4</xdr:col>
      <xdr:colOff>0</xdr:colOff>
      <xdr:row>89</xdr:row>
      <xdr:rowOff>6350</xdr:rowOff>
    </xdr:to>
    <xdr:pic>
      <xdr:nvPicPr>
        <xdr:cNvPr id="365" name="Picture364">
          <a:extLst>
            <a:ext uri="{FF2B5EF4-FFF2-40B4-BE49-F238E27FC236}">
              <a16:creationId xmlns:a16="http://schemas.microsoft.com/office/drawing/2014/main" id="{4CBDF8B0-E0EB-4DA5-A479-F35587DB2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162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5</xdr:col>
      <xdr:colOff>0</xdr:colOff>
      <xdr:row>89</xdr:row>
      <xdr:rowOff>6350</xdr:rowOff>
    </xdr:to>
    <xdr:pic>
      <xdr:nvPicPr>
        <xdr:cNvPr id="366" name="Picture365">
          <a:extLst>
            <a:ext uri="{FF2B5EF4-FFF2-40B4-BE49-F238E27FC236}">
              <a16:creationId xmlns:a16="http://schemas.microsoft.com/office/drawing/2014/main" id="{556BDA8E-7415-406C-BF17-AEF1E2435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62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</xdr:col>
      <xdr:colOff>0</xdr:colOff>
      <xdr:row>90</xdr:row>
      <xdr:rowOff>6350</xdr:rowOff>
    </xdr:to>
    <xdr:pic>
      <xdr:nvPicPr>
        <xdr:cNvPr id="367" name="Picture366">
          <a:extLst>
            <a:ext uri="{FF2B5EF4-FFF2-40B4-BE49-F238E27FC236}">
              <a16:creationId xmlns:a16="http://schemas.microsoft.com/office/drawing/2014/main" id="{52097FA7-3E09-4293-B259-BE0E8C5B0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3</xdr:col>
      <xdr:colOff>0</xdr:colOff>
      <xdr:row>90</xdr:row>
      <xdr:rowOff>6350</xdr:rowOff>
    </xdr:to>
    <xdr:pic>
      <xdr:nvPicPr>
        <xdr:cNvPr id="368" name="Picture367">
          <a:extLst>
            <a:ext uri="{FF2B5EF4-FFF2-40B4-BE49-F238E27FC236}">
              <a16:creationId xmlns:a16="http://schemas.microsoft.com/office/drawing/2014/main" id="{33555C1D-5129-459C-A1F4-FD1FD9B06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181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4</xdr:col>
      <xdr:colOff>0</xdr:colOff>
      <xdr:row>90</xdr:row>
      <xdr:rowOff>6350</xdr:rowOff>
    </xdr:to>
    <xdr:pic>
      <xdr:nvPicPr>
        <xdr:cNvPr id="369" name="Picture368">
          <a:extLst>
            <a:ext uri="{FF2B5EF4-FFF2-40B4-BE49-F238E27FC236}">
              <a16:creationId xmlns:a16="http://schemas.microsoft.com/office/drawing/2014/main" id="{42A70298-1539-4019-8807-6D00AE6C0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181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5</xdr:col>
      <xdr:colOff>0</xdr:colOff>
      <xdr:row>90</xdr:row>
      <xdr:rowOff>6350</xdr:rowOff>
    </xdr:to>
    <xdr:pic>
      <xdr:nvPicPr>
        <xdr:cNvPr id="370" name="Picture369">
          <a:extLst>
            <a:ext uri="{FF2B5EF4-FFF2-40B4-BE49-F238E27FC236}">
              <a16:creationId xmlns:a16="http://schemas.microsoft.com/office/drawing/2014/main" id="{A4A71AF7-08ED-452E-9E0F-133506156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81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0</xdr:colOff>
      <xdr:row>91</xdr:row>
      <xdr:rowOff>6350</xdr:rowOff>
    </xdr:to>
    <xdr:pic>
      <xdr:nvPicPr>
        <xdr:cNvPr id="371" name="Picture370">
          <a:extLst>
            <a:ext uri="{FF2B5EF4-FFF2-40B4-BE49-F238E27FC236}">
              <a16:creationId xmlns:a16="http://schemas.microsoft.com/office/drawing/2014/main" id="{8F43A995-1C60-48D0-8D2A-1ABB6A4E9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3</xdr:col>
      <xdr:colOff>0</xdr:colOff>
      <xdr:row>91</xdr:row>
      <xdr:rowOff>6350</xdr:rowOff>
    </xdr:to>
    <xdr:pic>
      <xdr:nvPicPr>
        <xdr:cNvPr id="372" name="Picture371">
          <a:extLst>
            <a:ext uri="{FF2B5EF4-FFF2-40B4-BE49-F238E27FC236}">
              <a16:creationId xmlns:a16="http://schemas.microsoft.com/office/drawing/2014/main" id="{3D83BC23-615C-4A34-BE52-8D8BCB08C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200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0</xdr:colOff>
      <xdr:row>91</xdr:row>
      <xdr:rowOff>6350</xdr:rowOff>
    </xdr:to>
    <xdr:pic>
      <xdr:nvPicPr>
        <xdr:cNvPr id="373" name="Picture372">
          <a:extLst>
            <a:ext uri="{FF2B5EF4-FFF2-40B4-BE49-F238E27FC236}">
              <a16:creationId xmlns:a16="http://schemas.microsoft.com/office/drawing/2014/main" id="{E765BCEF-67A3-4151-B83E-584F894C8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200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0</xdr:colOff>
      <xdr:row>92</xdr:row>
      <xdr:rowOff>6350</xdr:rowOff>
    </xdr:to>
    <xdr:pic>
      <xdr:nvPicPr>
        <xdr:cNvPr id="374" name="Picture373">
          <a:extLst>
            <a:ext uri="{FF2B5EF4-FFF2-40B4-BE49-F238E27FC236}">
              <a16:creationId xmlns:a16="http://schemas.microsoft.com/office/drawing/2014/main" id="{92D8C312-BCFE-44A5-A2A1-355CD634C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3</xdr:col>
      <xdr:colOff>0</xdr:colOff>
      <xdr:row>92</xdr:row>
      <xdr:rowOff>6350</xdr:rowOff>
    </xdr:to>
    <xdr:pic>
      <xdr:nvPicPr>
        <xdr:cNvPr id="375" name="Picture374">
          <a:extLst>
            <a:ext uri="{FF2B5EF4-FFF2-40B4-BE49-F238E27FC236}">
              <a16:creationId xmlns:a16="http://schemas.microsoft.com/office/drawing/2014/main" id="{B73AF832-2645-4C6B-9086-98E777B80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219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</xdr:col>
      <xdr:colOff>0</xdr:colOff>
      <xdr:row>93</xdr:row>
      <xdr:rowOff>6350</xdr:rowOff>
    </xdr:to>
    <xdr:pic>
      <xdr:nvPicPr>
        <xdr:cNvPr id="376" name="Picture375">
          <a:extLst>
            <a:ext uri="{FF2B5EF4-FFF2-40B4-BE49-F238E27FC236}">
              <a16:creationId xmlns:a16="http://schemas.microsoft.com/office/drawing/2014/main" id="{C314C9C8-5D83-4AF5-BB03-4933574C1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3</xdr:col>
      <xdr:colOff>0</xdr:colOff>
      <xdr:row>93</xdr:row>
      <xdr:rowOff>6350</xdr:rowOff>
    </xdr:to>
    <xdr:pic>
      <xdr:nvPicPr>
        <xdr:cNvPr id="377" name="Picture376">
          <a:extLst>
            <a:ext uri="{FF2B5EF4-FFF2-40B4-BE49-F238E27FC236}">
              <a16:creationId xmlns:a16="http://schemas.microsoft.com/office/drawing/2014/main" id="{C3A0340F-629A-46BF-B369-11C924CDA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238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</xdr:col>
      <xdr:colOff>0</xdr:colOff>
      <xdr:row>94</xdr:row>
      <xdr:rowOff>146050</xdr:rowOff>
    </xdr:to>
    <xdr:pic>
      <xdr:nvPicPr>
        <xdr:cNvPr id="378" name="Picture377">
          <a:extLst>
            <a:ext uri="{FF2B5EF4-FFF2-40B4-BE49-F238E27FC236}">
              <a16:creationId xmlns:a16="http://schemas.microsoft.com/office/drawing/2014/main" id="{9E82135B-FD27-4B44-B502-C964CDF56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3</xdr:col>
      <xdr:colOff>0</xdr:colOff>
      <xdr:row>94</xdr:row>
      <xdr:rowOff>146050</xdr:rowOff>
    </xdr:to>
    <xdr:pic>
      <xdr:nvPicPr>
        <xdr:cNvPr id="379" name="Picture378">
          <a:extLst>
            <a:ext uri="{FF2B5EF4-FFF2-40B4-BE49-F238E27FC236}">
              <a16:creationId xmlns:a16="http://schemas.microsoft.com/office/drawing/2014/main" id="{C66C6AD0-FC04-4451-8C82-8B2C88E1D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257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</xdr:col>
      <xdr:colOff>0</xdr:colOff>
      <xdr:row>95</xdr:row>
      <xdr:rowOff>6350</xdr:rowOff>
    </xdr:to>
    <xdr:pic>
      <xdr:nvPicPr>
        <xdr:cNvPr id="380" name="Picture379">
          <a:extLst>
            <a:ext uri="{FF2B5EF4-FFF2-40B4-BE49-F238E27FC236}">
              <a16:creationId xmlns:a16="http://schemas.microsoft.com/office/drawing/2014/main" id="{7F8EEBF9-FF1E-4483-9FB9-0777915FC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0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3</xdr:col>
      <xdr:colOff>0</xdr:colOff>
      <xdr:row>95</xdr:row>
      <xdr:rowOff>6350</xdr:rowOff>
    </xdr:to>
    <xdr:pic>
      <xdr:nvPicPr>
        <xdr:cNvPr id="381" name="Picture380">
          <a:extLst>
            <a:ext uri="{FF2B5EF4-FFF2-40B4-BE49-F238E27FC236}">
              <a16:creationId xmlns:a16="http://schemas.microsoft.com/office/drawing/2014/main" id="{C1AD2BC9-A01D-40E9-ABD0-FB08417FC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290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4</xdr:col>
      <xdr:colOff>0</xdr:colOff>
      <xdr:row>95</xdr:row>
      <xdr:rowOff>6350</xdr:rowOff>
    </xdr:to>
    <xdr:pic>
      <xdr:nvPicPr>
        <xdr:cNvPr id="382" name="Picture381">
          <a:extLst>
            <a:ext uri="{FF2B5EF4-FFF2-40B4-BE49-F238E27FC236}">
              <a16:creationId xmlns:a16="http://schemas.microsoft.com/office/drawing/2014/main" id="{DAF58340-B9AB-4A10-B68A-35D3577B0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290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</xdr:col>
      <xdr:colOff>0</xdr:colOff>
      <xdr:row>96</xdr:row>
      <xdr:rowOff>6350</xdr:rowOff>
    </xdr:to>
    <xdr:pic>
      <xdr:nvPicPr>
        <xdr:cNvPr id="383" name="Picture382">
          <a:extLst>
            <a:ext uri="{FF2B5EF4-FFF2-40B4-BE49-F238E27FC236}">
              <a16:creationId xmlns:a16="http://schemas.microsoft.com/office/drawing/2014/main" id="{D7DF6E59-26C7-4BF7-B359-A0D3B3C6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9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3</xdr:col>
      <xdr:colOff>0</xdr:colOff>
      <xdr:row>96</xdr:row>
      <xdr:rowOff>6350</xdr:rowOff>
    </xdr:to>
    <xdr:pic>
      <xdr:nvPicPr>
        <xdr:cNvPr id="384" name="Picture383">
          <a:extLst>
            <a:ext uri="{FF2B5EF4-FFF2-40B4-BE49-F238E27FC236}">
              <a16:creationId xmlns:a16="http://schemas.microsoft.com/office/drawing/2014/main" id="{7597E7E8-07B9-4446-B240-D75D9EC05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309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4</xdr:col>
      <xdr:colOff>0</xdr:colOff>
      <xdr:row>96</xdr:row>
      <xdr:rowOff>6350</xdr:rowOff>
    </xdr:to>
    <xdr:pic>
      <xdr:nvPicPr>
        <xdr:cNvPr id="385" name="Picture384">
          <a:extLst>
            <a:ext uri="{FF2B5EF4-FFF2-40B4-BE49-F238E27FC236}">
              <a16:creationId xmlns:a16="http://schemas.microsoft.com/office/drawing/2014/main" id="{C52B2681-87D0-4130-AB8A-6CD2BE0D3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309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1</xdr:col>
      <xdr:colOff>0</xdr:colOff>
      <xdr:row>97</xdr:row>
      <xdr:rowOff>146050</xdr:rowOff>
    </xdr:to>
    <xdr:pic>
      <xdr:nvPicPr>
        <xdr:cNvPr id="386" name="Picture385">
          <a:extLst>
            <a:ext uri="{FF2B5EF4-FFF2-40B4-BE49-F238E27FC236}">
              <a16:creationId xmlns:a16="http://schemas.microsoft.com/office/drawing/2014/main" id="{6D401E45-65EA-4CE3-8313-140CF8F89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8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3</xdr:col>
      <xdr:colOff>0</xdr:colOff>
      <xdr:row>97</xdr:row>
      <xdr:rowOff>146050</xdr:rowOff>
    </xdr:to>
    <xdr:pic>
      <xdr:nvPicPr>
        <xdr:cNvPr id="387" name="Picture386">
          <a:extLst>
            <a:ext uri="{FF2B5EF4-FFF2-40B4-BE49-F238E27FC236}">
              <a16:creationId xmlns:a16="http://schemas.microsoft.com/office/drawing/2014/main" id="{16BAAFE0-0AAF-4296-A77F-29EE70A87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3288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4</xdr:col>
      <xdr:colOff>0</xdr:colOff>
      <xdr:row>97</xdr:row>
      <xdr:rowOff>146050</xdr:rowOff>
    </xdr:to>
    <xdr:pic>
      <xdr:nvPicPr>
        <xdr:cNvPr id="388" name="Picture387">
          <a:extLst>
            <a:ext uri="{FF2B5EF4-FFF2-40B4-BE49-F238E27FC236}">
              <a16:creationId xmlns:a16="http://schemas.microsoft.com/office/drawing/2014/main" id="{49611F26-3397-4C93-9B3E-CA2607718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3288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5</xdr:col>
      <xdr:colOff>0</xdr:colOff>
      <xdr:row>97</xdr:row>
      <xdr:rowOff>146050</xdr:rowOff>
    </xdr:to>
    <xdr:pic>
      <xdr:nvPicPr>
        <xdr:cNvPr id="389" name="Picture388">
          <a:extLst>
            <a:ext uri="{FF2B5EF4-FFF2-40B4-BE49-F238E27FC236}">
              <a16:creationId xmlns:a16="http://schemas.microsoft.com/office/drawing/2014/main" id="{996F5561-230E-4EDA-BD9C-063FAE96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88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</xdr:col>
      <xdr:colOff>0</xdr:colOff>
      <xdr:row>98</xdr:row>
      <xdr:rowOff>146050</xdr:rowOff>
    </xdr:to>
    <xdr:pic>
      <xdr:nvPicPr>
        <xdr:cNvPr id="390" name="Picture389">
          <a:extLst>
            <a:ext uri="{FF2B5EF4-FFF2-40B4-BE49-F238E27FC236}">
              <a16:creationId xmlns:a16="http://schemas.microsoft.com/office/drawing/2014/main" id="{6F113E09-8C77-4DA7-9424-4B9FAB627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3</xdr:col>
      <xdr:colOff>0</xdr:colOff>
      <xdr:row>98</xdr:row>
      <xdr:rowOff>146050</xdr:rowOff>
    </xdr:to>
    <xdr:pic>
      <xdr:nvPicPr>
        <xdr:cNvPr id="391" name="Picture390">
          <a:extLst>
            <a:ext uri="{FF2B5EF4-FFF2-40B4-BE49-F238E27FC236}">
              <a16:creationId xmlns:a16="http://schemas.microsoft.com/office/drawing/2014/main" id="{CF6D6754-A710-4EC6-80C1-37E8CB278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3622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4</xdr:col>
      <xdr:colOff>0</xdr:colOff>
      <xdr:row>98</xdr:row>
      <xdr:rowOff>146050</xdr:rowOff>
    </xdr:to>
    <xdr:pic>
      <xdr:nvPicPr>
        <xdr:cNvPr id="392" name="Picture391">
          <a:extLst>
            <a:ext uri="{FF2B5EF4-FFF2-40B4-BE49-F238E27FC236}">
              <a16:creationId xmlns:a16="http://schemas.microsoft.com/office/drawing/2014/main" id="{3D11F008-297B-465F-B692-F7526B019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3622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5</xdr:col>
      <xdr:colOff>0</xdr:colOff>
      <xdr:row>98</xdr:row>
      <xdr:rowOff>146050</xdr:rowOff>
    </xdr:to>
    <xdr:pic>
      <xdr:nvPicPr>
        <xdr:cNvPr id="393" name="Picture392">
          <a:extLst>
            <a:ext uri="{FF2B5EF4-FFF2-40B4-BE49-F238E27FC236}">
              <a16:creationId xmlns:a16="http://schemas.microsoft.com/office/drawing/2014/main" id="{644A5512-0561-4076-BCC8-83CD7F1DA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22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</xdr:col>
      <xdr:colOff>0</xdr:colOff>
      <xdr:row>99</xdr:row>
      <xdr:rowOff>146050</xdr:rowOff>
    </xdr:to>
    <xdr:pic>
      <xdr:nvPicPr>
        <xdr:cNvPr id="394" name="Picture393">
          <a:extLst>
            <a:ext uri="{FF2B5EF4-FFF2-40B4-BE49-F238E27FC236}">
              <a16:creationId xmlns:a16="http://schemas.microsoft.com/office/drawing/2014/main" id="{AFA05854-C223-4A38-83C4-438438884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55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3</xdr:col>
      <xdr:colOff>0</xdr:colOff>
      <xdr:row>99</xdr:row>
      <xdr:rowOff>146050</xdr:rowOff>
    </xdr:to>
    <xdr:pic>
      <xdr:nvPicPr>
        <xdr:cNvPr id="395" name="Picture394">
          <a:extLst>
            <a:ext uri="{FF2B5EF4-FFF2-40B4-BE49-F238E27FC236}">
              <a16:creationId xmlns:a16="http://schemas.microsoft.com/office/drawing/2014/main" id="{B581BBC8-BBAE-45B9-8BEF-E3FB4B6A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3955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4</xdr:col>
      <xdr:colOff>0</xdr:colOff>
      <xdr:row>99</xdr:row>
      <xdr:rowOff>146050</xdr:rowOff>
    </xdr:to>
    <xdr:pic>
      <xdr:nvPicPr>
        <xdr:cNvPr id="396" name="Picture395">
          <a:extLst>
            <a:ext uri="{FF2B5EF4-FFF2-40B4-BE49-F238E27FC236}">
              <a16:creationId xmlns:a16="http://schemas.microsoft.com/office/drawing/2014/main" id="{3993F56C-5E57-4E22-9CBD-6B112FF88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3955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5</xdr:col>
      <xdr:colOff>0</xdr:colOff>
      <xdr:row>99</xdr:row>
      <xdr:rowOff>146050</xdr:rowOff>
    </xdr:to>
    <xdr:pic>
      <xdr:nvPicPr>
        <xdr:cNvPr id="397" name="Picture396">
          <a:extLst>
            <a:ext uri="{FF2B5EF4-FFF2-40B4-BE49-F238E27FC236}">
              <a16:creationId xmlns:a16="http://schemas.microsoft.com/office/drawing/2014/main" id="{7911220C-D73C-4FB5-9803-FADD28416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955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0</xdr:colOff>
      <xdr:row>100</xdr:row>
      <xdr:rowOff>6350</xdr:rowOff>
    </xdr:to>
    <xdr:pic>
      <xdr:nvPicPr>
        <xdr:cNvPr id="398" name="Picture397">
          <a:extLst>
            <a:ext uri="{FF2B5EF4-FFF2-40B4-BE49-F238E27FC236}">
              <a16:creationId xmlns:a16="http://schemas.microsoft.com/office/drawing/2014/main" id="{058B2D2C-D6BD-4D41-A81E-785AE6105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3</xdr:col>
      <xdr:colOff>0</xdr:colOff>
      <xdr:row>100</xdr:row>
      <xdr:rowOff>6350</xdr:rowOff>
    </xdr:to>
    <xdr:pic>
      <xdr:nvPicPr>
        <xdr:cNvPr id="399" name="Picture398">
          <a:extLst>
            <a:ext uri="{FF2B5EF4-FFF2-40B4-BE49-F238E27FC236}">
              <a16:creationId xmlns:a16="http://schemas.microsoft.com/office/drawing/2014/main" id="{6082C98D-B86D-4376-B5B0-CBBF931D2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4288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4</xdr:col>
      <xdr:colOff>0</xdr:colOff>
      <xdr:row>100</xdr:row>
      <xdr:rowOff>6350</xdr:rowOff>
    </xdr:to>
    <xdr:pic>
      <xdr:nvPicPr>
        <xdr:cNvPr id="400" name="Picture399">
          <a:extLst>
            <a:ext uri="{FF2B5EF4-FFF2-40B4-BE49-F238E27FC236}">
              <a16:creationId xmlns:a16="http://schemas.microsoft.com/office/drawing/2014/main" id="{72279B30-6BCE-4F86-93D8-F4AE7D67C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4288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5</xdr:col>
      <xdr:colOff>0</xdr:colOff>
      <xdr:row>100</xdr:row>
      <xdr:rowOff>6350</xdr:rowOff>
    </xdr:to>
    <xdr:pic>
      <xdr:nvPicPr>
        <xdr:cNvPr id="401" name="Picture400">
          <a:extLst>
            <a:ext uri="{FF2B5EF4-FFF2-40B4-BE49-F238E27FC236}">
              <a16:creationId xmlns:a16="http://schemas.microsoft.com/office/drawing/2014/main" id="{2C7948A9-04C7-4256-95FB-2DB8DDC71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288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0</xdr:colOff>
      <xdr:row>101</xdr:row>
      <xdr:rowOff>6350</xdr:rowOff>
    </xdr:to>
    <xdr:pic>
      <xdr:nvPicPr>
        <xdr:cNvPr id="402" name="Picture401">
          <a:extLst>
            <a:ext uri="{FF2B5EF4-FFF2-40B4-BE49-F238E27FC236}">
              <a16:creationId xmlns:a16="http://schemas.microsoft.com/office/drawing/2014/main" id="{81823CC5-C489-4940-9DF4-B18BA73CB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3</xdr:col>
      <xdr:colOff>0</xdr:colOff>
      <xdr:row>101</xdr:row>
      <xdr:rowOff>6350</xdr:rowOff>
    </xdr:to>
    <xdr:pic>
      <xdr:nvPicPr>
        <xdr:cNvPr id="403" name="Picture402">
          <a:extLst>
            <a:ext uri="{FF2B5EF4-FFF2-40B4-BE49-F238E27FC236}">
              <a16:creationId xmlns:a16="http://schemas.microsoft.com/office/drawing/2014/main" id="{06CC8F1D-16A2-40DD-9CF4-56F0A9463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4479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0</xdr:colOff>
      <xdr:row>101</xdr:row>
      <xdr:rowOff>6350</xdr:rowOff>
    </xdr:to>
    <xdr:pic>
      <xdr:nvPicPr>
        <xdr:cNvPr id="404" name="Picture403">
          <a:extLst>
            <a:ext uri="{FF2B5EF4-FFF2-40B4-BE49-F238E27FC236}">
              <a16:creationId xmlns:a16="http://schemas.microsoft.com/office/drawing/2014/main" id="{8E13FF12-4C99-485E-9CFE-6B448EE72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4479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5</xdr:col>
      <xdr:colOff>0</xdr:colOff>
      <xdr:row>101</xdr:row>
      <xdr:rowOff>6350</xdr:rowOff>
    </xdr:to>
    <xdr:pic>
      <xdr:nvPicPr>
        <xdr:cNvPr id="405" name="Picture404">
          <a:extLst>
            <a:ext uri="{FF2B5EF4-FFF2-40B4-BE49-F238E27FC236}">
              <a16:creationId xmlns:a16="http://schemas.microsoft.com/office/drawing/2014/main" id="{08EE66C4-1B16-4742-8634-DE3CAD22A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79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0</xdr:colOff>
      <xdr:row>102</xdr:row>
      <xdr:rowOff>6350</xdr:rowOff>
    </xdr:to>
    <xdr:pic>
      <xdr:nvPicPr>
        <xdr:cNvPr id="406" name="Picture405">
          <a:extLst>
            <a:ext uri="{FF2B5EF4-FFF2-40B4-BE49-F238E27FC236}">
              <a16:creationId xmlns:a16="http://schemas.microsoft.com/office/drawing/2014/main" id="{BE6928AB-CFE0-4DF6-9792-BFC229EAE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3</xdr:col>
      <xdr:colOff>0</xdr:colOff>
      <xdr:row>102</xdr:row>
      <xdr:rowOff>6350</xdr:rowOff>
    </xdr:to>
    <xdr:pic>
      <xdr:nvPicPr>
        <xdr:cNvPr id="407" name="Picture406">
          <a:extLst>
            <a:ext uri="{FF2B5EF4-FFF2-40B4-BE49-F238E27FC236}">
              <a16:creationId xmlns:a16="http://schemas.microsoft.com/office/drawing/2014/main" id="{8C43091A-C000-432F-8A66-1F7BC1BC8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466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4</xdr:col>
      <xdr:colOff>0</xdr:colOff>
      <xdr:row>102</xdr:row>
      <xdr:rowOff>6350</xdr:rowOff>
    </xdr:to>
    <xdr:pic>
      <xdr:nvPicPr>
        <xdr:cNvPr id="408" name="Picture407">
          <a:extLst>
            <a:ext uri="{FF2B5EF4-FFF2-40B4-BE49-F238E27FC236}">
              <a16:creationId xmlns:a16="http://schemas.microsoft.com/office/drawing/2014/main" id="{87FDDEBF-6CF2-4A6C-A582-5A74AA19E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466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5</xdr:col>
      <xdr:colOff>0</xdr:colOff>
      <xdr:row>102</xdr:row>
      <xdr:rowOff>6350</xdr:rowOff>
    </xdr:to>
    <xdr:pic>
      <xdr:nvPicPr>
        <xdr:cNvPr id="409" name="Picture408">
          <a:extLst>
            <a:ext uri="{FF2B5EF4-FFF2-40B4-BE49-F238E27FC236}">
              <a16:creationId xmlns:a16="http://schemas.microsoft.com/office/drawing/2014/main" id="{293C5F16-D3E6-4876-A83F-AAA2115EF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66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</xdr:col>
      <xdr:colOff>0</xdr:colOff>
      <xdr:row>103</xdr:row>
      <xdr:rowOff>6350</xdr:rowOff>
    </xdr:to>
    <xdr:pic>
      <xdr:nvPicPr>
        <xdr:cNvPr id="410" name="Picture409">
          <a:extLst>
            <a:ext uri="{FF2B5EF4-FFF2-40B4-BE49-F238E27FC236}">
              <a16:creationId xmlns:a16="http://schemas.microsoft.com/office/drawing/2014/main" id="{72452B93-D0A0-4CF1-95D3-BB5F5FDA1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3</xdr:col>
      <xdr:colOff>0</xdr:colOff>
      <xdr:row>103</xdr:row>
      <xdr:rowOff>6350</xdr:rowOff>
    </xdr:to>
    <xdr:pic>
      <xdr:nvPicPr>
        <xdr:cNvPr id="411" name="Picture410">
          <a:extLst>
            <a:ext uri="{FF2B5EF4-FFF2-40B4-BE49-F238E27FC236}">
              <a16:creationId xmlns:a16="http://schemas.microsoft.com/office/drawing/2014/main" id="{A63164AB-E814-4B53-A3A6-003DD6B3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486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4</xdr:col>
      <xdr:colOff>0</xdr:colOff>
      <xdr:row>103</xdr:row>
      <xdr:rowOff>6350</xdr:rowOff>
    </xdr:to>
    <xdr:pic>
      <xdr:nvPicPr>
        <xdr:cNvPr id="412" name="Picture411">
          <a:extLst>
            <a:ext uri="{FF2B5EF4-FFF2-40B4-BE49-F238E27FC236}">
              <a16:creationId xmlns:a16="http://schemas.microsoft.com/office/drawing/2014/main" id="{A0D7E7D9-8C62-48E1-97D1-562D1C038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486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5</xdr:col>
      <xdr:colOff>0</xdr:colOff>
      <xdr:row>103</xdr:row>
      <xdr:rowOff>6350</xdr:rowOff>
    </xdr:to>
    <xdr:pic>
      <xdr:nvPicPr>
        <xdr:cNvPr id="413" name="Picture412">
          <a:extLst>
            <a:ext uri="{FF2B5EF4-FFF2-40B4-BE49-F238E27FC236}">
              <a16:creationId xmlns:a16="http://schemas.microsoft.com/office/drawing/2014/main" id="{C520B39F-293D-413B-972A-8AD76BEB0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6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</xdr:col>
      <xdr:colOff>0</xdr:colOff>
      <xdr:row>104</xdr:row>
      <xdr:rowOff>6350</xdr:rowOff>
    </xdr:to>
    <xdr:pic>
      <xdr:nvPicPr>
        <xdr:cNvPr id="414" name="Picture413">
          <a:extLst>
            <a:ext uri="{FF2B5EF4-FFF2-40B4-BE49-F238E27FC236}">
              <a16:creationId xmlns:a16="http://schemas.microsoft.com/office/drawing/2014/main" id="{26198C9A-780D-475F-A5A4-EF7B06043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3</xdr:col>
      <xdr:colOff>0</xdr:colOff>
      <xdr:row>104</xdr:row>
      <xdr:rowOff>6350</xdr:rowOff>
    </xdr:to>
    <xdr:pic>
      <xdr:nvPicPr>
        <xdr:cNvPr id="415" name="Picture414">
          <a:extLst>
            <a:ext uri="{FF2B5EF4-FFF2-40B4-BE49-F238E27FC236}">
              <a16:creationId xmlns:a16="http://schemas.microsoft.com/office/drawing/2014/main" id="{F5028809-A622-4122-887A-A9D2870A9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05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4</xdr:col>
      <xdr:colOff>0</xdr:colOff>
      <xdr:row>104</xdr:row>
      <xdr:rowOff>6350</xdr:rowOff>
    </xdr:to>
    <xdr:pic>
      <xdr:nvPicPr>
        <xdr:cNvPr id="416" name="Picture415">
          <a:extLst>
            <a:ext uri="{FF2B5EF4-FFF2-40B4-BE49-F238E27FC236}">
              <a16:creationId xmlns:a16="http://schemas.microsoft.com/office/drawing/2014/main" id="{D3277062-076E-43F1-824E-379E8B5D0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505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1</xdr:col>
      <xdr:colOff>0</xdr:colOff>
      <xdr:row>105</xdr:row>
      <xdr:rowOff>6350</xdr:rowOff>
    </xdr:to>
    <xdr:pic>
      <xdr:nvPicPr>
        <xdr:cNvPr id="417" name="Picture416">
          <a:extLst>
            <a:ext uri="{FF2B5EF4-FFF2-40B4-BE49-F238E27FC236}">
              <a16:creationId xmlns:a16="http://schemas.microsoft.com/office/drawing/2014/main" id="{A3BD7555-ACD7-4A7C-AED9-8B7FD79E4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3</xdr:col>
      <xdr:colOff>0</xdr:colOff>
      <xdr:row>105</xdr:row>
      <xdr:rowOff>6350</xdr:rowOff>
    </xdr:to>
    <xdr:pic>
      <xdr:nvPicPr>
        <xdr:cNvPr id="418" name="Picture417">
          <a:extLst>
            <a:ext uri="{FF2B5EF4-FFF2-40B4-BE49-F238E27FC236}">
              <a16:creationId xmlns:a16="http://schemas.microsoft.com/office/drawing/2014/main" id="{A26173E5-613C-4826-B887-6BC8F6A52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24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4</xdr:col>
      <xdr:colOff>0</xdr:colOff>
      <xdr:row>105</xdr:row>
      <xdr:rowOff>6350</xdr:rowOff>
    </xdr:to>
    <xdr:pic>
      <xdr:nvPicPr>
        <xdr:cNvPr id="419" name="Picture418">
          <a:extLst>
            <a:ext uri="{FF2B5EF4-FFF2-40B4-BE49-F238E27FC236}">
              <a16:creationId xmlns:a16="http://schemas.microsoft.com/office/drawing/2014/main" id="{CB7F0DD6-66E1-4C62-BBE4-09C32B849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524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0</xdr:colOff>
      <xdr:row>106</xdr:row>
      <xdr:rowOff>146050</xdr:rowOff>
    </xdr:to>
    <xdr:pic>
      <xdr:nvPicPr>
        <xdr:cNvPr id="420" name="Picture419">
          <a:extLst>
            <a:ext uri="{FF2B5EF4-FFF2-40B4-BE49-F238E27FC236}">
              <a16:creationId xmlns:a16="http://schemas.microsoft.com/office/drawing/2014/main" id="{9CABBD77-D05A-4C8D-B1A0-A535D1A2C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1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3</xdr:col>
      <xdr:colOff>0</xdr:colOff>
      <xdr:row>106</xdr:row>
      <xdr:rowOff>146050</xdr:rowOff>
    </xdr:to>
    <xdr:pic>
      <xdr:nvPicPr>
        <xdr:cNvPr id="421" name="Picture420">
          <a:extLst>
            <a:ext uri="{FF2B5EF4-FFF2-40B4-BE49-F238E27FC236}">
              <a16:creationId xmlns:a16="http://schemas.microsoft.com/office/drawing/2014/main" id="{1CBDAE4D-84D0-46F2-979B-35ED42FCC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431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4</xdr:col>
      <xdr:colOff>0</xdr:colOff>
      <xdr:row>106</xdr:row>
      <xdr:rowOff>146050</xdr:rowOff>
    </xdr:to>
    <xdr:pic>
      <xdr:nvPicPr>
        <xdr:cNvPr id="422" name="Picture421">
          <a:extLst>
            <a:ext uri="{FF2B5EF4-FFF2-40B4-BE49-F238E27FC236}">
              <a16:creationId xmlns:a16="http://schemas.microsoft.com/office/drawing/2014/main" id="{6819206B-2409-4079-A3A8-41AF3688B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5431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5</xdr:col>
      <xdr:colOff>0</xdr:colOff>
      <xdr:row>106</xdr:row>
      <xdr:rowOff>146050</xdr:rowOff>
    </xdr:to>
    <xdr:pic>
      <xdr:nvPicPr>
        <xdr:cNvPr id="423" name="Picture422">
          <a:extLst>
            <a:ext uri="{FF2B5EF4-FFF2-40B4-BE49-F238E27FC236}">
              <a16:creationId xmlns:a16="http://schemas.microsoft.com/office/drawing/2014/main" id="{C739D55D-E250-4465-971D-E533210B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431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1</xdr:col>
      <xdr:colOff>0</xdr:colOff>
      <xdr:row>107</xdr:row>
      <xdr:rowOff>146050</xdr:rowOff>
    </xdr:to>
    <xdr:pic>
      <xdr:nvPicPr>
        <xdr:cNvPr id="424" name="Picture423">
          <a:extLst>
            <a:ext uri="{FF2B5EF4-FFF2-40B4-BE49-F238E27FC236}">
              <a16:creationId xmlns:a16="http://schemas.microsoft.com/office/drawing/2014/main" id="{C2B1C746-734C-429E-A57C-030FBEC45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65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0</xdr:colOff>
      <xdr:row>107</xdr:row>
      <xdr:rowOff>146050</xdr:rowOff>
    </xdr:to>
    <xdr:pic>
      <xdr:nvPicPr>
        <xdr:cNvPr id="425" name="Picture424">
          <a:extLst>
            <a:ext uri="{FF2B5EF4-FFF2-40B4-BE49-F238E27FC236}">
              <a16:creationId xmlns:a16="http://schemas.microsoft.com/office/drawing/2014/main" id="{5B3EC965-52DD-4349-8573-77346526D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765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4</xdr:col>
      <xdr:colOff>0</xdr:colOff>
      <xdr:row>107</xdr:row>
      <xdr:rowOff>146050</xdr:rowOff>
    </xdr:to>
    <xdr:pic>
      <xdr:nvPicPr>
        <xdr:cNvPr id="426" name="Picture425">
          <a:extLst>
            <a:ext uri="{FF2B5EF4-FFF2-40B4-BE49-F238E27FC236}">
              <a16:creationId xmlns:a16="http://schemas.microsoft.com/office/drawing/2014/main" id="{467B0B4B-14AA-45A4-AC6E-7ED65E683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5765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0</xdr:colOff>
      <xdr:row>107</xdr:row>
      <xdr:rowOff>146050</xdr:rowOff>
    </xdr:to>
    <xdr:pic>
      <xdr:nvPicPr>
        <xdr:cNvPr id="427" name="Picture426">
          <a:extLst>
            <a:ext uri="{FF2B5EF4-FFF2-40B4-BE49-F238E27FC236}">
              <a16:creationId xmlns:a16="http://schemas.microsoft.com/office/drawing/2014/main" id="{9D6617AB-EA23-45B6-B14B-CE9E8F9C8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765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</xdr:col>
      <xdr:colOff>0</xdr:colOff>
      <xdr:row>108</xdr:row>
      <xdr:rowOff>6350</xdr:rowOff>
    </xdr:to>
    <xdr:pic>
      <xdr:nvPicPr>
        <xdr:cNvPr id="428" name="Picture427">
          <a:extLst>
            <a:ext uri="{FF2B5EF4-FFF2-40B4-BE49-F238E27FC236}">
              <a16:creationId xmlns:a16="http://schemas.microsoft.com/office/drawing/2014/main" id="{CACFBADE-26ED-4F31-9345-075AEC5B6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3</xdr:col>
      <xdr:colOff>0</xdr:colOff>
      <xdr:row>108</xdr:row>
      <xdr:rowOff>6350</xdr:rowOff>
    </xdr:to>
    <xdr:pic>
      <xdr:nvPicPr>
        <xdr:cNvPr id="429" name="Picture428">
          <a:extLst>
            <a:ext uri="{FF2B5EF4-FFF2-40B4-BE49-F238E27FC236}">
              <a16:creationId xmlns:a16="http://schemas.microsoft.com/office/drawing/2014/main" id="{0C852B61-1364-45C5-AF1E-E4F19FA3C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09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4</xdr:col>
      <xdr:colOff>0</xdr:colOff>
      <xdr:row>108</xdr:row>
      <xdr:rowOff>6350</xdr:rowOff>
    </xdr:to>
    <xdr:pic>
      <xdr:nvPicPr>
        <xdr:cNvPr id="430" name="Picture429">
          <a:extLst>
            <a:ext uri="{FF2B5EF4-FFF2-40B4-BE49-F238E27FC236}">
              <a16:creationId xmlns:a16="http://schemas.microsoft.com/office/drawing/2014/main" id="{FD9BBCA4-05DE-4DF7-A14D-B8D04B5F7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609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5</xdr:col>
      <xdr:colOff>0</xdr:colOff>
      <xdr:row>108</xdr:row>
      <xdr:rowOff>6350</xdr:rowOff>
    </xdr:to>
    <xdr:pic>
      <xdr:nvPicPr>
        <xdr:cNvPr id="431" name="Picture430">
          <a:extLst>
            <a:ext uri="{FF2B5EF4-FFF2-40B4-BE49-F238E27FC236}">
              <a16:creationId xmlns:a16="http://schemas.microsoft.com/office/drawing/2014/main" id="{ECCCC52C-174C-4D74-8263-566D054C3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09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</xdr:col>
      <xdr:colOff>0</xdr:colOff>
      <xdr:row>109</xdr:row>
      <xdr:rowOff>6350</xdr:rowOff>
    </xdr:to>
    <xdr:pic>
      <xdr:nvPicPr>
        <xdr:cNvPr id="432" name="Picture431">
          <a:extLst>
            <a:ext uri="{FF2B5EF4-FFF2-40B4-BE49-F238E27FC236}">
              <a16:creationId xmlns:a16="http://schemas.microsoft.com/office/drawing/2014/main" id="{4F91984F-1908-4D4E-83D8-CAAD1D15F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3</xdr:col>
      <xdr:colOff>0</xdr:colOff>
      <xdr:row>109</xdr:row>
      <xdr:rowOff>6350</xdr:rowOff>
    </xdr:to>
    <xdr:pic>
      <xdr:nvPicPr>
        <xdr:cNvPr id="433" name="Picture432">
          <a:extLst>
            <a:ext uri="{FF2B5EF4-FFF2-40B4-BE49-F238E27FC236}">
              <a16:creationId xmlns:a16="http://schemas.microsoft.com/office/drawing/2014/main" id="{3D9B4536-5EF8-40EB-9270-6F9B6F3E6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28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4</xdr:col>
      <xdr:colOff>0</xdr:colOff>
      <xdr:row>109</xdr:row>
      <xdr:rowOff>6350</xdr:rowOff>
    </xdr:to>
    <xdr:pic>
      <xdr:nvPicPr>
        <xdr:cNvPr id="434" name="Picture433">
          <a:extLst>
            <a:ext uri="{FF2B5EF4-FFF2-40B4-BE49-F238E27FC236}">
              <a16:creationId xmlns:a16="http://schemas.microsoft.com/office/drawing/2014/main" id="{0BAAC071-D268-42E3-A63D-EEDC9A020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628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5</xdr:col>
      <xdr:colOff>0</xdr:colOff>
      <xdr:row>109</xdr:row>
      <xdr:rowOff>6350</xdr:rowOff>
    </xdr:to>
    <xdr:pic>
      <xdr:nvPicPr>
        <xdr:cNvPr id="435" name="Picture434">
          <a:extLst>
            <a:ext uri="{FF2B5EF4-FFF2-40B4-BE49-F238E27FC236}">
              <a16:creationId xmlns:a16="http://schemas.microsoft.com/office/drawing/2014/main" id="{0A490473-6972-4EFE-9081-2312B49D3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28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0</xdr:colOff>
      <xdr:row>110</xdr:row>
      <xdr:rowOff>6350</xdr:rowOff>
    </xdr:to>
    <xdr:pic>
      <xdr:nvPicPr>
        <xdr:cNvPr id="436" name="Picture435">
          <a:extLst>
            <a:ext uri="{FF2B5EF4-FFF2-40B4-BE49-F238E27FC236}">
              <a16:creationId xmlns:a16="http://schemas.microsoft.com/office/drawing/2014/main" id="{16F53F58-20B3-4E21-876B-8F2463C6E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3</xdr:col>
      <xdr:colOff>0</xdr:colOff>
      <xdr:row>110</xdr:row>
      <xdr:rowOff>6350</xdr:rowOff>
    </xdr:to>
    <xdr:pic>
      <xdr:nvPicPr>
        <xdr:cNvPr id="437" name="Picture436">
          <a:extLst>
            <a:ext uri="{FF2B5EF4-FFF2-40B4-BE49-F238E27FC236}">
              <a16:creationId xmlns:a16="http://schemas.microsoft.com/office/drawing/2014/main" id="{DC4197C4-51A2-4FA2-947A-BCA7D8EFA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47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4</xdr:col>
      <xdr:colOff>0</xdr:colOff>
      <xdr:row>110</xdr:row>
      <xdr:rowOff>6350</xdr:rowOff>
    </xdr:to>
    <xdr:pic>
      <xdr:nvPicPr>
        <xdr:cNvPr id="438" name="Picture437">
          <a:extLst>
            <a:ext uri="{FF2B5EF4-FFF2-40B4-BE49-F238E27FC236}">
              <a16:creationId xmlns:a16="http://schemas.microsoft.com/office/drawing/2014/main" id="{4DFD2B58-73C3-49DC-A9A5-50752C1D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647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5</xdr:col>
      <xdr:colOff>0</xdr:colOff>
      <xdr:row>110</xdr:row>
      <xdr:rowOff>6350</xdr:rowOff>
    </xdr:to>
    <xdr:pic>
      <xdr:nvPicPr>
        <xdr:cNvPr id="439" name="Picture438">
          <a:extLst>
            <a:ext uri="{FF2B5EF4-FFF2-40B4-BE49-F238E27FC236}">
              <a16:creationId xmlns:a16="http://schemas.microsoft.com/office/drawing/2014/main" id="{DD82EFC8-F3BF-4D21-AF76-38FF8BDCA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7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0</xdr:colOff>
      <xdr:row>111</xdr:row>
      <xdr:rowOff>6350</xdr:rowOff>
    </xdr:to>
    <xdr:pic>
      <xdr:nvPicPr>
        <xdr:cNvPr id="440" name="Picture439">
          <a:extLst>
            <a:ext uri="{FF2B5EF4-FFF2-40B4-BE49-F238E27FC236}">
              <a16:creationId xmlns:a16="http://schemas.microsoft.com/office/drawing/2014/main" id="{FBEFE395-D811-409A-8418-0B22B4C35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3</xdr:col>
      <xdr:colOff>0</xdr:colOff>
      <xdr:row>111</xdr:row>
      <xdr:rowOff>6350</xdr:rowOff>
    </xdr:to>
    <xdr:pic>
      <xdr:nvPicPr>
        <xdr:cNvPr id="441" name="Picture440">
          <a:extLst>
            <a:ext uri="{FF2B5EF4-FFF2-40B4-BE49-F238E27FC236}">
              <a16:creationId xmlns:a16="http://schemas.microsoft.com/office/drawing/2014/main" id="{399539A8-5E26-4905-9475-FEE53DFF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67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0</xdr:colOff>
      <xdr:row>111</xdr:row>
      <xdr:rowOff>6350</xdr:rowOff>
    </xdr:to>
    <xdr:pic>
      <xdr:nvPicPr>
        <xdr:cNvPr id="442" name="Picture441">
          <a:extLst>
            <a:ext uri="{FF2B5EF4-FFF2-40B4-BE49-F238E27FC236}">
              <a16:creationId xmlns:a16="http://schemas.microsoft.com/office/drawing/2014/main" id="{AE07A99C-97AE-4E34-B5C1-E70F53CD2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667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5</xdr:col>
      <xdr:colOff>0</xdr:colOff>
      <xdr:row>111</xdr:row>
      <xdr:rowOff>6350</xdr:rowOff>
    </xdr:to>
    <xdr:pic>
      <xdr:nvPicPr>
        <xdr:cNvPr id="443" name="Picture442">
          <a:extLst>
            <a:ext uri="{FF2B5EF4-FFF2-40B4-BE49-F238E27FC236}">
              <a16:creationId xmlns:a16="http://schemas.microsoft.com/office/drawing/2014/main" id="{69CE874C-8282-488C-BD1F-90B3F359E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</xdr:col>
      <xdr:colOff>0</xdr:colOff>
      <xdr:row>112</xdr:row>
      <xdr:rowOff>6350</xdr:rowOff>
    </xdr:to>
    <xdr:pic>
      <xdr:nvPicPr>
        <xdr:cNvPr id="444" name="Picture443">
          <a:extLst>
            <a:ext uri="{FF2B5EF4-FFF2-40B4-BE49-F238E27FC236}">
              <a16:creationId xmlns:a16="http://schemas.microsoft.com/office/drawing/2014/main" id="{A49E977C-0436-40BC-9DF8-88B9C97F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3</xdr:col>
      <xdr:colOff>0</xdr:colOff>
      <xdr:row>112</xdr:row>
      <xdr:rowOff>6350</xdr:rowOff>
    </xdr:to>
    <xdr:pic>
      <xdr:nvPicPr>
        <xdr:cNvPr id="445" name="Picture444">
          <a:extLst>
            <a:ext uri="{FF2B5EF4-FFF2-40B4-BE49-F238E27FC236}">
              <a16:creationId xmlns:a16="http://schemas.microsoft.com/office/drawing/2014/main" id="{A89E20A7-180F-459F-815C-D0BBD0F38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86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4</xdr:col>
      <xdr:colOff>0</xdr:colOff>
      <xdr:row>112</xdr:row>
      <xdr:rowOff>6350</xdr:rowOff>
    </xdr:to>
    <xdr:pic>
      <xdr:nvPicPr>
        <xdr:cNvPr id="446" name="Picture445">
          <a:extLst>
            <a:ext uri="{FF2B5EF4-FFF2-40B4-BE49-F238E27FC236}">
              <a16:creationId xmlns:a16="http://schemas.microsoft.com/office/drawing/2014/main" id="{D2828276-0A8C-4D40-ACD5-F772EF0C9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686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</xdr:col>
      <xdr:colOff>0</xdr:colOff>
      <xdr:row>113</xdr:row>
      <xdr:rowOff>6350</xdr:rowOff>
    </xdr:to>
    <xdr:pic>
      <xdr:nvPicPr>
        <xdr:cNvPr id="447" name="Picture446">
          <a:extLst>
            <a:ext uri="{FF2B5EF4-FFF2-40B4-BE49-F238E27FC236}">
              <a16:creationId xmlns:a16="http://schemas.microsoft.com/office/drawing/2014/main" id="{2BECD3FB-8F23-4EA6-AB8D-ED7358A70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3</xdr:col>
      <xdr:colOff>0</xdr:colOff>
      <xdr:row>113</xdr:row>
      <xdr:rowOff>6350</xdr:rowOff>
    </xdr:to>
    <xdr:pic>
      <xdr:nvPicPr>
        <xdr:cNvPr id="448" name="Picture447">
          <a:extLst>
            <a:ext uri="{FF2B5EF4-FFF2-40B4-BE49-F238E27FC236}">
              <a16:creationId xmlns:a16="http://schemas.microsoft.com/office/drawing/2014/main" id="{E970FA16-5357-4C71-93C4-20EBB9E0D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05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4</xdr:col>
      <xdr:colOff>0</xdr:colOff>
      <xdr:row>113</xdr:row>
      <xdr:rowOff>6350</xdr:rowOff>
    </xdr:to>
    <xdr:pic>
      <xdr:nvPicPr>
        <xdr:cNvPr id="449" name="Picture448">
          <a:extLst>
            <a:ext uri="{FF2B5EF4-FFF2-40B4-BE49-F238E27FC236}">
              <a16:creationId xmlns:a16="http://schemas.microsoft.com/office/drawing/2014/main" id="{359A907C-2475-453E-ABE2-8597CFFA8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705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5</xdr:col>
      <xdr:colOff>0</xdr:colOff>
      <xdr:row>113</xdr:row>
      <xdr:rowOff>6350</xdr:rowOff>
    </xdr:to>
    <xdr:pic>
      <xdr:nvPicPr>
        <xdr:cNvPr id="450" name="Picture449">
          <a:extLst>
            <a:ext uri="{FF2B5EF4-FFF2-40B4-BE49-F238E27FC236}">
              <a16:creationId xmlns:a16="http://schemas.microsoft.com/office/drawing/2014/main" id="{D95DB5C4-6082-4B29-A42B-82700152A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05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0</xdr:colOff>
      <xdr:row>114</xdr:row>
      <xdr:rowOff>146050</xdr:rowOff>
    </xdr:to>
    <xdr:pic>
      <xdr:nvPicPr>
        <xdr:cNvPr id="451" name="Picture450">
          <a:extLst>
            <a:ext uri="{FF2B5EF4-FFF2-40B4-BE49-F238E27FC236}">
              <a16:creationId xmlns:a16="http://schemas.microsoft.com/office/drawing/2014/main" id="{D7B85104-8598-4942-8D9D-6AC198235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3</xdr:col>
      <xdr:colOff>0</xdr:colOff>
      <xdr:row>114</xdr:row>
      <xdr:rowOff>146050</xdr:rowOff>
    </xdr:to>
    <xdr:pic>
      <xdr:nvPicPr>
        <xdr:cNvPr id="452" name="Picture451">
          <a:extLst>
            <a:ext uri="{FF2B5EF4-FFF2-40B4-BE49-F238E27FC236}">
              <a16:creationId xmlns:a16="http://schemas.microsoft.com/office/drawing/2014/main" id="{9559B9D7-F751-4A33-89C3-E41086E23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241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0</xdr:colOff>
      <xdr:row>114</xdr:row>
      <xdr:rowOff>146050</xdr:rowOff>
    </xdr:to>
    <xdr:pic>
      <xdr:nvPicPr>
        <xdr:cNvPr id="453" name="Picture452">
          <a:extLst>
            <a:ext uri="{FF2B5EF4-FFF2-40B4-BE49-F238E27FC236}">
              <a16:creationId xmlns:a16="http://schemas.microsoft.com/office/drawing/2014/main" id="{33BD90D3-E462-4622-9619-F6072014C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7241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0</xdr:colOff>
      <xdr:row>114</xdr:row>
      <xdr:rowOff>146050</xdr:rowOff>
    </xdr:to>
    <xdr:pic>
      <xdr:nvPicPr>
        <xdr:cNvPr id="454" name="Picture453">
          <a:extLst>
            <a:ext uri="{FF2B5EF4-FFF2-40B4-BE49-F238E27FC236}">
              <a16:creationId xmlns:a16="http://schemas.microsoft.com/office/drawing/2014/main" id="{FCE74903-F2FD-4463-9FA1-C0D3BEADE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241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</xdr:col>
      <xdr:colOff>0</xdr:colOff>
      <xdr:row>115</xdr:row>
      <xdr:rowOff>6350</xdr:rowOff>
    </xdr:to>
    <xdr:pic>
      <xdr:nvPicPr>
        <xdr:cNvPr id="455" name="Picture454">
          <a:extLst>
            <a:ext uri="{FF2B5EF4-FFF2-40B4-BE49-F238E27FC236}">
              <a16:creationId xmlns:a16="http://schemas.microsoft.com/office/drawing/2014/main" id="{236373B1-7DAB-40FE-8F04-5A7137FE2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7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3</xdr:col>
      <xdr:colOff>0</xdr:colOff>
      <xdr:row>115</xdr:row>
      <xdr:rowOff>6350</xdr:rowOff>
    </xdr:to>
    <xdr:pic>
      <xdr:nvPicPr>
        <xdr:cNvPr id="456" name="Picture455">
          <a:extLst>
            <a:ext uri="{FF2B5EF4-FFF2-40B4-BE49-F238E27FC236}">
              <a16:creationId xmlns:a16="http://schemas.microsoft.com/office/drawing/2014/main" id="{C89E5CBD-F93A-4E42-8756-D78D16AB3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57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4</xdr:col>
      <xdr:colOff>0</xdr:colOff>
      <xdr:row>115</xdr:row>
      <xdr:rowOff>6350</xdr:rowOff>
    </xdr:to>
    <xdr:pic>
      <xdr:nvPicPr>
        <xdr:cNvPr id="457" name="Picture456">
          <a:extLst>
            <a:ext uri="{FF2B5EF4-FFF2-40B4-BE49-F238E27FC236}">
              <a16:creationId xmlns:a16="http://schemas.microsoft.com/office/drawing/2014/main" id="{1FCDB52C-E336-4CAD-92B1-8DFDC1DCF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757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5</xdr:col>
      <xdr:colOff>0</xdr:colOff>
      <xdr:row>115</xdr:row>
      <xdr:rowOff>6350</xdr:rowOff>
    </xdr:to>
    <xdr:pic>
      <xdr:nvPicPr>
        <xdr:cNvPr id="458" name="Picture457">
          <a:extLst>
            <a:ext uri="{FF2B5EF4-FFF2-40B4-BE49-F238E27FC236}">
              <a16:creationId xmlns:a16="http://schemas.microsoft.com/office/drawing/2014/main" id="{B868F586-140F-4177-AADA-14F67125C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7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</xdr:col>
      <xdr:colOff>0</xdr:colOff>
      <xdr:row>116</xdr:row>
      <xdr:rowOff>146050</xdr:rowOff>
    </xdr:to>
    <xdr:pic>
      <xdr:nvPicPr>
        <xdr:cNvPr id="459" name="Picture458">
          <a:extLst>
            <a:ext uri="{FF2B5EF4-FFF2-40B4-BE49-F238E27FC236}">
              <a16:creationId xmlns:a16="http://schemas.microsoft.com/office/drawing/2014/main" id="{05281D6D-BF08-4B79-9B50-9BBDE2C6F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65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3</xdr:col>
      <xdr:colOff>0</xdr:colOff>
      <xdr:row>116</xdr:row>
      <xdr:rowOff>146050</xdr:rowOff>
    </xdr:to>
    <xdr:pic>
      <xdr:nvPicPr>
        <xdr:cNvPr id="460" name="Picture459">
          <a:extLst>
            <a:ext uri="{FF2B5EF4-FFF2-40B4-BE49-F238E27FC236}">
              <a16:creationId xmlns:a16="http://schemas.microsoft.com/office/drawing/2014/main" id="{4414837B-D296-46E4-A4F2-7AC7B4A33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765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4</xdr:col>
      <xdr:colOff>0</xdr:colOff>
      <xdr:row>116</xdr:row>
      <xdr:rowOff>146050</xdr:rowOff>
    </xdr:to>
    <xdr:pic>
      <xdr:nvPicPr>
        <xdr:cNvPr id="461" name="Picture460">
          <a:extLst>
            <a:ext uri="{FF2B5EF4-FFF2-40B4-BE49-F238E27FC236}">
              <a16:creationId xmlns:a16="http://schemas.microsoft.com/office/drawing/2014/main" id="{5DA0D38E-E286-46A7-B4AA-55DE1F51A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7765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0</xdr:colOff>
      <xdr:row>117</xdr:row>
      <xdr:rowOff>6350</xdr:rowOff>
    </xdr:to>
    <xdr:pic>
      <xdr:nvPicPr>
        <xdr:cNvPr id="462" name="Picture461">
          <a:extLst>
            <a:ext uri="{FF2B5EF4-FFF2-40B4-BE49-F238E27FC236}">
              <a16:creationId xmlns:a16="http://schemas.microsoft.com/office/drawing/2014/main" id="{E389A089-5DDB-4F81-AAA1-E78727C90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3</xdr:col>
      <xdr:colOff>0</xdr:colOff>
      <xdr:row>117</xdr:row>
      <xdr:rowOff>6350</xdr:rowOff>
    </xdr:to>
    <xdr:pic>
      <xdr:nvPicPr>
        <xdr:cNvPr id="463" name="Picture462">
          <a:extLst>
            <a:ext uri="{FF2B5EF4-FFF2-40B4-BE49-F238E27FC236}">
              <a16:creationId xmlns:a16="http://schemas.microsoft.com/office/drawing/2014/main" id="{2C1AE7D2-43C8-49B9-B5C4-85791A605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8098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4</xdr:col>
      <xdr:colOff>0</xdr:colOff>
      <xdr:row>117</xdr:row>
      <xdr:rowOff>6350</xdr:rowOff>
    </xdr:to>
    <xdr:pic>
      <xdr:nvPicPr>
        <xdr:cNvPr id="464" name="Picture463">
          <a:extLst>
            <a:ext uri="{FF2B5EF4-FFF2-40B4-BE49-F238E27FC236}">
              <a16:creationId xmlns:a16="http://schemas.microsoft.com/office/drawing/2014/main" id="{6068EAE1-4BF5-4D04-A0C1-1335E68DF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8098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</xdr:col>
      <xdr:colOff>0</xdr:colOff>
      <xdr:row>118</xdr:row>
      <xdr:rowOff>6350</xdr:rowOff>
    </xdr:to>
    <xdr:pic>
      <xdr:nvPicPr>
        <xdr:cNvPr id="465" name="Picture464">
          <a:extLst>
            <a:ext uri="{FF2B5EF4-FFF2-40B4-BE49-F238E27FC236}">
              <a16:creationId xmlns:a16="http://schemas.microsoft.com/office/drawing/2014/main" id="{0C86CF34-E0F4-4D6E-BF4D-0C477DA73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3</xdr:col>
      <xdr:colOff>0</xdr:colOff>
      <xdr:row>118</xdr:row>
      <xdr:rowOff>6350</xdr:rowOff>
    </xdr:to>
    <xdr:pic>
      <xdr:nvPicPr>
        <xdr:cNvPr id="466" name="Picture465">
          <a:extLst>
            <a:ext uri="{FF2B5EF4-FFF2-40B4-BE49-F238E27FC236}">
              <a16:creationId xmlns:a16="http://schemas.microsoft.com/office/drawing/2014/main" id="{52426EAC-3CAC-49FB-9F5E-161C1F2C8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8289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</xdr:col>
      <xdr:colOff>0</xdr:colOff>
      <xdr:row>119</xdr:row>
      <xdr:rowOff>6350</xdr:rowOff>
    </xdr:to>
    <xdr:pic>
      <xdr:nvPicPr>
        <xdr:cNvPr id="467" name="Picture466">
          <a:extLst>
            <a:ext uri="{FF2B5EF4-FFF2-40B4-BE49-F238E27FC236}">
              <a16:creationId xmlns:a16="http://schemas.microsoft.com/office/drawing/2014/main" id="{310B6985-5974-465E-B20C-0913EF066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3</xdr:col>
      <xdr:colOff>0</xdr:colOff>
      <xdr:row>119</xdr:row>
      <xdr:rowOff>6350</xdr:rowOff>
    </xdr:to>
    <xdr:pic>
      <xdr:nvPicPr>
        <xdr:cNvPr id="468" name="Picture467">
          <a:extLst>
            <a:ext uri="{FF2B5EF4-FFF2-40B4-BE49-F238E27FC236}">
              <a16:creationId xmlns:a16="http://schemas.microsoft.com/office/drawing/2014/main" id="{E39C2D46-6CB5-45CE-9A6F-1FAD3EC8C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847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</xdr:col>
      <xdr:colOff>0</xdr:colOff>
      <xdr:row>120</xdr:row>
      <xdr:rowOff>6350</xdr:rowOff>
    </xdr:to>
    <xdr:pic>
      <xdr:nvPicPr>
        <xdr:cNvPr id="469" name="Picture468">
          <a:extLst>
            <a:ext uri="{FF2B5EF4-FFF2-40B4-BE49-F238E27FC236}">
              <a16:creationId xmlns:a16="http://schemas.microsoft.com/office/drawing/2014/main" id="{CAF7410C-D099-4EEB-9E83-1D2EC68A6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0</xdr:colOff>
      <xdr:row>121</xdr:row>
      <xdr:rowOff>6350</xdr:rowOff>
    </xdr:to>
    <xdr:pic>
      <xdr:nvPicPr>
        <xdr:cNvPr id="470" name="Picture469">
          <a:extLst>
            <a:ext uri="{FF2B5EF4-FFF2-40B4-BE49-F238E27FC236}">
              <a16:creationId xmlns:a16="http://schemas.microsoft.com/office/drawing/2014/main" id="{CE3FAA44-4297-4AC9-A81A-26C028C7E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6350</xdr:rowOff>
    </xdr:to>
    <xdr:pic>
      <xdr:nvPicPr>
        <xdr:cNvPr id="471" name="Picture470">
          <a:extLst>
            <a:ext uri="{FF2B5EF4-FFF2-40B4-BE49-F238E27FC236}">
              <a16:creationId xmlns:a16="http://schemas.microsoft.com/office/drawing/2014/main" id="{0423025A-13A6-40AB-B501-A5E14C276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86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0</xdr:colOff>
      <xdr:row>122</xdr:row>
      <xdr:rowOff>6350</xdr:rowOff>
    </xdr:to>
    <xdr:pic>
      <xdr:nvPicPr>
        <xdr:cNvPr id="472" name="Picture471">
          <a:extLst>
            <a:ext uri="{FF2B5EF4-FFF2-40B4-BE49-F238E27FC236}">
              <a16:creationId xmlns:a16="http://schemas.microsoft.com/office/drawing/2014/main" id="{88DEB5A9-3197-4FDC-B18A-7AF59E7C1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6350</xdr:rowOff>
    </xdr:to>
    <xdr:pic>
      <xdr:nvPicPr>
        <xdr:cNvPr id="473" name="Picture472">
          <a:extLst>
            <a:ext uri="{FF2B5EF4-FFF2-40B4-BE49-F238E27FC236}">
              <a16:creationId xmlns:a16="http://schemas.microsoft.com/office/drawing/2014/main" id="{800917A8-9CD9-437B-9C7F-E5C2A61ED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905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3</xdr:col>
      <xdr:colOff>0</xdr:colOff>
      <xdr:row>122</xdr:row>
      <xdr:rowOff>6350</xdr:rowOff>
    </xdr:to>
    <xdr:pic>
      <xdr:nvPicPr>
        <xdr:cNvPr id="474" name="Picture473">
          <a:extLst>
            <a:ext uri="{FF2B5EF4-FFF2-40B4-BE49-F238E27FC236}">
              <a16:creationId xmlns:a16="http://schemas.microsoft.com/office/drawing/2014/main" id="{070070EE-9551-498F-A5E8-4C3F04F39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905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</xdr:col>
      <xdr:colOff>0</xdr:colOff>
      <xdr:row>123</xdr:row>
      <xdr:rowOff>6350</xdr:rowOff>
    </xdr:to>
    <xdr:pic>
      <xdr:nvPicPr>
        <xdr:cNvPr id="475" name="Picture474">
          <a:extLst>
            <a:ext uri="{FF2B5EF4-FFF2-40B4-BE49-F238E27FC236}">
              <a16:creationId xmlns:a16="http://schemas.microsoft.com/office/drawing/2014/main" id="{C5A960C6-AC73-4FCA-A008-80E549520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6350</xdr:rowOff>
    </xdr:to>
    <xdr:pic>
      <xdr:nvPicPr>
        <xdr:cNvPr id="476" name="Picture475">
          <a:extLst>
            <a:ext uri="{FF2B5EF4-FFF2-40B4-BE49-F238E27FC236}">
              <a16:creationId xmlns:a16="http://schemas.microsoft.com/office/drawing/2014/main" id="{044C6E0A-DB5A-46B4-9C49-3D5799DF9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924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3</xdr:col>
      <xdr:colOff>0</xdr:colOff>
      <xdr:row>123</xdr:row>
      <xdr:rowOff>6350</xdr:rowOff>
    </xdr:to>
    <xdr:pic>
      <xdr:nvPicPr>
        <xdr:cNvPr id="477" name="Picture476">
          <a:extLst>
            <a:ext uri="{FF2B5EF4-FFF2-40B4-BE49-F238E27FC236}">
              <a16:creationId xmlns:a16="http://schemas.microsoft.com/office/drawing/2014/main" id="{BA31099D-1683-4932-AE06-D107B4A4B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924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4</xdr:col>
      <xdr:colOff>0</xdr:colOff>
      <xdr:row>123</xdr:row>
      <xdr:rowOff>6350</xdr:rowOff>
    </xdr:to>
    <xdr:pic>
      <xdr:nvPicPr>
        <xdr:cNvPr id="478" name="Picture477">
          <a:extLst>
            <a:ext uri="{FF2B5EF4-FFF2-40B4-BE49-F238E27FC236}">
              <a16:creationId xmlns:a16="http://schemas.microsoft.com/office/drawing/2014/main" id="{6ABD453F-FDAD-4E62-AFEF-DEF752DB9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924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</xdr:col>
      <xdr:colOff>0</xdr:colOff>
      <xdr:row>124</xdr:row>
      <xdr:rowOff>6350</xdr:rowOff>
    </xdr:to>
    <xdr:pic>
      <xdr:nvPicPr>
        <xdr:cNvPr id="479" name="Picture478">
          <a:extLst>
            <a:ext uri="{FF2B5EF4-FFF2-40B4-BE49-F238E27FC236}">
              <a16:creationId xmlns:a16="http://schemas.microsoft.com/office/drawing/2014/main" id="{A5D34871-5674-40C6-BE24-71CFA9E9F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6350</xdr:rowOff>
    </xdr:to>
    <xdr:pic>
      <xdr:nvPicPr>
        <xdr:cNvPr id="480" name="Picture479">
          <a:extLst>
            <a:ext uri="{FF2B5EF4-FFF2-40B4-BE49-F238E27FC236}">
              <a16:creationId xmlns:a16="http://schemas.microsoft.com/office/drawing/2014/main" id="{25D20FFC-A11E-4561-A040-DB2C02A5D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943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3</xdr:col>
      <xdr:colOff>0</xdr:colOff>
      <xdr:row>124</xdr:row>
      <xdr:rowOff>6350</xdr:rowOff>
    </xdr:to>
    <xdr:pic>
      <xdr:nvPicPr>
        <xdr:cNvPr id="481" name="Picture480">
          <a:extLst>
            <a:ext uri="{FF2B5EF4-FFF2-40B4-BE49-F238E27FC236}">
              <a16:creationId xmlns:a16="http://schemas.microsoft.com/office/drawing/2014/main" id="{79207007-0394-4636-86F3-6D51C73DC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943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4</xdr:col>
      <xdr:colOff>0</xdr:colOff>
      <xdr:row>124</xdr:row>
      <xdr:rowOff>6350</xdr:rowOff>
    </xdr:to>
    <xdr:pic>
      <xdr:nvPicPr>
        <xdr:cNvPr id="482" name="Picture481">
          <a:extLst>
            <a:ext uri="{FF2B5EF4-FFF2-40B4-BE49-F238E27FC236}">
              <a16:creationId xmlns:a16="http://schemas.microsoft.com/office/drawing/2014/main" id="{17A261C7-6E96-4D9E-9FAD-C62EB3B17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943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5</xdr:col>
      <xdr:colOff>0</xdr:colOff>
      <xdr:row>124</xdr:row>
      <xdr:rowOff>6350</xdr:rowOff>
    </xdr:to>
    <xdr:pic>
      <xdr:nvPicPr>
        <xdr:cNvPr id="483" name="Picture482">
          <a:extLst>
            <a:ext uri="{FF2B5EF4-FFF2-40B4-BE49-F238E27FC236}">
              <a16:creationId xmlns:a16="http://schemas.microsoft.com/office/drawing/2014/main" id="{C879F7FD-FBE9-44FF-BB30-ECA7556C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43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</xdr:col>
      <xdr:colOff>0</xdr:colOff>
      <xdr:row>125</xdr:row>
      <xdr:rowOff>6350</xdr:rowOff>
    </xdr:to>
    <xdr:pic>
      <xdr:nvPicPr>
        <xdr:cNvPr id="484" name="Picture483">
          <a:extLst>
            <a:ext uri="{FF2B5EF4-FFF2-40B4-BE49-F238E27FC236}">
              <a16:creationId xmlns:a16="http://schemas.microsoft.com/office/drawing/2014/main" id="{4014E83B-3CE4-4C88-915C-A349EF588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6350</xdr:rowOff>
    </xdr:to>
    <xdr:pic>
      <xdr:nvPicPr>
        <xdr:cNvPr id="485" name="Picture484">
          <a:extLst>
            <a:ext uri="{FF2B5EF4-FFF2-40B4-BE49-F238E27FC236}">
              <a16:creationId xmlns:a16="http://schemas.microsoft.com/office/drawing/2014/main" id="{A2BF5611-598C-4033-96A2-71A982460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962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3</xdr:col>
      <xdr:colOff>0</xdr:colOff>
      <xdr:row>125</xdr:row>
      <xdr:rowOff>6350</xdr:rowOff>
    </xdr:to>
    <xdr:pic>
      <xdr:nvPicPr>
        <xdr:cNvPr id="486" name="Picture485">
          <a:extLst>
            <a:ext uri="{FF2B5EF4-FFF2-40B4-BE49-F238E27FC236}">
              <a16:creationId xmlns:a16="http://schemas.microsoft.com/office/drawing/2014/main" id="{A6D40503-41E1-4720-8C52-57C89D1EC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962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4</xdr:col>
      <xdr:colOff>0</xdr:colOff>
      <xdr:row>125</xdr:row>
      <xdr:rowOff>6350</xdr:rowOff>
    </xdr:to>
    <xdr:pic>
      <xdr:nvPicPr>
        <xdr:cNvPr id="487" name="Picture486">
          <a:extLst>
            <a:ext uri="{FF2B5EF4-FFF2-40B4-BE49-F238E27FC236}">
              <a16:creationId xmlns:a16="http://schemas.microsoft.com/office/drawing/2014/main" id="{C4D6AC64-9698-404E-B5CE-2FDD71EB6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962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5</xdr:col>
      <xdr:colOff>0</xdr:colOff>
      <xdr:row>125</xdr:row>
      <xdr:rowOff>6350</xdr:rowOff>
    </xdr:to>
    <xdr:pic>
      <xdr:nvPicPr>
        <xdr:cNvPr id="488" name="Picture487">
          <a:extLst>
            <a:ext uri="{FF2B5EF4-FFF2-40B4-BE49-F238E27FC236}">
              <a16:creationId xmlns:a16="http://schemas.microsoft.com/office/drawing/2014/main" id="{69560315-16AA-4BED-9A83-17F1A4DF9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62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</xdr:col>
      <xdr:colOff>0</xdr:colOff>
      <xdr:row>126</xdr:row>
      <xdr:rowOff>6350</xdr:rowOff>
    </xdr:to>
    <xdr:pic>
      <xdr:nvPicPr>
        <xdr:cNvPr id="489" name="Picture488">
          <a:extLst>
            <a:ext uri="{FF2B5EF4-FFF2-40B4-BE49-F238E27FC236}">
              <a16:creationId xmlns:a16="http://schemas.microsoft.com/office/drawing/2014/main" id="{D20116B2-5804-49DA-B60B-BF1432F4D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6350</xdr:rowOff>
    </xdr:to>
    <xdr:pic>
      <xdr:nvPicPr>
        <xdr:cNvPr id="490" name="Picture489">
          <a:extLst>
            <a:ext uri="{FF2B5EF4-FFF2-40B4-BE49-F238E27FC236}">
              <a16:creationId xmlns:a16="http://schemas.microsoft.com/office/drawing/2014/main" id="{CD1EDC18-ED26-4F6F-8EB3-4219F9675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981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3</xdr:col>
      <xdr:colOff>0</xdr:colOff>
      <xdr:row>126</xdr:row>
      <xdr:rowOff>6350</xdr:rowOff>
    </xdr:to>
    <xdr:pic>
      <xdr:nvPicPr>
        <xdr:cNvPr id="491" name="Picture490">
          <a:extLst>
            <a:ext uri="{FF2B5EF4-FFF2-40B4-BE49-F238E27FC236}">
              <a16:creationId xmlns:a16="http://schemas.microsoft.com/office/drawing/2014/main" id="{7A84D81C-6AFC-4F67-8EBE-575E65E5D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981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4</xdr:col>
      <xdr:colOff>0</xdr:colOff>
      <xdr:row>126</xdr:row>
      <xdr:rowOff>6350</xdr:rowOff>
    </xdr:to>
    <xdr:pic>
      <xdr:nvPicPr>
        <xdr:cNvPr id="492" name="Picture491">
          <a:extLst>
            <a:ext uri="{FF2B5EF4-FFF2-40B4-BE49-F238E27FC236}">
              <a16:creationId xmlns:a16="http://schemas.microsoft.com/office/drawing/2014/main" id="{E4127E94-A418-4354-9B08-C70D56AB9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981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0</xdr:colOff>
      <xdr:row>127</xdr:row>
      <xdr:rowOff>146050</xdr:rowOff>
    </xdr:to>
    <xdr:pic>
      <xdr:nvPicPr>
        <xdr:cNvPr id="493" name="Picture492">
          <a:extLst>
            <a:ext uri="{FF2B5EF4-FFF2-40B4-BE49-F238E27FC236}">
              <a16:creationId xmlns:a16="http://schemas.microsoft.com/office/drawing/2014/main" id="{E92DFFA1-6795-4048-B474-8EC0079AE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146050</xdr:rowOff>
    </xdr:to>
    <xdr:pic>
      <xdr:nvPicPr>
        <xdr:cNvPr id="494" name="Picture493">
          <a:extLst>
            <a:ext uri="{FF2B5EF4-FFF2-40B4-BE49-F238E27FC236}">
              <a16:creationId xmlns:a16="http://schemas.microsoft.com/office/drawing/2014/main" id="{53EB24DF-59AB-4294-B519-8330CCB8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0003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3</xdr:col>
      <xdr:colOff>0</xdr:colOff>
      <xdr:row>127</xdr:row>
      <xdr:rowOff>146050</xdr:rowOff>
    </xdr:to>
    <xdr:pic>
      <xdr:nvPicPr>
        <xdr:cNvPr id="495" name="Picture494">
          <a:extLst>
            <a:ext uri="{FF2B5EF4-FFF2-40B4-BE49-F238E27FC236}">
              <a16:creationId xmlns:a16="http://schemas.microsoft.com/office/drawing/2014/main" id="{1DDA7C66-CEB9-49E0-A4E6-FEA399D1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0003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4</xdr:col>
      <xdr:colOff>0</xdr:colOff>
      <xdr:row>127</xdr:row>
      <xdr:rowOff>146050</xdr:rowOff>
    </xdr:to>
    <xdr:pic>
      <xdr:nvPicPr>
        <xdr:cNvPr id="496" name="Picture495">
          <a:extLst>
            <a:ext uri="{FF2B5EF4-FFF2-40B4-BE49-F238E27FC236}">
              <a16:creationId xmlns:a16="http://schemas.microsoft.com/office/drawing/2014/main" id="{6E3A9F21-2F02-49C9-A7C7-D040AA0DC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0003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5</xdr:col>
      <xdr:colOff>0</xdr:colOff>
      <xdr:row>127</xdr:row>
      <xdr:rowOff>146050</xdr:rowOff>
    </xdr:to>
    <xdr:pic>
      <xdr:nvPicPr>
        <xdr:cNvPr id="497" name="Picture496">
          <a:extLst>
            <a:ext uri="{FF2B5EF4-FFF2-40B4-BE49-F238E27FC236}">
              <a16:creationId xmlns:a16="http://schemas.microsoft.com/office/drawing/2014/main" id="{34126976-0342-4DEF-BAA9-94705800D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003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</xdr:col>
      <xdr:colOff>0</xdr:colOff>
      <xdr:row>128</xdr:row>
      <xdr:rowOff>146050</xdr:rowOff>
    </xdr:to>
    <xdr:pic>
      <xdr:nvPicPr>
        <xdr:cNvPr id="498" name="Picture497">
          <a:extLst>
            <a:ext uri="{FF2B5EF4-FFF2-40B4-BE49-F238E27FC236}">
              <a16:creationId xmlns:a16="http://schemas.microsoft.com/office/drawing/2014/main" id="{5A2CEB05-0E52-4485-AE74-4585BAC85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37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146050</xdr:rowOff>
    </xdr:to>
    <xdr:pic>
      <xdr:nvPicPr>
        <xdr:cNvPr id="499" name="Picture498">
          <a:extLst>
            <a:ext uri="{FF2B5EF4-FFF2-40B4-BE49-F238E27FC236}">
              <a16:creationId xmlns:a16="http://schemas.microsoft.com/office/drawing/2014/main" id="{F6D26AC2-377A-4E41-8B5C-C499A3C1A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0337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3</xdr:col>
      <xdr:colOff>0</xdr:colOff>
      <xdr:row>128</xdr:row>
      <xdr:rowOff>146050</xdr:rowOff>
    </xdr:to>
    <xdr:pic>
      <xdr:nvPicPr>
        <xdr:cNvPr id="500" name="Picture499">
          <a:extLst>
            <a:ext uri="{FF2B5EF4-FFF2-40B4-BE49-F238E27FC236}">
              <a16:creationId xmlns:a16="http://schemas.microsoft.com/office/drawing/2014/main" id="{6B5AEF3E-CDDA-4568-A83D-2E7041CAC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0337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4</xdr:col>
      <xdr:colOff>0</xdr:colOff>
      <xdr:row>128</xdr:row>
      <xdr:rowOff>146050</xdr:rowOff>
    </xdr:to>
    <xdr:pic>
      <xdr:nvPicPr>
        <xdr:cNvPr id="501" name="Picture500">
          <a:extLst>
            <a:ext uri="{FF2B5EF4-FFF2-40B4-BE49-F238E27FC236}">
              <a16:creationId xmlns:a16="http://schemas.microsoft.com/office/drawing/2014/main" id="{08AEC063-81C1-4ABD-B136-3F8CC4193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0337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5</xdr:col>
      <xdr:colOff>0</xdr:colOff>
      <xdr:row>128</xdr:row>
      <xdr:rowOff>146050</xdr:rowOff>
    </xdr:to>
    <xdr:pic>
      <xdr:nvPicPr>
        <xdr:cNvPr id="502" name="Picture501">
          <a:extLst>
            <a:ext uri="{FF2B5EF4-FFF2-40B4-BE49-F238E27FC236}">
              <a16:creationId xmlns:a16="http://schemas.microsoft.com/office/drawing/2014/main" id="{6B302705-C29E-425C-822B-5552C900E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337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1</xdr:col>
      <xdr:colOff>0</xdr:colOff>
      <xdr:row>129</xdr:row>
      <xdr:rowOff>6350</xdr:rowOff>
    </xdr:to>
    <xdr:pic>
      <xdr:nvPicPr>
        <xdr:cNvPr id="503" name="Picture502">
          <a:extLst>
            <a:ext uri="{FF2B5EF4-FFF2-40B4-BE49-F238E27FC236}">
              <a16:creationId xmlns:a16="http://schemas.microsoft.com/office/drawing/2014/main" id="{EE0EAC8A-540B-42D5-962F-B69A3C703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6350</xdr:rowOff>
    </xdr:to>
    <xdr:pic>
      <xdr:nvPicPr>
        <xdr:cNvPr id="504" name="Picture503">
          <a:extLst>
            <a:ext uri="{FF2B5EF4-FFF2-40B4-BE49-F238E27FC236}">
              <a16:creationId xmlns:a16="http://schemas.microsoft.com/office/drawing/2014/main" id="{DEF9ED4D-7A48-4691-938E-F0C4E9967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067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3</xdr:col>
      <xdr:colOff>0</xdr:colOff>
      <xdr:row>129</xdr:row>
      <xdr:rowOff>6350</xdr:rowOff>
    </xdr:to>
    <xdr:pic>
      <xdr:nvPicPr>
        <xdr:cNvPr id="505" name="Picture504">
          <a:extLst>
            <a:ext uri="{FF2B5EF4-FFF2-40B4-BE49-F238E27FC236}">
              <a16:creationId xmlns:a16="http://schemas.microsoft.com/office/drawing/2014/main" id="{79F231DD-6FF2-4472-B3FC-07365E53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067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4</xdr:col>
      <xdr:colOff>0</xdr:colOff>
      <xdr:row>129</xdr:row>
      <xdr:rowOff>6350</xdr:rowOff>
    </xdr:to>
    <xdr:pic>
      <xdr:nvPicPr>
        <xdr:cNvPr id="506" name="Picture505">
          <a:extLst>
            <a:ext uri="{FF2B5EF4-FFF2-40B4-BE49-F238E27FC236}">
              <a16:creationId xmlns:a16="http://schemas.microsoft.com/office/drawing/2014/main" id="{32261A1A-38BF-4C44-903C-51C095174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067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</xdr:col>
      <xdr:colOff>0</xdr:colOff>
      <xdr:row>130</xdr:row>
      <xdr:rowOff>146050</xdr:rowOff>
    </xdr:to>
    <xdr:pic>
      <xdr:nvPicPr>
        <xdr:cNvPr id="507" name="Picture506">
          <a:extLst>
            <a:ext uri="{FF2B5EF4-FFF2-40B4-BE49-F238E27FC236}">
              <a16:creationId xmlns:a16="http://schemas.microsoft.com/office/drawing/2014/main" id="{007D6DD0-1026-4624-8783-AB1BE31E1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146050</xdr:rowOff>
    </xdr:to>
    <xdr:pic>
      <xdr:nvPicPr>
        <xdr:cNvPr id="508" name="Picture507">
          <a:extLst>
            <a:ext uri="{FF2B5EF4-FFF2-40B4-BE49-F238E27FC236}">
              <a16:creationId xmlns:a16="http://schemas.microsoft.com/office/drawing/2014/main" id="{CB575755-064E-4BBA-88DB-962C97D3F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0861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3</xdr:col>
      <xdr:colOff>0</xdr:colOff>
      <xdr:row>130</xdr:row>
      <xdr:rowOff>146050</xdr:rowOff>
    </xdr:to>
    <xdr:pic>
      <xdr:nvPicPr>
        <xdr:cNvPr id="509" name="Picture508">
          <a:extLst>
            <a:ext uri="{FF2B5EF4-FFF2-40B4-BE49-F238E27FC236}">
              <a16:creationId xmlns:a16="http://schemas.microsoft.com/office/drawing/2014/main" id="{745315C3-E6FC-41A8-B3D2-CB935CEBA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0861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4</xdr:col>
      <xdr:colOff>0</xdr:colOff>
      <xdr:row>130</xdr:row>
      <xdr:rowOff>146050</xdr:rowOff>
    </xdr:to>
    <xdr:pic>
      <xdr:nvPicPr>
        <xdr:cNvPr id="510" name="Picture509">
          <a:extLst>
            <a:ext uri="{FF2B5EF4-FFF2-40B4-BE49-F238E27FC236}">
              <a16:creationId xmlns:a16="http://schemas.microsoft.com/office/drawing/2014/main" id="{DAD2D4C8-FF8E-4A37-8684-6DBDD16AA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0861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0</xdr:colOff>
      <xdr:row>131</xdr:row>
      <xdr:rowOff>146050</xdr:rowOff>
    </xdr:to>
    <xdr:pic>
      <xdr:nvPicPr>
        <xdr:cNvPr id="511" name="Picture510">
          <a:extLst>
            <a:ext uri="{FF2B5EF4-FFF2-40B4-BE49-F238E27FC236}">
              <a16:creationId xmlns:a16="http://schemas.microsoft.com/office/drawing/2014/main" id="{2F9F137B-3277-4B49-A77E-BC06AD736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9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146050</xdr:rowOff>
    </xdr:to>
    <xdr:pic>
      <xdr:nvPicPr>
        <xdr:cNvPr id="512" name="Picture511">
          <a:extLst>
            <a:ext uri="{FF2B5EF4-FFF2-40B4-BE49-F238E27FC236}">
              <a16:creationId xmlns:a16="http://schemas.microsoft.com/office/drawing/2014/main" id="{DCEAFF7A-F14A-4746-A9B9-F5F5EACBD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119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3</xdr:col>
      <xdr:colOff>0</xdr:colOff>
      <xdr:row>131</xdr:row>
      <xdr:rowOff>146050</xdr:rowOff>
    </xdr:to>
    <xdr:pic>
      <xdr:nvPicPr>
        <xdr:cNvPr id="513" name="Picture512">
          <a:extLst>
            <a:ext uri="{FF2B5EF4-FFF2-40B4-BE49-F238E27FC236}">
              <a16:creationId xmlns:a16="http://schemas.microsoft.com/office/drawing/2014/main" id="{866DB99F-094E-48F1-B72E-1F699AF8D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119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4</xdr:col>
      <xdr:colOff>0</xdr:colOff>
      <xdr:row>131</xdr:row>
      <xdr:rowOff>146050</xdr:rowOff>
    </xdr:to>
    <xdr:pic>
      <xdr:nvPicPr>
        <xdr:cNvPr id="514" name="Picture513">
          <a:extLst>
            <a:ext uri="{FF2B5EF4-FFF2-40B4-BE49-F238E27FC236}">
              <a16:creationId xmlns:a16="http://schemas.microsoft.com/office/drawing/2014/main" id="{9FF16C3D-1CB7-4968-93A7-441E97038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119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1</xdr:col>
      <xdr:colOff>0</xdr:colOff>
      <xdr:row>132</xdr:row>
      <xdr:rowOff>6350</xdr:rowOff>
    </xdr:to>
    <xdr:pic>
      <xdr:nvPicPr>
        <xdr:cNvPr id="515" name="Picture514">
          <a:extLst>
            <a:ext uri="{FF2B5EF4-FFF2-40B4-BE49-F238E27FC236}">
              <a16:creationId xmlns:a16="http://schemas.microsoft.com/office/drawing/2014/main" id="{16288AB6-835A-4F2F-9E5A-918D13DF2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7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6350</xdr:rowOff>
    </xdr:to>
    <xdr:pic>
      <xdr:nvPicPr>
        <xdr:cNvPr id="516" name="Picture515">
          <a:extLst>
            <a:ext uri="{FF2B5EF4-FFF2-40B4-BE49-F238E27FC236}">
              <a16:creationId xmlns:a16="http://schemas.microsoft.com/office/drawing/2014/main" id="{30D80BCF-1077-4EA9-856B-02C7F3242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1527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3</xdr:col>
      <xdr:colOff>0</xdr:colOff>
      <xdr:row>132</xdr:row>
      <xdr:rowOff>6350</xdr:rowOff>
    </xdr:to>
    <xdr:pic>
      <xdr:nvPicPr>
        <xdr:cNvPr id="517" name="Picture516">
          <a:extLst>
            <a:ext uri="{FF2B5EF4-FFF2-40B4-BE49-F238E27FC236}">
              <a16:creationId xmlns:a16="http://schemas.microsoft.com/office/drawing/2014/main" id="{25EB4E29-3D81-457C-BA9B-C9251E581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1527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4</xdr:col>
      <xdr:colOff>0</xdr:colOff>
      <xdr:row>132</xdr:row>
      <xdr:rowOff>6350</xdr:rowOff>
    </xdr:to>
    <xdr:pic>
      <xdr:nvPicPr>
        <xdr:cNvPr id="518" name="Picture517">
          <a:extLst>
            <a:ext uri="{FF2B5EF4-FFF2-40B4-BE49-F238E27FC236}">
              <a16:creationId xmlns:a16="http://schemas.microsoft.com/office/drawing/2014/main" id="{4610C6C8-58AE-4F47-ABB3-16FE7CE80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1527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</xdr:col>
      <xdr:colOff>0</xdr:colOff>
      <xdr:row>133</xdr:row>
      <xdr:rowOff>146050</xdr:rowOff>
    </xdr:to>
    <xdr:pic>
      <xdr:nvPicPr>
        <xdr:cNvPr id="519" name="Picture518">
          <a:extLst>
            <a:ext uri="{FF2B5EF4-FFF2-40B4-BE49-F238E27FC236}">
              <a16:creationId xmlns:a16="http://schemas.microsoft.com/office/drawing/2014/main" id="{3292C9CA-11D3-466E-BA08-911CA72A3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146050</xdr:rowOff>
    </xdr:to>
    <xdr:pic>
      <xdr:nvPicPr>
        <xdr:cNvPr id="520" name="Picture519">
          <a:extLst>
            <a:ext uri="{FF2B5EF4-FFF2-40B4-BE49-F238E27FC236}">
              <a16:creationId xmlns:a16="http://schemas.microsoft.com/office/drawing/2014/main" id="{4B68C4AA-9916-456B-9C1B-39BFCAD3E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1718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3</xdr:col>
      <xdr:colOff>0</xdr:colOff>
      <xdr:row>133</xdr:row>
      <xdr:rowOff>146050</xdr:rowOff>
    </xdr:to>
    <xdr:pic>
      <xdr:nvPicPr>
        <xdr:cNvPr id="521" name="Picture520">
          <a:extLst>
            <a:ext uri="{FF2B5EF4-FFF2-40B4-BE49-F238E27FC236}">
              <a16:creationId xmlns:a16="http://schemas.microsoft.com/office/drawing/2014/main" id="{5F614421-6DE8-4195-9C1C-51CEDF87E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1718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4</xdr:col>
      <xdr:colOff>0</xdr:colOff>
      <xdr:row>133</xdr:row>
      <xdr:rowOff>146050</xdr:rowOff>
    </xdr:to>
    <xdr:pic>
      <xdr:nvPicPr>
        <xdr:cNvPr id="522" name="Picture521">
          <a:extLst>
            <a:ext uri="{FF2B5EF4-FFF2-40B4-BE49-F238E27FC236}">
              <a16:creationId xmlns:a16="http://schemas.microsoft.com/office/drawing/2014/main" id="{60D60EC8-9E7B-41EF-B13F-AA688DA15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1718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</xdr:col>
      <xdr:colOff>0</xdr:colOff>
      <xdr:row>134</xdr:row>
      <xdr:rowOff>6350</xdr:rowOff>
    </xdr:to>
    <xdr:pic>
      <xdr:nvPicPr>
        <xdr:cNvPr id="523" name="Picture522">
          <a:extLst>
            <a:ext uri="{FF2B5EF4-FFF2-40B4-BE49-F238E27FC236}">
              <a16:creationId xmlns:a16="http://schemas.microsoft.com/office/drawing/2014/main" id="{E5344A43-7278-4155-A542-59B1989F7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5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6350</xdr:rowOff>
    </xdr:to>
    <xdr:pic>
      <xdr:nvPicPr>
        <xdr:cNvPr id="524" name="Picture523">
          <a:extLst>
            <a:ext uri="{FF2B5EF4-FFF2-40B4-BE49-F238E27FC236}">
              <a16:creationId xmlns:a16="http://schemas.microsoft.com/office/drawing/2014/main" id="{C0EB5CD6-F6B6-4E0E-9153-5A021D3DF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205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3</xdr:col>
      <xdr:colOff>0</xdr:colOff>
      <xdr:row>134</xdr:row>
      <xdr:rowOff>6350</xdr:rowOff>
    </xdr:to>
    <xdr:pic>
      <xdr:nvPicPr>
        <xdr:cNvPr id="525" name="Picture524">
          <a:extLst>
            <a:ext uri="{FF2B5EF4-FFF2-40B4-BE49-F238E27FC236}">
              <a16:creationId xmlns:a16="http://schemas.microsoft.com/office/drawing/2014/main" id="{4FE1897E-77E2-4166-879E-001309BF4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205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1</xdr:col>
      <xdr:colOff>0</xdr:colOff>
      <xdr:row>135</xdr:row>
      <xdr:rowOff>146050</xdr:rowOff>
    </xdr:to>
    <xdr:pic>
      <xdr:nvPicPr>
        <xdr:cNvPr id="526" name="Picture525">
          <a:extLst>
            <a:ext uri="{FF2B5EF4-FFF2-40B4-BE49-F238E27FC236}">
              <a16:creationId xmlns:a16="http://schemas.microsoft.com/office/drawing/2014/main" id="{12CC297A-AC1E-42B8-B504-D09FC18DC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42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146050</xdr:rowOff>
    </xdr:to>
    <xdr:pic>
      <xdr:nvPicPr>
        <xdr:cNvPr id="527" name="Picture526">
          <a:extLst>
            <a:ext uri="{FF2B5EF4-FFF2-40B4-BE49-F238E27FC236}">
              <a16:creationId xmlns:a16="http://schemas.microsoft.com/office/drawing/2014/main" id="{2ACF79D6-9DE7-4D97-92B4-AA73795C3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2242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3</xdr:col>
      <xdr:colOff>0</xdr:colOff>
      <xdr:row>135</xdr:row>
      <xdr:rowOff>146050</xdr:rowOff>
    </xdr:to>
    <xdr:pic>
      <xdr:nvPicPr>
        <xdr:cNvPr id="528" name="Picture527">
          <a:extLst>
            <a:ext uri="{FF2B5EF4-FFF2-40B4-BE49-F238E27FC236}">
              <a16:creationId xmlns:a16="http://schemas.microsoft.com/office/drawing/2014/main" id="{71501A5F-EE69-4CAD-B60F-ACE391851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2242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4</xdr:col>
      <xdr:colOff>0</xdr:colOff>
      <xdr:row>135</xdr:row>
      <xdr:rowOff>146050</xdr:rowOff>
    </xdr:to>
    <xdr:pic>
      <xdr:nvPicPr>
        <xdr:cNvPr id="529" name="Picture528">
          <a:extLst>
            <a:ext uri="{FF2B5EF4-FFF2-40B4-BE49-F238E27FC236}">
              <a16:creationId xmlns:a16="http://schemas.microsoft.com/office/drawing/2014/main" id="{22C83D52-DB67-40E3-98A9-03E0993C4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2242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</xdr:col>
      <xdr:colOff>0</xdr:colOff>
      <xdr:row>136</xdr:row>
      <xdr:rowOff>6350</xdr:rowOff>
    </xdr:to>
    <xdr:pic>
      <xdr:nvPicPr>
        <xdr:cNvPr id="530" name="Picture529">
          <a:extLst>
            <a:ext uri="{FF2B5EF4-FFF2-40B4-BE49-F238E27FC236}">
              <a16:creationId xmlns:a16="http://schemas.microsoft.com/office/drawing/2014/main" id="{35D71FF8-9B6D-4645-89AD-1F0407C4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6350</xdr:rowOff>
    </xdr:to>
    <xdr:pic>
      <xdr:nvPicPr>
        <xdr:cNvPr id="531" name="Picture530">
          <a:extLst>
            <a:ext uri="{FF2B5EF4-FFF2-40B4-BE49-F238E27FC236}">
              <a16:creationId xmlns:a16="http://schemas.microsoft.com/office/drawing/2014/main" id="{2C1C61D3-20E0-44B0-98A8-D4CC5177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2575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3</xdr:col>
      <xdr:colOff>0</xdr:colOff>
      <xdr:row>136</xdr:row>
      <xdr:rowOff>6350</xdr:rowOff>
    </xdr:to>
    <xdr:pic>
      <xdr:nvPicPr>
        <xdr:cNvPr id="532" name="Picture531">
          <a:extLst>
            <a:ext uri="{FF2B5EF4-FFF2-40B4-BE49-F238E27FC236}">
              <a16:creationId xmlns:a16="http://schemas.microsoft.com/office/drawing/2014/main" id="{0522356A-D7E2-4215-8B5A-ABBCCB108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2575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4</xdr:col>
      <xdr:colOff>0</xdr:colOff>
      <xdr:row>136</xdr:row>
      <xdr:rowOff>6350</xdr:rowOff>
    </xdr:to>
    <xdr:pic>
      <xdr:nvPicPr>
        <xdr:cNvPr id="533" name="Picture532">
          <a:extLst>
            <a:ext uri="{FF2B5EF4-FFF2-40B4-BE49-F238E27FC236}">
              <a16:creationId xmlns:a16="http://schemas.microsoft.com/office/drawing/2014/main" id="{E6FFA284-FEC6-4A71-8FEA-5DEAD5337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2575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1</xdr:col>
      <xdr:colOff>0</xdr:colOff>
      <xdr:row>137</xdr:row>
      <xdr:rowOff>146050</xdr:rowOff>
    </xdr:to>
    <xdr:pic>
      <xdr:nvPicPr>
        <xdr:cNvPr id="534" name="Picture533">
          <a:extLst>
            <a:ext uri="{FF2B5EF4-FFF2-40B4-BE49-F238E27FC236}">
              <a16:creationId xmlns:a16="http://schemas.microsoft.com/office/drawing/2014/main" id="{83E3D86A-F158-4884-A997-85DEADCC5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146050</xdr:rowOff>
    </xdr:to>
    <xdr:pic>
      <xdr:nvPicPr>
        <xdr:cNvPr id="535" name="Picture534">
          <a:extLst>
            <a:ext uri="{FF2B5EF4-FFF2-40B4-BE49-F238E27FC236}">
              <a16:creationId xmlns:a16="http://schemas.microsoft.com/office/drawing/2014/main" id="{6C4C058C-603C-4F89-883C-725AF6562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2766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3</xdr:col>
      <xdr:colOff>0</xdr:colOff>
      <xdr:row>137</xdr:row>
      <xdr:rowOff>146050</xdr:rowOff>
    </xdr:to>
    <xdr:pic>
      <xdr:nvPicPr>
        <xdr:cNvPr id="536" name="Picture535">
          <a:extLst>
            <a:ext uri="{FF2B5EF4-FFF2-40B4-BE49-F238E27FC236}">
              <a16:creationId xmlns:a16="http://schemas.microsoft.com/office/drawing/2014/main" id="{F9612A8F-4120-40A9-9C25-EF2CF3CCA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2766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4</xdr:col>
      <xdr:colOff>0</xdr:colOff>
      <xdr:row>137</xdr:row>
      <xdr:rowOff>146050</xdr:rowOff>
    </xdr:to>
    <xdr:pic>
      <xdr:nvPicPr>
        <xdr:cNvPr id="537" name="Picture536">
          <a:extLst>
            <a:ext uri="{FF2B5EF4-FFF2-40B4-BE49-F238E27FC236}">
              <a16:creationId xmlns:a16="http://schemas.microsoft.com/office/drawing/2014/main" id="{70B6C123-03A0-4771-86E6-4283CC6B8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2766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1</xdr:col>
      <xdr:colOff>0</xdr:colOff>
      <xdr:row>138</xdr:row>
      <xdr:rowOff>6350</xdr:rowOff>
    </xdr:to>
    <xdr:pic>
      <xdr:nvPicPr>
        <xdr:cNvPr id="538" name="Picture537">
          <a:extLst>
            <a:ext uri="{FF2B5EF4-FFF2-40B4-BE49-F238E27FC236}">
              <a16:creationId xmlns:a16="http://schemas.microsoft.com/office/drawing/2014/main" id="{8B77170A-44CE-4032-A3B0-DB782F7AC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9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6350</xdr:rowOff>
    </xdr:to>
    <xdr:pic>
      <xdr:nvPicPr>
        <xdr:cNvPr id="539" name="Picture538">
          <a:extLst>
            <a:ext uri="{FF2B5EF4-FFF2-40B4-BE49-F238E27FC236}">
              <a16:creationId xmlns:a16="http://schemas.microsoft.com/office/drawing/2014/main" id="{D54FFA0A-14AF-42D2-B60B-6376985CB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09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3</xdr:col>
      <xdr:colOff>0</xdr:colOff>
      <xdr:row>138</xdr:row>
      <xdr:rowOff>6350</xdr:rowOff>
    </xdr:to>
    <xdr:pic>
      <xdr:nvPicPr>
        <xdr:cNvPr id="540" name="Picture539">
          <a:extLst>
            <a:ext uri="{FF2B5EF4-FFF2-40B4-BE49-F238E27FC236}">
              <a16:creationId xmlns:a16="http://schemas.microsoft.com/office/drawing/2014/main" id="{57967271-3A2D-4092-AFA7-474CB18D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09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4</xdr:col>
      <xdr:colOff>0</xdr:colOff>
      <xdr:row>138</xdr:row>
      <xdr:rowOff>6350</xdr:rowOff>
    </xdr:to>
    <xdr:pic>
      <xdr:nvPicPr>
        <xdr:cNvPr id="541" name="Picture540">
          <a:extLst>
            <a:ext uri="{FF2B5EF4-FFF2-40B4-BE49-F238E27FC236}">
              <a16:creationId xmlns:a16="http://schemas.microsoft.com/office/drawing/2014/main" id="{EB3A6C10-0523-458D-86C0-FAC3A2440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309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</xdr:col>
      <xdr:colOff>0</xdr:colOff>
      <xdr:row>139</xdr:row>
      <xdr:rowOff>146050</xdr:rowOff>
    </xdr:to>
    <xdr:pic>
      <xdr:nvPicPr>
        <xdr:cNvPr id="542" name="Picture541">
          <a:extLst>
            <a:ext uri="{FF2B5EF4-FFF2-40B4-BE49-F238E27FC236}">
              <a16:creationId xmlns:a16="http://schemas.microsoft.com/office/drawing/2014/main" id="{A708A3FC-1F53-4BA1-B749-58233FD07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9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146050</xdr:rowOff>
    </xdr:to>
    <xdr:pic>
      <xdr:nvPicPr>
        <xdr:cNvPr id="543" name="Picture542">
          <a:extLst>
            <a:ext uri="{FF2B5EF4-FFF2-40B4-BE49-F238E27FC236}">
              <a16:creationId xmlns:a16="http://schemas.microsoft.com/office/drawing/2014/main" id="{CA584F84-A4B9-4ED0-B0F1-E441A5A32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289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3</xdr:col>
      <xdr:colOff>0</xdr:colOff>
      <xdr:row>139</xdr:row>
      <xdr:rowOff>146050</xdr:rowOff>
    </xdr:to>
    <xdr:pic>
      <xdr:nvPicPr>
        <xdr:cNvPr id="544" name="Picture543">
          <a:extLst>
            <a:ext uri="{FF2B5EF4-FFF2-40B4-BE49-F238E27FC236}">
              <a16:creationId xmlns:a16="http://schemas.microsoft.com/office/drawing/2014/main" id="{053CEC37-EB44-4829-A9EB-3D23C12E3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289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1</xdr:col>
      <xdr:colOff>0</xdr:colOff>
      <xdr:row>140</xdr:row>
      <xdr:rowOff>6350</xdr:rowOff>
    </xdr:to>
    <xdr:pic>
      <xdr:nvPicPr>
        <xdr:cNvPr id="545" name="Picture544">
          <a:extLst>
            <a:ext uri="{FF2B5EF4-FFF2-40B4-BE49-F238E27FC236}">
              <a16:creationId xmlns:a16="http://schemas.microsoft.com/office/drawing/2014/main" id="{1BD69F46-FB1C-4322-9B97-0A4E27A25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6350</xdr:rowOff>
    </xdr:to>
    <xdr:pic>
      <xdr:nvPicPr>
        <xdr:cNvPr id="546" name="Picture545">
          <a:extLst>
            <a:ext uri="{FF2B5EF4-FFF2-40B4-BE49-F238E27FC236}">
              <a16:creationId xmlns:a16="http://schemas.microsoft.com/office/drawing/2014/main" id="{66117C62-030F-4FA9-A9D0-1112BD165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62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3</xdr:col>
      <xdr:colOff>0</xdr:colOff>
      <xdr:row>140</xdr:row>
      <xdr:rowOff>6350</xdr:rowOff>
    </xdr:to>
    <xdr:pic>
      <xdr:nvPicPr>
        <xdr:cNvPr id="547" name="Picture546">
          <a:extLst>
            <a:ext uri="{FF2B5EF4-FFF2-40B4-BE49-F238E27FC236}">
              <a16:creationId xmlns:a16="http://schemas.microsoft.com/office/drawing/2014/main" id="{FF0E0F7B-4DAA-47B9-90CC-56052AFD7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62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0</xdr:colOff>
      <xdr:row>141</xdr:row>
      <xdr:rowOff>6350</xdr:rowOff>
    </xdr:to>
    <xdr:pic>
      <xdr:nvPicPr>
        <xdr:cNvPr id="548" name="Picture547">
          <a:extLst>
            <a:ext uri="{FF2B5EF4-FFF2-40B4-BE49-F238E27FC236}">
              <a16:creationId xmlns:a16="http://schemas.microsoft.com/office/drawing/2014/main" id="{198C68ED-6F9E-4A4D-9F1F-76001F976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1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6350</xdr:rowOff>
    </xdr:to>
    <xdr:pic>
      <xdr:nvPicPr>
        <xdr:cNvPr id="549" name="Picture548">
          <a:extLst>
            <a:ext uri="{FF2B5EF4-FFF2-40B4-BE49-F238E27FC236}">
              <a16:creationId xmlns:a16="http://schemas.microsoft.com/office/drawing/2014/main" id="{5A176112-CD62-42EB-A288-12DC0D43C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81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</xdr:col>
      <xdr:colOff>0</xdr:colOff>
      <xdr:row>142</xdr:row>
      <xdr:rowOff>6350</xdr:rowOff>
    </xdr:to>
    <xdr:pic>
      <xdr:nvPicPr>
        <xdr:cNvPr id="550" name="Picture549">
          <a:extLst>
            <a:ext uri="{FF2B5EF4-FFF2-40B4-BE49-F238E27FC236}">
              <a16:creationId xmlns:a16="http://schemas.microsoft.com/office/drawing/2014/main" id="{3FE2479C-A3B6-45C4-B2CD-F9FF41E72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6350</xdr:rowOff>
    </xdr:to>
    <xdr:pic>
      <xdr:nvPicPr>
        <xdr:cNvPr id="551" name="Picture550">
          <a:extLst>
            <a:ext uri="{FF2B5EF4-FFF2-40B4-BE49-F238E27FC236}">
              <a16:creationId xmlns:a16="http://schemas.microsoft.com/office/drawing/2014/main" id="{0611CDB3-D48D-4CCE-97B4-DDAA6E4A8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00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3</xdr:col>
      <xdr:colOff>0</xdr:colOff>
      <xdr:row>142</xdr:row>
      <xdr:rowOff>6350</xdr:rowOff>
    </xdr:to>
    <xdr:pic>
      <xdr:nvPicPr>
        <xdr:cNvPr id="552" name="Picture551">
          <a:extLst>
            <a:ext uri="{FF2B5EF4-FFF2-40B4-BE49-F238E27FC236}">
              <a16:creationId xmlns:a16="http://schemas.microsoft.com/office/drawing/2014/main" id="{0FF08DDE-D8F7-48E5-8A84-646594051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400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1</xdr:col>
      <xdr:colOff>0</xdr:colOff>
      <xdr:row>143</xdr:row>
      <xdr:rowOff>6350</xdr:rowOff>
    </xdr:to>
    <xdr:pic>
      <xdr:nvPicPr>
        <xdr:cNvPr id="553" name="Picture552">
          <a:extLst>
            <a:ext uri="{FF2B5EF4-FFF2-40B4-BE49-F238E27FC236}">
              <a16:creationId xmlns:a16="http://schemas.microsoft.com/office/drawing/2014/main" id="{71B4EBDD-14F6-4365-A49C-3F2B85BA4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6350</xdr:rowOff>
    </xdr:to>
    <xdr:pic>
      <xdr:nvPicPr>
        <xdr:cNvPr id="554" name="Picture553">
          <a:extLst>
            <a:ext uri="{FF2B5EF4-FFF2-40B4-BE49-F238E27FC236}">
              <a16:creationId xmlns:a16="http://schemas.microsoft.com/office/drawing/2014/main" id="{1340FCEC-5A6F-4517-8B58-04267236E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19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3</xdr:col>
      <xdr:colOff>0</xdr:colOff>
      <xdr:row>143</xdr:row>
      <xdr:rowOff>6350</xdr:rowOff>
    </xdr:to>
    <xdr:pic>
      <xdr:nvPicPr>
        <xdr:cNvPr id="555" name="Picture554">
          <a:extLst>
            <a:ext uri="{FF2B5EF4-FFF2-40B4-BE49-F238E27FC236}">
              <a16:creationId xmlns:a16="http://schemas.microsoft.com/office/drawing/2014/main" id="{A84D4093-403E-4B5F-9505-51B4A7395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419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4</xdr:col>
      <xdr:colOff>0</xdr:colOff>
      <xdr:row>143</xdr:row>
      <xdr:rowOff>6350</xdr:rowOff>
    </xdr:to>
    <xdr:pic>
      <xdr:nvPicPr>
        <xdr:cNvPr id="556" name="Picture555">
          <a:extLst>
            <a:ext uri="{FF2B5EF4-FFF2-40B4-BE49-F238E27FC236}">
              <a16:creationId xmlns:a16="http://schemas.microsoft.com/office/drawing/2014/main" id="{C028318B-B1C2-4715-95CB-CDF4FB8FB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419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1</xdr:col>
      <xdr:colOff>0</xdr:colOff>
      <xdr:row>144</xdr:row>
      <xdr:rowOff>6350</xdr:rowOff>
    </xdr:to>
    <xdr:pic>
      <xdr:nvPicPr>
        <xdr:cNvPr id="557" name="Picture556">
          <a:extLst>
            <a:ext uri="{FF2B5EF4-FFF2-40B4-BE49-F238E27FC236}">
              <a16:creationId xmlns:a16="http://schemas.microsoft.com/office/drawing/2014/main" id="{E6A1025A-BF9F-428A-BE1B-C456F9C87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6350</xdr:rowOff>
    </xdr:to>
    <xdr:pic>
      <xdr:nvPicPr>
        <xdr:cNvPr id="558" name="Picture557">
          <a:extLst>
            <a:ext uri="{FF2B5EF4-FFF2-40B4-BE49-F238E27FC236}">
              <a16:creationId xmlns:a16="http://schemas.microsoft.com/office/drawing/2014/main" id="{53979D01-DDC9-45BA-87DE-C17DB4B33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38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3</xdr:col>
      <xdr:colOff>0</xdr:colOff>
      <xdr:row>144</xdr:row>
      <xdr:rowOff>6350</xdr:rowOff>
    </xdr:to>
    <xdr:pic>
      <xdr:nvPicPr>
        <xdr:cNvPr id="559" name="Picture558">
          <a:extLst>
            <a:ext uri="{FF2B5EF4-FFF2-40B4-BE49-F238E27FC236}">
              <a16:creationId xmlns:a16="http://schemas.microsoft.com/office/drawing/2014/main" id="{F3987794-ECB8-4AFA-AC96-B42AC6D0F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438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4</xdr:col>
      <xdr:colOff>0</xdr:colOff>
      <xdr:row>144</xdr:row>
      <xdr:rowOff>6350</xdr:rowOff>
    </xdr:to>
    <xdr:pic>
      <xdr:nvPicPr>
        <xdr:cNvPr id="560" name="Picture559">
          <a:extLst>
            <a:ext uri="{FF2B5EF4-FFF2-40B4-BE49-F238E27FC236}">
              <a16:creationId xmlns:a16="http://schemas.microsoft.com/office/drawing/2014/main" id="{DEB4A843-2AFE-4476-8C4B-86E7A62DD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438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1</xdr:col>
      <xdr:colOff>0</xdr:colOff>
      <xdr:row>145</xdr:row>
      <xdr:rowOff>146050</xdr:rowOff>
    </xdr:to>
    <xdr:pic>
      <xdr:nvPicPr>
        <xdr:cNvPr id="561" name="Picture560">
          <a:extLst>
            <a:ext uri="{FF2B5EF4-FFF2-40B4-BE49-F238E27FC236}">
              <a16:creationId xmlns:a16="http://schemas.microsoft.com/office/drawing/2014/main" id="{BA57EB6A-A660-4EB1-A3CA-C403A65EF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5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146050</xdr:rowOff>
    </xdr:to>
    <xdr:pic>
      <xdr:nvPicPr>
        <xdr:cNvPr id="562" name="Picture561">
          <a:extLst>
            <a:ext uri="{FF2B5EF4-FFF2-40B4-BE49-F238E27FC236}">
              <a16:creationId xmlns:a16="http://schemas.microsoft.com/office/drawing/2014/main" id="{8C1494F6-8F02-4380-B321-AC256D490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575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3</xdr:col>
      <xdr:colOff>0</xdr:colOff>
      <xdr:row>145</xdr:row>
      <xdr:rowOff>146050</xdr:rowOff>
    </xdr:to>
    <xdr:pic>
      <xdr:nvPicPr>
        <xdr:cNvPr id="563" name="Picture562">
          <a:extLst>
            <a:ext uri="{FF2B5EF4-FFF2-40B4-BE49-F238E27FC236}">
              <a16:creationId xmlns:a16="http://schemas.microsoft.com/office/drawing/2014/main" id="{6B7F92B7-67F2-4FBF-9174-B5A40263E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4575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4</xdr:col>
      <xdr:colOff>0</xdr:colOff>
      <xdr:row>145</xdr:row>
      <xdr:rowOff>146050</xdr:rowOff>
    </xdr:to>
    <xdr:pic>
      <xdr:nvPicPr>
        <xdr:cNvPr id="564" name="Picture563">
          <a:extLst>
            <a:ext uri="{FF2B5EF4-FFF2-40B4-BE49-F238E27FC236}">
              <a16:creationId xmlns:a16="http://schemas.microsoft.com/office/drawing/2014/main" id="{BA94E8BC-C584-4A8E-9C39-D875A4F3D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4575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1</xdr:col>
      <xdr:colOff>0</xdr:colOff>
      <xdr:row>146</xdr:row>
      <xdr:rowOff>6350</xdr:rowOff>
    </xdr:to>
    <xdr:pic>
      <xdr:nvPicPr>
        <xdr:cNvPr id="565" name="Picture564">
          <a:extLst>
            <a:ext uri="{FF2B5EF4-FFF2-40B4-BE49-F238E27FC236}">
              <a16:creationId xmlns:a16="http://schemas.microsoft.com/office/drawing/2014/main" id="{E31FE7B0-0F58-496C-9E0C-9279D0B2E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0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6350</xdr:rowOff>
    </xdr:to>
    <xdr:pic>
      <xdr:nvPicPr>
        <xdr:cNvPr id="566" name="Picture565">
          <a:extLst>
            <a:ext uri="{FF2B5EF4-FFF2-40B4-BE49-F238E27FC236}">
              <a16:creationId xmlns:a16="http://schemas.microsoft.com/office/drawing/2014/main" id="{AD914054-17CC-4F7A-8C4F-1D444D750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90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3</xdr:col>
      <xdr:colOff>0</xdr:colOff>
      <xdr:row>146</xdr:row>
      <xdr:rowOff>6350</xdr:rowOff>
    </xdr:to>
    <xdr:pic>
      <xdr:nvPicPr>
        <xdr:cNvPr id="567" name="Picture566">
          <a:extLst>
            <a:ext uri="{FF2B5EF4-FFF2-40B4-BE49-F238E27FC236}">
              <a16:creationId xmlns:a16="http://schemas.microsoft.com/office/drawing/2014/main" id="{0ABFF5B8-61ED-44C1-BF97-BA7E57C5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490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4</xdr:col>
      <xdr:colOff>0</xdr:colOff>
      <xdr:row>146</xdr:row>
      <xdr:rowOff>6350</xdr:rowOff>
    </xdr:to>
    <xdr:pic>
      <xdr:nvPicPr>
        <xdr:cNvPr id="568" name="Picture567">
          <a:extLst>
            <a:ext uri="{FF2B5EF4-FFF2-40B4-BE49-F238E27FC236}">
              <a16:creationId xmlns:a16="http://schemas.microsoft.com/office/drawing/2014/main" id="{068FDC2F-B7D2-4C07-BA84-AAF4F612A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490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5</xdr:col>
      <xdr:colOff>0</xdr:colOff>
      <xdr:row>146</xdr:row>
      <xdr:rowOff>6350</xdr:rowOff>
    </xdr:to>
    <xdr:pic>
      <xdr:nvPicPr>
        <xdr:cNvPr id="569" name="Picture568">
          <a:extLst>
            <a:ext uri="{FF2B5EF4-FFF2-40B4-BE49-F238E27FC236}">
              <a16:creationId xmlns:a16="http://schemas.microsoft.com/office/drawing/2014/main" id="{73E34CF5-91CF-44D5-952D-3CFEAAF0F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90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1</xdr:col>
      <xdr:colOff>0</xdr:colOff>
      <xdr:row>147</xdr:row>
      <xdr:rowOff>146050</xdr:rowOff>
    </xdr:to>
    <xdr:pic>
      <xdr:nvPicPr>
        <xdr:cNvPr id="570" name="Picture569">
          <a:extLst>
            <a:ext uri="{FF2B5EF4-FFF2-40B4-BE49-F238E27FC236}">
              <a16:creationId xmlns:a16="http://schemas.microsoft.com/office/drawing/2014/main" id="{D970F9D9-C5E7-4677-80D5-119C0A1FD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9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146050</xdr:rowOff>
    </xdr:to>
    <xdr:pic>
      <xdr:nvPicPr>
        <xdr:cNvPr id="571" name="Picture570">
          <a:extLst>
            <a:ext uri="{FF2B5EF4-FFF2-40B4-BE49-F238E27FC236}">
              <a16:creationId xmlns:a16="http://schemas.microsoft.com/office/drawing/2014/main" id="{3F9D0B9C-9ECF-487C-912A-F0166ADFA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5099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3</xdr:col>
      <xdr:colOff>0</xdr:colOff>
      <xdr:row>147</xdr:row>
      <xdr:rowOff>146050</xdr:rowOff>
    </xdr:to>
    <xdr:pic>
      <xdr:nvPicPr>
        <xdr:cNvPr id="572" name="Picture571">
          <a:extLst>
            <a:ext uri="{FF2B5EF4-FFF2-40B4-BE49-F238E27FC236}">
              <a16:creationId xmlns:a16="http://schemas.microsoft.com/office/drawing/2014/main" id="{E604A921-7A12-430F-AA21-F68E3917D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5099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4</xdr:col>
      <xdr:colOff>0</xdr:colOff>
      <xdr:row>147</xdr:row>
      <xdr:rowOff>146050</xdr:rowOff>
    </xdr:to>
    <xdr:pic>
      <xdr:nvPicPr>
        <xdr:cNvPr id="573" name="Picture572">
          <a:extLst>
            <a:ext uri="{FF2B5EF4-FFF2-40B4-BE49-F238E27FC236}">
              <a16:creationId xmlns:a16="http://schemas.microsoft.com/office/drawing/2014/main" id="{EC4E5A97-3E18-4BFA-AF29-6FB045697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5099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5</xdr:col>
      <xdr:colOff>0</xdr:colOff>
      <xdr:row>147</xdr:row>
      <xdr:rowOff>146050</xdr:rowOff>
    </xdr:to>
    <xdr:pic>
      <xdr:nvPicPr>
        <xdr:cNvPr id="574" name="Picture573">
          <a:extLst>
            <a:ext uri="{FF2B5EF4-FFF2-40B4-BE49-F238E27FC236}">
              <a16:creationId xmlns:a16="http://schemas.microsoft.com/office/drawing/2014/main" id="{B1960701-D24E-4C35-9829-789968746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099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1</xdr:col>
      <xdr:colOff>0</xdr:colOff>
      <xdr:row>148</xdr:row>
      <xdr:rowOff>6350</xdr:rowOff>
    </xdr:to>
    <xdr:pic>
      <xdr:nvPicPr>
        <xdr:cNvPr id="575" name="Picture574">
          <a:extLst>
            <a:ext uri="{FF2B5EF4-FFF2-40B4-BE49-F238E27FC236}">
              <a16:creationId xmlns:a16="http://schemas.microsoft.com/office/drawing/2014/main" id="{39350046-BE61-40B6-B6A1-3738705D8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6350</xdr:rowOff>
    </xdr:to>
    <xdr:pic>
      <xdr:nvPicPr>
        <xdr:cNvPr id="576" name="Picture575">
          <a:extLst>
            <a:ext uri="{FF2B5EF4-FFF2-40B4-BE49-F238E27FC236}">
              <a16:creationId xmlns:a16="http://schemas.microsoft.com/office/drawing/2014/main" id="{5217A1D7-1943-49CE-8B4B-1A37CC585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543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3</xdr:col>
      <xdr:colOff>0</xdr:colOff>
      <xdr:row>148</xdr:row>
      <xdr:rowOff>6350</xdr:rowOff>
    </xdr:to>
    <xdr:pic>
      <xdr:nvPicPr>
        <xdr:cNvPr id="577" name="Picture576">
          <a:extLst>
            <a:ext uri="{FF2B5EF4-FFF2-40B4-BE49-F238E27FC236}">
              <a16:creationId xmlns:a16="http://schemas.microsoft.com/office/drawing/2014/main" id="{52708151-F62B-46BB-B52F-19BDD1113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543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4</xdr:col>
      <xdr:colOff>0</xdr:colOff>
      <xdr:row>148</xdr:row>
      <xdr:rowOff>6350</xdr:rowOff>
    </xdr:to>
    <xdr:pic>
      <xdr:nvPicPr>
        <xdr:cNvPr id="578" name="Picture577">
          <a:extLst>
            <a:ext uri="{FF2B5EF4-FFF2-40B4-BE49-F238E27FC236}">
              <a16:creationId xmlns:a16="http://schemas.microsoft.com/office/drawing/2014/main" id="{E838A8CD-9689-40D0-953D-3E315C4FC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543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5</xdr:col>
      <xdr:colOff>0</xdr:colOff>
      <xdr:row>148</xdr:row>
      <xdr:rowOff>6350</xdr:rowOff>
    </xdr:to>
    <xdr:pic>
      <xdr:nvPicPr>
        <xdr:cNvPr id="579" name="Picture578">
          <a:extLst>
            <a:ext uri="{FF2B5EF4-FFF2-40B4-BE49-F238E27FC236}">
              <a16:creationId xmlns:a16="http://schemas.microsoft.com/office/drawing/2014/main" id="{3FB76105-4505-4FDB-9567-0F1FE19E2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43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1</xdr:col>
      <xdr:colOff>0</xdr:colOff>
      <xdr:row>149</xdr:row>
      <xdr:rowOff>6350</xdr:rowOff>
    </xdr:to>
    <xdr:pic>
      <xdr:nvPicPr>
        <xdr:cNvPr id="580" name="Picture579">
          <a:extLst>
            <a:ext uri="{FF2B5EF4-FFF2-40B4-BE49-F238E27FC236}">
              <a16:creationId xmlns:a16="http://schemas.microsoft.com/office/drawing/2014/main" id="{812C5729-C6FE-4871-87C9-A37DD1F6B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6350</xdr:rowOff>
    </xdr:to>
    <xdr:pic>
      <xdr:nvPicPr>
        <xdr:cNvPr id="581" name="Picture580">
          <a:extLst>
            <a:ext uri="{FF2B5EF4-FFF2-40B4-BE49-F238E27FC236}">
              <a16:creationId xmlns:a16="http://schemas.microsoft.com/office/drawing/2014/main" id="{8B3DFDDF-2E16-4F54-8C80-396DEF71D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5623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3</xdr:col>
      <xdr:colOff>0</xdr:colOff>
      <xdr:row>149</xdr:row>
      <xdr:rowOff>6350</xdr:rowOff>
    </xdr:to>
    <xdr:pic>
      <xdr:nvPicPr>
        <xdr:cNvPr id="582" name="Picture581">
          <a:extLst>
            <a:ext uri="{FF2B5EF4-FFF2-40B4-BE49-F238E27FC236}">
              <a16:creationId xmlns:a16="http://schemas.microsoft.com/office/drawing/2014/main" id="{3AFA417E-682E-4749-BC22-FC071C419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5623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4</xdr:col>
      <xdr:colOff>0</xdr:colOff>
      <xdr:row>149</xdr:row>
      <xdr:rowOff>6350</xdr:rowOff>
    </xdr:to>
    <xdr:pic>
      <xdr:nvPicPr>
        <xdr:cNvPr id="583" name="Picture582">
          <a:extLst>
            <a:ext uri="{FF2B5EF4-FFF2-40B4-BE49-F238E27FC236}">
              <a16:creationId xmlns:a16="http://schemas.microsoft.com/office/drawing/2014/main" id="{B031E7EA-C0E3-4593-BD63-E9A028C2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5623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1</xdr:col>
      <xdr:colOff>0</xdr:colOff>
      <xdr:row>150</xdr:row>
      <xdr:rowOff>146050</xdr:rowOff>
    </xdr:to>
    <xdr:pic>
      <xdr:nvPicPr>
        <xdr:cNvPr id="584" name="Picture583">
          <a:extLst>
            <a:ext uri="{FF2B5EF4-FFF2-40B4-BE49-F238E27FC236}">
              <a16:creationId xmlns:a16="http://schemas.microsoft.com/office/drawing/2014/main" id="{5514619C-C55F-4860-B1F8-ED2A8E1EF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146050</xdr:rowOff>
    </xdr:to>
    <xdr:pic>
      <xdr:nvPicPr>
        <xdr:cNvPr id="585" name="Picture584">
          <a:extLst>
            <a:ext uri="{FF2B5EF4-FFF2-40B4-BE49-F238E27FC236}">
              <a16:creationId xmlns:a16="http://schemas.microsoft.com/office/drawing/2014/main" id="{CFE41BAB-2FCB-46BC-ABA0-F4C752F6A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5814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3</xdr:col>
      <xdr:colOff>0</xdr:colOff>
      <xdr:row>150</xdr:row>
      <xdr:rowOff>146050</xdr:rowOff>
    </xdr:to>
    <xdr:pic>
      <xdr:nvPicPr>
        <xdr:cNvPr id="586" name="Picture585">
          <a:extLst>
            <a:ext uri="{FF2B5EF4-FFF2-40B4-BE49-F238E27FC236}">
              <a16:creationId xmlns:a16="http://schemas.microsoft.com/office/drawing/2014/main" id="{8EF7BE5D-2639-4612-90BC-9FA57B08D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5814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4</xdr:col>
      <xdr:colOff>0</xdr:colOff>
      <xdr:row>150</xdr:row>
      <xdr:rowOff>146050</xdr:rowOff>
    </xdr:to>
    <xdr:pic>
      <xdr:nvPicPr>
        <xdr:cNvPr id="587" name="Picture586">
          <a:extLst>
            <a:ext uri="{FF2B5EF4-FFF2-40B4-BE49-F238E27FC236}">
              <a16:creationId xmlns:a16="http://schemas.microsoft.com/office/drawing/2014/main" id="{FBF457DE-11B8-4074-817B-C08EB80E4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5814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</xdr:col>
      <xdr:colOff>0</xdr:colOff>
      <xdr:row>151</xdr:row>
      <xdr:rowOff>6350</xdr:rowOff>
    </xdr:to>
    <xdr:pic>
      <xdr:nvPicPr>
        <xdr:cNvPr id="588" name="Picture587">
          <a:extLst>
            <a:ext uri="{FF2B5EF4-FFF2-40B4-BE49-F238E27FC236}">
              <a16:creationId xmlns:a16="http://schemas.microsoft.com/office/drawing/2014/main" id="{7803124E-5547-4497-9346-4B6C09CDF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4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6350</xdr:rowOff>
    </xdr:to>
    <xdr:pic>
      <xdr:nvPicPr>
        <xdr:cNvPr id="589" name="Picture588">
          <a:extLst>
            <a:ext uri="{FF2B5EF4-FFF2-40B4-BE49-F238E27FC236}">
              <a16:creationId xmlns:a16="http://schemas.microsoft.com/office/drawing/2014/main" id="{216EAA89-823D-4C19-B190-FA1E9E53F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614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3</xdr:col>
      <xdr:colOff>0</xdr:colOff>
      <xdr:row>151</xdr:row>
      <xdr:rowOff>6350</xdr:rowOff>
    </xdr:to>
    <xdr:pic>
      <xdr:nvPicPr>
        <xdr:cNvPr id="590" name="Picture589">
          <a:extLst>
            <a:ext uri="{FF2B5EF4-FFF2-40B4-BE49-F238E27FC236}">
              <a16:creationId xmlns:a16="http://schemas.microsoft.com/office/drawing/2014/main" id="{495F5388-1DAD-4F43-AD98-AAA24B14A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614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4</xdr:col>
      <xdr:colOff>0</xdr:colOff>
      <xdr:row>151</xdr:row>
      <xdr:rowOff>6350</xdr:rowOff>
    </xdr:to>
    <xdr:pic>
      <xdr:nvPicPr>
        <xdr:cNvPr id="591" name="Picture590">
          <a:extLst>
            <a:ext uri="{FF2B5EF4-FFF2-40B4-BE49-F238E27FC236}">
              <a16:creationId xmlns:a16="http://schemas.microsoft.com/office/drawing/2014/main" id="{184A5118-8D9D-4C74-A168-2F4CFE0A4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614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</xdr:col>
      <xdr:colOff>0</xdr:colOff>
      <xdr:row>152</xdr:row>
      <xdr:rowOff>6350</xdr:rowOff>
    </xdr:to>
    <xdr:pic>
      <xdr:nvPicPr>
        <xdr:cNvPr id="592" name="Picture591">
          <a:extLst>
            <a:ext uri="{FF2B5EF4-FFF2-40B4-BE49-F238E27FC236}">
              <a16:creationId xmlns:a16="http://schemas.microsoft.com/office/drawing/2014/main" id="{096C8331-B81A-45A0-8C63-53D3B7162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37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6350</xdr:rowOff>
    </xdr:to>
    <xdr:pic>
      <xdr:nvPicPr>
        <xdr:cNvPr id="593" name="Picture592">
          <a:extLst>
            <a:ext uri="{FF2B5EF4-FFF2-40B4-BE49-F238E27FC236}">
              <a16:creationId xmlns:a16="http://schemas.microsoft.com/office/drawing/2014/main" id="{582DB53E-42E9-407C-BD3A-AA56D446E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6337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3</xdr:col>
      <xdr:colOff>0</xdr:colOff>
      <xdr:row>152</xdr:row>
      <xdr:rowOff>6350</xdr:rowOff>
    </xdr:to>
    <xdr:pic>
      <xdr:nvPicPr>
        <xdr:cNvPr id="594" name="Picture593">
          <a:extLst>
            <a:ext uri="{FF2B5EF4-FFF2-40B4-BE49-F238E27FC236}">
              <a16:creationId xmlns:a16="http://schemas.microsoft.com/office/drawing/2014/main" id="{40B279E1-9C7C-44C5-B1BF-A4AB43AA2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6337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4</xdr:col>
      <xdr:colOff>0</xdr:colOff>
      <xdr:row>152</xdr:row>
      <xdr:rowOff>6350</xdr:rowOff>
    </xdr:to>
    <xdr:pic>
      <xdr:nvPicPr>
        <xdr:cNvPr id="595" name="Picture594">
          <a:extLst>
            <a:ext uri="{FF2B5EF4-FFF2-40B4-BE49-F238E27FC236}">
              <a16:creationId xmlns:a16="http://schemas.microsoft.com/office/drawing/2014/main" id="{52591FD1-0EAA-4D01-8E5E-076F9350E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6337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1</xdr:col>
      <xdr:colOff>0</xdr:colOff>
      <xdr:row>153</xdr:row>
      <xdr:rowOff>6350</xdr:rowOff>
    </xdr:to>
    <xdr:pic>
      <xdr:nvPicPr>
        <xdr:cNvPr id="596" name="Picture595">
          <a:extLst>
            <a:ext uri="{FF2B5EF4-FFF2-40B4-BE49-F238E27FC236}">
              <a16:creationId xmlns:a16="http://schemas.microsoft.com/office/drawing/2014/main" id="{60F13475-BE3E-49DE-BDEF-4436CBA42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6350</xdr:rowOff>
    </xdr:to>
    <xdr:pic>
      <xdr:nvPicPr>
        <xdr:cNvPr id="597" name="Picture596">
          <a:extLst>
            <a:ext uri="{FF2B5EF4-FFF2-40B4-BE49-F238E27FC236}">
              <a16:creationId xmlns:a16="http://schemas.microsoft.com/office/drawing/2014/main" id="{F6A7C2FA-576A-483D-8923-EC079ED1F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652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3</xdr:col>
      <xdr:colOff>0</xdr:colOff>
      <xdr:row>153</xdr:row>
      <xdr:rowOff>6350</xdr:rowOff>
    </xdr:to>
    <xdr:pic>
      <xdr:nvPicPr>
        <xdr:cNvPr id="598" name="Picture597">
          <a:extLst>
            <a:ext uri="{FF2B5EF4-FFF2-40B4-BE49-F238E27FC236}">
              <a16:creationId xmlns:a16="http://schemas.microsoft.com/office/drawing/2014/main" id="{82AA47D1-B4C8-4100-89F5-AFB54341C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652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4</xdr:col>
      <xdr:colOff>0</xdr:colOff>
      <xdr:row>153</xdr:row>
      <xdr:rowOff>6350</xdr:rowOff>
    </xdr:to>
    <xdr:pic>
      <xdr:nvPicPr>
        <xdr:cNvPr id="599" name="Picture598">
          <a:extLst>
            <a:ext uri="{FF2B5EF4-FFF2-40B4-BE49-F238E27FC236}">
              <a16:creationId xmlns:a16="http://schemas.microsoft.com/office/drawing/2014/main" id="{49B93B7B-0111-4EA5-B2DF-DC7CCC09C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652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1</xdr:col>
      <xdr:colOff>0</xdr:colOff>
      <xdr:row>154</xdr:row>
      <xdr:rowOff>6350</xdr:rowOff>
    </xdr:to>
    <xdr:pic>
      <xdr:nvPicPr>
        <xdr:cNvPr id="600" name="Picture599">
          <a:extLst>
            <a:ext uri="{FF2B5EF4-FFF2-40B4-BE49-F238E27FC236}">
              <a16:creationId xmlns:a16="http://schemas.microsoft.com/office/drawing/2014/main" id="{E3103FE2-3902-49F0-B614-FE2F1317F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6350</xdr:rowOff>
    </xdr:to>
    <xdr:pic>
      <xdr:nvPicPr>
        <xdr:cNvPr id="601" name="Picture600">
          <a:extLst>
            <a:ext uri="{FF2B5EF4-FFF2-40B4-BE49-F238E27FC236}">
              <a16:creationId xmlns:a16="http://schemas.microsoft.com/office/drawing/2014/main" id="{A6DD576E-E3BB-4D1E-B5C4-491CDB05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671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3</xdr:col>
      <xdr:colOff>0</xdr:colOff>
      <xdr:row>154</xdr:row>
      <xdr:rowOff>6350</xdr:rowOff>
    </xdr:to>
    <xdr:pic>
      <xdr:nvPicPr>
        <xdr:cNvPr id="602" name="Picture601">
          <a:extLst>
            <a:ext uri="{FF2B5EF4-FFF2-40B4-BE49-F238E27FC236}">
              <a16:creationId xmlns:a16="http://schemas.microsoft.com/office/drawing/2014/main" id="{AF9F4029-B764-4D9C-9EBF-6E55441B4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671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1</xdr:col>
      <xdr:colOff>0</xdr:colOff>
      <xdr:row>155</xdr:row>
      <xdr:rowOff>146050</xdr:rowOff>
    </xdr:to>
    <xdr:pic>
      <xdr:nvPicPr>
        <xdr:cNvPr id="603" name="Picture602">
          <a:extLst>
            <a:ext uri="{FF2B5EF4-FFF2-40B4-BE49-F238E27FC236}">
              <a16:creationId xmlns:a16="http://schemas.microsoft.com/office/drawing/2014/main" id="{00DC2A82-C2C7-427D-91C4-1AC0F875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9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146050</xdr:rowOff>
    </xdr:to>
    <xdr:pic>
      <xdr:nvPicPr>
        <xdr:cNvPr id="604" name="Picture603">
          <a:extLst>
            <a:ext uri="{FF2B5EF4-FFF2-40B4-BE49-F238E27FC236}">
              <a16:creationId xmlns:a16="http://schemas.microsoft.com/office/drawing/2014/main" id="{A52EFD2F-EE7E-47DE-A0F6-2131C8F59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6909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3</xdr:col>
      <xdr:colOff>0</xdr:colOff>
      <xdr:row>155</xdr:row>
      <xdr:rowOff>146050</xdr:rowOff>
    </xdr:to>
    <xdr:pic>
      <xdr:nvPicPr>
        <xdr:cNvPr id="605" name="Picture604">
          <a:extLst>
            <a:ext uri="{FF2B5EF4-FFF2-40B4-BE49-F238E27FC236}">
              <a16:creationId xmlns:a16="http://schemas.microsoft.com/office/drawing/2014/main" id="{B9563025-5D41-42FF-8F7F-58DA608D6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6909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4</xdr:col>
      <xdr:colOff>0</xdr:colOff>
      <xdr:row>155</xdr:row>
      <xdr:rowOff>146050</xdr:rowOff>
    </xdr:to>
    <xdr:pic>
      <xdr:nvPicPr>
        <xdr:cNvPr id="606" name="Picture605">
          <a:extLst>
            <a:ext uri="{FF2B5EF4-FFF2-40B4-BE49-F238E27FC236}">
              <a16:creationId xmlns:a16="http://schemas.microsoft.com/office/drawing/2014/main" id="{78656382-ABA5-495E-A5B5-39FD938F6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6909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1</xdr:col>
      <xdr:colOff>0</xdr:colOff>
      <xdr:row>156</xdr:row>
      <xdr:rowOff>6350</xdr:rowOff>
    </xdr:to>
    <xdr:pic>
      <xdr:nvPicPr>
        <xdr:cNvPr id="607" name="Picture606">
          <a:extLst>
            <a:ext uri="{FF2B5EF4-FFF2-40B4-BE49-F238E27FC236}">
              <a16:creationId xmlns:a16="http://schemas.microsoft.com/office/drawing/2014/main" id="{7973E4ED-16F8-4727-8A2C-D4BBBDD2A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6350</xdr:rowOff>
    </xdr:to>
    <xdr:pic>
      <xdr:nvPicPr>
        <xdr:cNvPr id="608" name="Picture607">
          <a:extLst>
            <a:ext uri="{FF2B5EF4-FFF2-40B4-BE49-F238E27FC236}">
              <a16:creationId xmlns:a16="http://schemas.microsoft.com/office/drawing/2014/main" id="{D890BD73-34FE-41FB-95D7-CBA3E66CD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724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3</xdr:col>
      <xdr:colOff>0</xdr:colOff>
      <xdr:row>156</xdr:row>
      <xdr:rowOff>6350</xdr:rowOff>
    </xdr:to>
    <xdr:pic>
      <xdr:nvPicPr>
        <xdr:cNvPr id="609" name="Picture608">
          <a:extLst>
            <a:ext uri="{FF2B5EF4-FFF2-40B4-BE49-F238E27FC236}">
              <a16:creationId xmlns:a16="http://schemas.microsoft.com/office/drawing/2014/main" id="{B6C1EA01-4123-4647-875E-D5BD22B4F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724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4</xdr:col>
      <xdr:colOff>0</xdr:colOff>
      <xdr:row>156</xdr:row>
      <xdr:rowOff>6350</xdr:rowOff>
    </xdr:to>
    <xdr:pic>
      <xdr:nvPicPr>
        <xdr:cNvPr id="610" name="Picture609">
          <a:extLst>
            <a:ext uri="{FF2B5EF4-FFF2-40B4-BE49-F238E27FC236}">
              <a16:creationId xmlns:a16="http://schemas.microsoft.com/office/drawing/2014/main" id="{FF0A4CA2-9F1E-4EDE-B801-6CF199F5D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724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1</xdr:col>
      <xdr:colOff>0</xdr:colOff>
      <xdr:row>157</xdr:row>
      <xdr:rowOff>146050</xdr:rowOff>
    </xdr:to>
    <xdr:pic>
      <xdr:nvPicPr>
        <xdr:cNvPr id="611" name="Picture610">
          <a:extLst>
            <a:ext uri="{FF2B5EF4-FFF2-40B4-BE49-F238E27FC236}">
              <a16:creationId xmlns:a16="http://schemas.microsoft.com/office/drawing/2014/main" id="{3E8BB9C8-CF5D-4F8C-B3F3-82022D029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146050</xdr:rowOff>
    </xdr:to>
    <xdr:pic>
      <xdr:nvPicPr>
        <xdr:cNvPr id="612" name="Picture611">
          <a:extLst>
            <a:ext uri="{FF2B5EF4-FFF2-40B4-BE49-F238E27FC236}">
              <a16:creationId xmlns:a16="http://schemas.microsoft.com/office/drawing/2014/main" id="{7FC9BFF5-6CD7-48D4-A331-6BA2C8E8B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743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3</xdr:col>
      <xdr:colOff>0</xdr:colOff>
      <xdr:row>157</xdr:row>
      <xdr:rowOff>146050</xdr:rowOff>
    </xdr:to>
    <xdr:pic>
      <xdr:nvPicPr>
        <xdr:cNvPr id="613" name="Picture612">
          <a:extLst>
            <a:ext uri="{FF2B5EF4-FFF2-40B4-BE49-F238E27FC236}">
              <a16:creationId xmlns:a16="http://schemas.microsoft.com/office/drawing/2014/main" id="{F25F76B1-C682-45CB-9E22-E64386A25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743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4</xdr:col>
      <xdr:colOff>0</xdr:colOff>
      <xdr:row>157</xdr:row>
      <xdr:rowOff>146050</xdr:rowOff>
    </xdr:to>
    <xdr:pic>
      <xdr:nvPicPr>
        <xdr:cNvPr id="614" name="Picture613">
          <a:extLst>
            <a:ext uri="{FF2B5EF4-FFF2-40B4-BE49-F238E27FC236}">
              <a16:creationId xmlns:a16="http://schemas.microsoft.com/office/drawing/2014/main" id="{AB97141D-574C-4BF8-823B-980220097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743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1</xdr:col>
      <xdr:colOff>0</xdr:colOff>
      <xdr:row>158</xdr:row>
      <xdr:rowOff>6350</xdr:rowOff>
    </xdr:to>
    <xdr:pic>
      <xdr:nvPicPr>
        <xdr:cNvPr id="615" name="Picture614">
          <a:extLst>
            <a:ext uri="{FF2B5EF4-FFF2-40B4-BE49-F238E27FC236}">
              <a16:creationId xmlns:a16="http://schemas.microsoft.com/office/drawing/2014/main" id="{14B937D2-A731-410D-B8CB-4D3C63D9E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66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6350</xdr:rowOff>
    </xdr:to>
    <xdr:pic>
      <xdr:nvPicPr>
        <xdr:cNvPr id="616" name="Picture615">
          <a:extLst>
            <a:ext uri="{FF2B5EF4-FFF2-40B4-BE49-F238E27FC236}">
              <a16:creationId xmlns:a16="http://schemas.microsoft.com/office/drawing/2014/main" id="{91D80921-711E-4E7D-9702-CDBDD666A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7766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3</xdr:col>
      <xdr:colOff>0</xdr:colOff>
      <xdr:row>158</xdr:row>
      <xdr:rowOff>6350</xdr:rowOff>
    </xdr:to>
    <xdr:pic>
      <xdr:nvPicPr>
        <xdr:cNvPr id="617" name="Picture616">
          <a:extLst>
            <a:ext uri="{FF2B5EF4-FFF2-40B4-BE49-F238E27FC236}">
              <a16:creationId xmlns:a16="http://schemas.microsoft.com/office/drawing/2014/main" id="{B3E690F0-CE82-4231-BBD4-413DBB473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7766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4</xdr:col>
      <xdr:colOff>0</xdr:colOff>
      <xdr:row>158</xdr:row>
      <xdr:rowOff>6350</xdr:rowOff>
    </xdr:to>
    <xdr:pic>
      <xdr:nvPicPr>
        <xdr:cNvPr id="618" name="Picture617">
          <a:extLst>
            <a:ext uri="{FF2B5EF4-FFF2-40B4-BE49-F238E27FC236}">
              <a16:creationId xmlns:a16="http://schemas.microsoft.com/office/drawing/2014/main" id="{88CABC78-9C91-4C5E-9A61-FB97DB7E4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7766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1</xdr:col>
      <xdr:colOff>0</xdr:colOff>
      <xdr:row>160</xdr:row>
      <xdr:rowOff>107950</xdr:rowOff>
    </xdr:to>
    <xdr:pic>
      <xdr:nvPicPr>
        <xdr:cNvPr id="619" name="Picture618">
          <a:extLst>
            <a:ext uri="{FF2B5EF4-FFF2-40B4-BE49-F238E27FC236}">
              <a16:creationId xmlns:a16="http://schemas.microsoft.com/office/drawing/2014/main" id="{F63740C7-68F7-4A94-B743-96E77DF6F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57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160</xdr:row>
      <xdr:rowOff>107950</xdr:rowOff>
    </xdr:to>
    <xdr:pic>
      <xdr:nvPicPr>
        <xdr:cNvPr id="620" name="Picture619">
          <a:extLst>
            <a:ext uri="{FF2B5EF4-FFF2-40B4-BE49-F238E27FC236}">
              <a16:creationId xmlns:a16="http://schemas.microsoft.com/office/drawing/2014/main" id="{79221D37-31C6-4305-AE59-A8CE6164F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7957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3</xdr:col>
      <xdr:colOff>0</xdr:colOff>
      <xdr:row>160</xdr:row>
      <xdr:rowOff>107950</xdr:rowOff>
    </xdr:to>
    <xdr:pic>
      <xdr:nvPicPr>
        <xdr:cNvPr id="621" name="Picture620">
          <a:extLst>
            <a:ext uri="{FF2B5EF4-FFF2-40B4-BE49-F238E27FC236}">
              <a16:creationId xmlns:a16="http://schemas.microsoft.com/office/drawing/2014/main" id="{EF8452D6-260B-46D8-BE6A-464C89612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7957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1</xdr:col>
      <xdr:colOff>0</xdr:colOff>
      <xdr:row>160</xdr:row>
      <xdr:rowOff>6350</xdr:rowOff>
    </xdr:to>
    <xdr:pic>
      <xdr:nvPicPr>
        <xdr:cNvPr id="622" name="Picture621">
          <a:extLst>
            <a:ext uri="{FF2B5EF4-FFF2-40B4-BE49-F238E27FC236}">
              <a16:creationId xmlns:a16="http://schemas.microsoft.com/office/drawing/2014/main" id="{4156EC2B-C94E-42FA-A6E2-0780E4D8B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33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6350</xdr:rowOff>
    </xdr:to>
    <xdr:pic>
      <xdr:nvPicPr>
        <xdr:cNvPr id="623" name="Picture622">
          <a:extLst>
            <a:ext uri="{FF2B5EF4-FFF2-40B4-BE49-F238E27FC236}">
              <a16:creationId xmlns:a16="http://schemas.microsoft.com/office/drawing/2014/main" id="{04DB5E4B-E65E-4407-8D22-3EBA870E5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433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3</xdr:col>
      <xdr:colOff>0</xdr:colOff>
      <xdr:row>160</xdr:row>
      <xdr:rowOff>6350</xdr:rowOff>
    </xdr:to>
    <xdr:pic>
      <xdr:nvPicPr>
        <xdr:cNvPr id="624" name="Picture623">
          <a:extLst>
            <a:ext uri="{FF2B5EF4-FFF2-40B4-BE49-F238E27FC236}">
              <a16:creationId xmlns:a16="http://schemas.microsoft.com/office/drawing/2014/main" id="{8CEFAFCF-A15C-41DD-86CF-29807FA9E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8433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0</xdr:colOff>
      <xdr:row>161</xdr:row>
      <xdr:rowOff>6350</xdr:rowOff>
    </xdr:to>
    <xdr:pic>
      <xdr:nvPicPr>
        <xdr:cNvPr id="625" name="Picture624">
          <a:extLst>
            <a:ext uri="{FF2B5EF4-FFF2-40B4-BE49-F238E27FC236}">
              <a16:creationId xmlns:a16="http://schemas.microsoft.com/office/drawing/2014/main" id="{919E4020-1DB6-45C9-B920-5F64CE30E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23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6350</xdr:rowOff>
    </xdr:to>
    <xdr:pic>
      <xdr:nvPicPr>
        <xdr:cNvPr id="626" name="Picture625">
          <a:extLst>
            <a:ext uri="{FF2B5EF4-FFF2-40B4-BE49-F238E27FC236}">
              <a16:creationId xmlns:a16="http://schemas.microsoft.com/office/drawing/2014/main" id="{CCB35582-D85C-4897-9EBC-0C6085D8D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623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</xdr:col>
      <xdr:colOff>0</xdr:colOff>
      <xdr:row>162</xdr:row>
      <xdr:rowOff>6350</xdr:rowOff>
    </xdr:to>
    <xdr:pic>
      <xdr:nvPicPr>
        <xdr:cNvPr id="627" name="Picture626">
          <a:extLst>
            <a:ext uri="{FF2B5EF4-FFF2-40B4-BE49-F238E27FC236}">
              <a16:creationId xmlns:a16="http://schemas.microsoft.com/office/drawing/2014/main" id="{B69F2AE7-A5FB-47EE-818D-7477592C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4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6350</xdr:rowOff>
    </xdr:to>
    <xdr:pic>
      <xdr:nvPicPr>
        <xdr:cNvPr id="628" name="Picture627">
          <a:extLst>
            <a:ext uri="{FF2B5EF4-FFF2-40B4-BE49-F238E27FC236}">
              <a16:creationId xmlns:a16="http://schemas.microsoft.com/office/drawing/2014/main" id="{BF5815B1-4874-489B-AA2D-06B6D2C54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814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1</xdr:col>
      <xdr:colOff>0</xdr:colOff>
      <xdr:row>163</xdr:row>
      <xdr:rowOff>6350</xdr:rowOff>
    </xdr:to>
    <xdr:pic>
      <xdr:nvPicPr>
        <xdr:cNvPr id="629" name="Picture628">
          <a:extLst>
            <a:ext uri="{FF2B5EF4-FFF2-40B4-BE49-F238E27FC236}">
              <a16:creationId xmlns:a16="http://schemas.microsoft.com/office/drawing/2014/main" id="{AB8F0F19-829A-4272-A5E7-940D6AF7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0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6350</xdr:rowOff>
    </xdr:to>
    <xdr:pic>
      <xdr:nvPicPr>
        <xdr:cNvPr id="630" name="Picture629">
          <a:extLst>
            <a:ext uri="{FF2B5EF4-FFF2-40B4-BE49-F238E27FC236}">
              <a16:creationId xmlns:a16="http://schemas.microsoft.com/office/drawing/2014/main" id="{93B15D7F-B4BC-4245-9571-B51E2A0CD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900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</xdr:col>
      <xdr:colOff>0</xdr:colOff>
      <xdr:row>164</xdr:row>
      <xdr:rowOff>6350</xdr:rowOff>
    </xdr:to>
    <xdr:pic>
      <xdr:nvPicPr>
        <xdr:cNvPr id="631" name="Picture630">
          <a:extLst>
            <a:ext uri="{FF2B5EF4-FFF2-40B4-BE49-F238E27FC236}">
              <a16:creationId xmlns:a16="http://schemas.microsoft.com/office/drawing/2014/main" id="{599D1227-F30D-4F9F-94B3-3439935DC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6350</xdr:rowOff>
    </xdr:to>
    <xdr:pic>
      <xdr:nvPicPr>
        <xdr:cNvPr id="632" name="Picture631">
          <a:extLst>
            <a:ext uri="{FF2B5EF4-FFF2-40B4-BE49-F238E27FC236}">
              <a16:creationId xmlns:a16="http://schemas.microsoft.com/office/drawing/2014/main" id="{49C6099F-0B84-4ED5-A249-E9356B6AD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919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</xdr:col>
      <xdr:colOff>0</xdr:colOff>
      <xdr:row>165</xdr:row>
      <xdr:rowOff>146050</xdr:rowOff>
    </xdr:to>
    <xdr:pic>
      <xdr:nvPicPr>
        <xdr:cNvPr id="633" name="Picture632">
          <a:extLst>
            <a:ext uri="{FF2B5EF4-FFF2-40B4-BE49-F238E27FC236}">
              <a16:creationId xmlns:a16="http://schemas.microsoft.com/office/drawing/2014/main" id="{C28617CA-E716-47CB-8AAC-D7FE15362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85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146050</xdr:rowOff>
    </xdr:to>
    <xdr:pic>
      <xdr:nvPicPr>
        <xdr:cNvPr id="634" name="Picture633">
          <a:extLst>
            <a:ext uri="{FF2B5EF4-FFF2-40B4-BE49-F238E27FC236}">
              <a16:creationId xmlns:a16="http://schemas.microsoft.com/office/drawing/2014/main" id="{A784CE8C-5A5F-4A86-BD52-C937E77D3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9385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1</xdr:col>
      <xdr:colOff>0</xdr:colOff>
      <xdr:row>166</xdr:row>
      <xdr:rowOff>146050</xdr:rowOff>
    </xdr:to>
    <xdr:pic>
      <xdr:nvPicPr>
        <xdr:cNvPr id="635" name="Picture634">
          <a:extLst>
            <a:ext uri="{FF2B5EF4-FFF2-40B4-BE49-F238E27FC236}">
              <a16:creationId xmlns:a16="http://schemas.microsoft.com/office/drawing/2014/main" id="{78286A15-6B9D-4F3A-8874-CE1160708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9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146050</xdr:rowOff>
    </xdr:to>
    <xdr:pic>
      <xdr:nvPicPr>
        <xdr:cNvPr id="636" name="Picture635">
          <a:extLst>
            <a:ext uri="{FF2B5EF4-FFF2-40B4-BE49-F238E27FC236}">
              <a16:creationId xmlns:a16="http://schemas.microsoft.com/office/drawing/2014/main" id="{62A4086F-123D-42FF-ACF4-1E4BDF7BA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9719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1</xdr:col>
      <xdr:colOff>0</xdr:colOff>
      <xdr:row>170</xdr:row>
      <xdr:rowOff>25400</xdr:rowOff>
    </xdr:to>
    <xdr:pic>
      <xdr:nvPicPr>
        <xdr:cNvPr id="637" name="Picture636">
          <a:extLst>
            <a:ext uri="{FF2B5EF4-FFF2-40B4-BE49-F238E27FC236}">
              <a16:creationId xmlns:a16="http://schemas.microsoft.com/office/drawing/2014/main" id="{9C911FB0-B5D4-4D39-907E-370B201B5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52625"/>
          <a:ext cx="190500" cy="193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170</xdr:row>
      <xdr:rowOff>25400</xdr:rowOff>
    </xdr:to>
    <xdr:pic>
      <xdr:nvPicPr>
        <xdr:cNvPr id="638" name="Picture637">
          <a:extLst>
            <a:ext uri="{FF2B5EF4-FFF2-40B4-BE49-F238E27FC236}">
              <a16:creationId xmlns:a16="http://schemas.microsoft.com/office/drawing/2014/main" id="{9E0DF5E3-6378-49EC-BB80-571C6989E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0052625"/>
          <a:ext cx="190500" cy="193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1</xdr:col>
      <xdr:colOff>0</xdr:colOff>
      <xdr:row>171</xdr:row>
      <xdr:rowOff>25400</xdr:rowOff>
    </xdr:to>
    <xdr:pic>
      <xdr:nvPicPr>
        <xdr:cNvPr id="639" name="Picture638">
          <a:extLst>
            <a:ext uri="{FF2B5EF4-FFF2-40B4-BE49-F238E27FC236}">
              <a16:creationId xmlns:a16="http://schemas.microsoft.com/office/drawing/2014/main" id="{55E35C69-36DF-4D4B-8638-8B5F4DF6E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14625"/>
          <a:ext cx="190500" cy="135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171</xdr:row>
      <xdr:rowOff>25400</xdr:rowOff>
    </xdr:to>
    <xdr:pic>
      <xdr:nvPicPr>
        <xdr:cNvPr id="640" name="Picture639">
          <a:extLst>
            <a:ext uri="{FF2B5EF4-FFF2-40B4-BE49-F238E27FC236}">
              <a16:creationId xmlns:a16="http://schemas.microsoft.com/office/drawing/2014/main" id="{ECD3CF0E-05C7-4E68-85C8-36129BA58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0814625"/>
          <a:ext cx="190500" cy="135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1</xdr:col>
      <xdr:colOff>0</xdr:colOff>
      <xdr:row>169</xdr:row>
      <xdr:rowOff>6350</xdr:rowOff>
    </xdr:to>
    <xdr:pic>
      <xdr:nvPicPr>
        <xdr:cNvPr id="641" name="Picture640">
          <a:extLst>
            <a:ext uri="{FF2B5EF4-FFF2-40B4-BE49-F238E27FC236}">
              <a16:creationId xmlns:a16="http://schemas.microsoft.com/office/drawing/2014/main" id="{B5ADC2C4-ECA5-478D-A8F2-FBF94D663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76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6350</xdr:rowOff>
    </xdr:to>
    <xdr:pic>
      <xdr:nvPicPr>
        <xdr:cNvPr id="642" name="Picture641">
          <a:extLst>
            <a:ext uri="{FF2B5EF4-FFF2-40B4-BE49-F238E27FC236}">
              <a16:creationId xmlns:a16="http://schemas.microsoft.com/office/drawing/2014/main" id="{DCB64627-75EE-4C32-877D-6E97B4F04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1576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</xdr:col>
      <xdr:colOff>0</xdr:colOff>
      <xdr:row>170</xdr:row>
      <xdr:rowOff>6350</xdr:rowOff>
    </xdr:to>
    <xdr:pic>
      <xdr:nvPicPr>
        <xdr:cNvPr id="643" name="Picture642">
          <a:extLst>
            <a:ext uri="{FF2B5EF4-FFF2-40B4-BE49-F238E27FC236}">
              <a16:creationId xmlns:a16="http://schemas.microsoft.com/office/drawing/2014/main" id="{75F5526A-48AC-4DD8-B616-A75403EA6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67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6350</xdr:rowOff>
    </xdr:to>
    <xdr:pic>
      <xdr:nvPicPr>
        <xdr:cNvPr id="644" name="Picture643">
          <a:extLst>
            <a:ext uri="{FF2B5EF4-FFF2-40B4-BE49-F238E27FC236}">
              <a16:creationId xmlns:a16="http://schemas.microsoft.com/office/drawing/2014/main" id="{7E1115BA-76A9-4ED7-B20B-BB0A8269A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1767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0</xdr:colOff>
      <xdr:row>171</xdr:row>
      <xdr:rowOff>6350</xdr:rowOff>
    </xdr:to>
    <xdr:pic>
      <xdr:nvPicPr>
        <xdr:cNvPr id="645" name="Picture644">
          <a:extLst>
            <a:ext uri="{FF2B5EF4-FFF2-40B4-BE49-F238E27FC236}">
              <a16:creationId xmlns:a16="http://schemas.microsoft.com/office/drawing/2014/main" id="{10741798-8AD3-49E1-BD11-BBA7A2E44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5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6350</xdr:rowOff>
    </xdr:to>
    <xdr:pic>
      <xdr:nvPicPr>
        <xdr:cNvPr id="646" name="Picture645">
          <a:extLst>
            <a:ext uri="{FF2B5EF4-FFF2-40B4-BE49-F238E27FC236}">
              <a16:creationId xmlns:a16="http://schemas.microsoft.com/office/drawing/2014/main" id="{08FB26C6-2340-49C3-A6F3-70FB139A8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195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1</xdr:col>
      <xdr:colOff>0</xdr:colOff>
      <xdr:row>172</xdr:row>
      <xdr:rowOff>6350</xdr:rowOff>
    </xdr:to>
    <xdr:pic>
      <xdr:nvPicPr>
        <xdr:cNvPr id="647" name="Picture646">
          <a:extLst>
            <a:ext uri="{FF2B5EF4-FFF2-40B4-BE49-F238E27FC236}">
              <a16:creationId xmlns:a16="http://schemas.microsoft.com/office/drawing/2014/main" id="{C70B26C6-2B44-41CE-87A0-69EBF28DF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4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6350</xdr:rowOff>
    </xdr:to>
    <xdr:pic>
      <xdr:nvPicPr>
        <xdr:cNvPr id="648" name="Picture647">
          <a:extLst>
            <a:ext uri="{FF2B5EF4-FFF2-40B4-BE49-F238E27FC236}">
              <a16:creationId xmlns:a16="http://schemas.microsoft.com/office/drawing/2014/main" id="{DA43BBA9-3A19-4B19-B44A-5FD8BDAD2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214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3</xdr:col>
      <xdr:colOff>0</xdr:colOff>
      <xdr:row>172</xdr:row>
      <xdr:rowOff>6350</xdr:rowOff>
    </xdr:to>
    <xdr:pic>
      <xdr:nvPicPr>
        <xdr:cNvPr id="649" name="Picture648">
          <a:extLst>
            <a:ext uri="{FF2B5EF4-FFF2-40B4-BE49-F238E27FC236}">
              <a16:creationId xmlns:a16="http://schemas.microsoft.com/office/drawing/2014/main" id="{51FBF11D-607A-4E78-8782-CC631C6A8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214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1</xdr:col>
      <xdr:colOff>0</xdr:colOff>
      <xdr:row>173</xdr:row>
      <xdr:rowOff>6350</xdr:rowOff>
    </xdr:to>
    <xdr:pic>
      <xdr:nvPicPr>
        <xdr:cNvPr id="650" name="Picture649">
          <a:extLst>
            <a:ext uri="{FF2B5EF4-FFF2-40B4-BE49-F238E27FC236}">
              <a16:creationId xmlns:a16="http://schemas.microsoft.com/office/drawing/2014/main" id="{0CD46F8B-E9BC-4B6A-959D-5F3097FB7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38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6350</xdr:rowOff>
    </xdr:to>
    <xdr:pic>
      <xdr:nvPicPr>
        <xdr:cNvPr id="651" name="Picture650">
          <a:extLst>
            <a:ext uri="{FF2B5EF4-FFF2-40B4-BE49-F238E27FC236}">
              <a16:creationId xmlns:a16="http://schemas.microsoft.com/office/drawing/2014/main" id="{7B69274D-E372-4B31-A0A0-F4A126F40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2338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3</xdr:col>
      <xdr:colOff>0</xdr:colOff>
      <xdr:row>173</xdr:row>
      <xdr:rowOff>6350</xdr:rowOff>
    </xdr:to>
    <xdr:pic>
      <xdr:nvPicPr>
        <xdr:cNvPr id="652" name="Picture651">
          <a:extLst>
            <a:ext uri="{FF2B5EF4-FFF2-40B4-BE49-F238E27FC236}">
              <a16:creationId xmlns:a16="http://schemas.microsoft.com/office/drawing/2014/main" id="{9C54EBC2-C823-4571-8985-CCCA165EC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2338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1</xdr:col>
      <xdr:colOff>0</xdr:colOff>
      <xdr:row>174</xdr:row>
      <xdr:rowOff>6350</xdr:rowOff>
    </xdr:to>
    <xdr:pic>
      <xdr:nvPicPr>
        <xdr:cNvPr id="653" name="Picture652">
          <a:extLst>
            <a:ext uri="{FF2B5EF4-FFF2-40B4-BE49-F238E27FC236}">
              <a16:creationId xmlns:a16="http://schemas.microsoft.com/office/drawing/2014/main" id="{13EAD11C-D7D4-4891-B8E5-62CA978EE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2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6350</xdr:rowOff>
    </xdr:to>
    <xdr:pic>
      <xdr:nvPicPr>
        <xdr:cNvPr id="654" name="Picture653">
          <a:extLst>
            <a:ext uri="{FF2B5EF4-FFF2-40B4-BE49-F238E27FC236}">
              <a16:creationId xmlns:a16="http://schemas.microsoft.com/office/drawing/2014/main" id="{A97697CA-3A0B-454F-8A93-A39C97C3E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252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3</xdr:col>
      <xdr:colOff>0</xdr:colOff>
      <xdr:row>174</xdr:row>
      <xdr:rowOff>6350</xdr:rowOff>
    </xdr:to>
    <xdr:pic>
      <xdr:nvPicPr>
        <xdr:cNvPr id="655" name="Picture654">
          <a:extLst>
            <a:ext uri="{FF2B5EF4-FFF2-40B4-BE49-F238E27FC236}">
              <a16:creationId xmlns:a16="http://schemas.microsoft.com/office/drawing/2014/main" id="{7845FE88-D322-43A8-86A3-45108D0E5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252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1</xdr:col>
      <xdr:colOff>0</xdr:colOff>
      <xdr:row>175</xdr:row>
      <xdr:rowOff>6350</xdr:rowOff>
    </xdr:to>
    <xdr:pic>
      <xdr:nvPicPr>
        <xdr:cNvPr id="656" name="Picture655">
          <a:extLst>
            <a:ext uri="{FF2B5EF4-FFF2-40B4-BE49-F238E27FC236}">
              <a16:creationId xmlns:a16="http://schemas.microsoft.com/office/drawing/2014/main" id="{69553454-C445-44F6-865F-9B033EBD4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6350</xdr:rowOff>
    </xdr:to>
    <xdr:pic>
      <xdr:nvPicPr>
        <xdr:cNvPr id="657" name="Picture656">
          <a:extLst>
            <a:ext uri="{FF2B5EF4-FFF2-40B4-BE49-F238E27FC236}">
              <a16:creationId xmlns:a16="http://schemas.microsoft.com/office/drawing/2014/main" id="{7C9B88A5-9361-4B81-938B-5331D7986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271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1</xdr:col>
      <xdr:colOff>0</xdr:colOff>
      <xdr:row>176</xdr:row>
      <xdr:rowOff>6350</xdr:rowOff>
    </xdr:to>
    <xdr:pic>
      <xdr:nvPicPr>
        <xdr:cNvPr id="658" name="Picture657">
          <a:extLst>
            <a:ext uri="{FF2B5EF4-FFF2-40B4-BE49-F238E27FC236}">
              <a16:creationId xmlns:a16="http://schemas.microsoft.com/office/drawing/2014/main" id="{879613BD-E31B-431A-9939-97B3868F2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0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6350</xdr:rowOff>
    </xdr:to>
    <xdr:pic>
      <xdr:nvPicPr>
        <xdr:cNvPr id="659" name="Picture658">
          <a:extLst>
            <a:ext uri="{FF2B5EF4-FFF2-40B4-BE49-F238E27FC236}">
              <a16:creationId xmlns:a16="http://schemas.microsoft.com/office/drawing/2014/main" id="{FA0FA97F-CFD9-4141-91DC-49BFF2D0D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2910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1</xdr:col>
      <xdr:colOff>0</xdr:colOff>
      <xdr:row>177</xdr:row>
      <xdr:rowOff>6350</xdr:rowOff>
    </xdr:to>
    <xdr:pic>
      <xdr:nvPicPr>
        <xdr:cNvPr id="660" name="Picture659">
          <a:extLst>
            <a:ext uri="{FF2B5EF4-FFF2-40B4-BE49-F238E27FC236}">
              <a16:creationId xmlns:a16="http://schemas.microsoft.com/office/drawing/2014/main" id="{2295BA64-4C94-481E-9DD1-C3B145915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00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6350</xdr:rowOff>
    </xdr:to>
    <xdr:pic>
      <xdr:nvPicPr>
        <xdr:cNvPr id="661" name="Picture660">
          <a:extLst>
            <a:ext uri="{FF2B5EF4-FFF2-40B4-BE49-F238E27FC236}">
              <a16:creationId xmlns:a16="http://schemas.microsoft.com/office/drawing/2014/main" id="{B0DAEF14-857B-49EB-A78E-CB637940E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3100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1</xdr:col>
      <xdr:colOff>0</xdr:colOff>
      <xdr:row>178</xdr:row>
      <xdr:rowOff>146050</xdr:rowOff>
    </xdr:to>
    <xdr:pic>
      <xdr:nvPicPr>
        <xdr:cNvPr id="662" name="Picture661">
          <a:extLst>
            <a:ext uri="{FF2B5EF4-FFF2-40B4-BE49-F238E27FC236}">
              <a16:creationId xmlns:a16="http://schemas.microsoft.com/office/drawing/2014/main" id="{43115F47-0206-4128-8F7B-A504FA908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91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3</xdr:col>
      <xdr:colOff>0</xdr:colOff>
      <xdr:row>178</xdr:row>
      <xdr:rowOff>146050</xdr:rowOff>
    </xdr:to>
    <xdr:pic>
      <xdr:nvPicPr>
        <xdr:cNvPr id="663" name="Picture662">
          <a:extLst>
            <a:ext uri="{FF2B5EF4-FFF2-40B4-BE49-F238E27FC236}">
              <a16:creationId xmlns:a16="http://schemas.microsoft.com/office/drawing/2014/main" id="{CA95D50A-3DE1-4B61-BD37-A1225EB1D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3291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</xdr:col>
      <xdr:colOff>0</xdr:colOff>
      <xdr:row>179</xdr:row>
      <xdr:rowOff>6350</xdr:rowOff>
    </xdr:to>
    <xdr:pic>
      <xdr:nvPicPr>
        <xdr:cNvPr id="664" name="Picture663">
          <a:extLst>
            <a:ext uri="{FF2B5EF4-FFF2-40B4-BE49-F238E27FC236}">
              <a16:creationId xmlns:a16="http://schemas.microsoft.com/office/drawing/2014/main" id="{08F3445E-C35A-4D3B-9683-E496C9A72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3</xdr:col>
      <xdr:colOff>0</xdr:colOff>
      <xdr:row>179</xdr:row>
      <xdr:rowOff>6350</xdr:rowOff>
    </xdr:to>
    <xdr:pic>
      <xdr:nvPicPr>
        <xdr:cNvPr id="665" name="Picture664">
          <a:extLst>
            <a:ext uri="{FF2B5EF4-FFF2-40B4-BE49-F238E27FC236}">
              <a16:creationId xmlns:a16="http://schemas.microsoft.com/office/drawing/2014/main" id="{D231D490-9374-4C75-B105-F177A383A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3624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1</xdr:col>
      <xdr:colOff>0</xdr:colOff>
      <xdr:row>180</xdr:row>
      <xdr:rowOff>146050</xdr:rowOff>
    </xdr:to>
    <xdr:pic>
      <xdr:nvPicPr>
        <xdr:cNvPr id="666" name="Picture665">
          <a:extLst>
            <a:ext uri="{FF2B5EF4-FFF2-40B4-BE49-F238E27FC236}">
              <a16:creationId xmlns:a16="http://schemas.microsoft.com/office/drawing/2014/main" id="{CFBD2ADE-D93B-4231-BD8D-9A3B3160C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3</xdr:col>
      <xdr:colOff>0</xdr:colOff>
      <xdr:row>180</xdr:row>
      <xdr:rowOff>146050</xdr:rowOff>
    </xdr:to>
    <xdr:pic>
      <xdr:nvPicPr>
        <xdr:cNvPr id="667" name="Picture666">
          <a:extLst>
            <a:ext uri="{FF2B5EF4-FFF2-40B4-BE49-F238E27FC236}">
              <a16:creationId xmlns:a16="http://schemas.microsoft.com/office/drawing/2014/main" id="{3FA348E7-1F72-4890-9B98-0304611EA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381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0</xdr:colOff>
      <xdr:row>181</xdr:row>
      <xdr:rowOff>6350</xdr:rowOff>
    </xdr:to>
    <xdr:pic>
      <xdr:nvPicPr>
        <xdr:cNvPr id="668" name="Picture667">
          <a:extLst>
            <a:ext uri="{FF2B5EF4-FFF2-40B4-BE49-F238E27FC236}">
              <a16:creationId xmlns:a16="http://schemas.microsoft.com/office/drawing/2014/main" id="{475D62AC-A87D-4837-87A2-1973BA978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4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3</xdr:col>
      <xdr:colOff>0</xdr:colOff>
      <xdr:row>181</xdr:row>
      <xdr:rowOff>6350</xdr:rowOff>
    </xdr:to>
    <xdr:pic>
      <xdr:nvPicPr>
        <xdr:cNvPr id="669" name="Picture668">
          <a:extLst>
            <a:ext uri="{FF2B5EF4-FFF2-40B4-BE49-F238E27FC236}">
              <a16:creationId xmlns:a16="http://schemas.microsoft.com/office/drawing/2014/main" id="{BE3A02F5-A146-4ADB-B4C8-4BF994E1F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414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1</xdr:col>
      <xdr:colOff>0</xdr:colOff>
      <xdr:row>182</xdr:row>
      <xdr:rowOff>6350</xdr:rowOff>
    </xdr:to>
    <xdr:pic>
      <xdr:nvPicPr>
        <xdr:cNvPr id="670" name="Picture669">
          <a:extLst>
            <a:ext uri="{FF2B5EF4-FFF2-40B4-BE49-F238E27FC236}">
              <a16:creationId xmlns:a16="http://schemas.microsoft.com/office/drawing/2014/main" id="{A1721B8F-19F3-4537-A407-9055AD30D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3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3</xdr:col>
      <xdr:colOff>0</xdr:colOff>
      <xdr:row>182</xdr:row>
      <xdr:rowOff>6350</xdr:rowOff>
    </xdr:to>
    <xdr:pic>
      <xdr:nvPicPr>
        <xdr:cNvPr id="671" name="Picture670">
          <a:extLst>
            <a:ext uri="{FF2B5EF4-FFF2-40B4-BE49-F238E27FC236}">
              <a16:creationId xmlns:a16="http://schemas.microsoft.com/office/drawing/2014/main" id="{4BC37BA5-C3E4-4302-9C0C-2302F2BF1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433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1</xdr:col>
      <xdr:colOff>0</xdr:colOff>
      <xdr:row>183</xdr:row>
      <xdr:rowOff>6350</xdr:rowOff>
    </xdr:to>
    <xdr:pic>
      <xdr:nvPicPr>
        <xdr:cNvPr id="672" name="Picture671">
          <a:extLst>
            <a:ext uri="{FF2B5EF4-FFF2-40B4-BE49-F238E27FC236}">
              <a16:creationId xmlns:a16="http://schemas.microsoft.com/office/drawing/2014/main" id="{6D59FE4A-6354-4F18-8931-B82855976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2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4</xdr:col>
      <xdr:colOff>0</xdr:colOff>
      <xdr:row>183</xdr:row>
      <xdr:rowOff>6350</xdr:rowOff>
    </xdr:to>
    <xdr:pic>
      <xdr:nvPicPr>
        <xdr:cNvPr id="673" name="Picture672">
          <a:extLst>
            <a:ext uri="{FF2B5EF4-FFF2-40B4-BE49-F238E27FC236}">
              <a16:creationId xmlns:a16="http://schemas.microsoft.com/office/drawing/2014/main" id="{06A2B95A-C97D-438F-A47D-7A21F418C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452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1</xdr:col>
      <xdr:colOff>0</xdr:colOff>
      <xdr:row>184</xdr:row>
      <xdr:rowOff>6350</xdr:rowOff>
    </xdr:to>
    <xdr:pic>
      <xdr:nvPicPr>
        <xdr:cNvPr id="674" name="Picture673">
          <a:extLst>
            <a:ext uri="{FF2B5EF4-FFF2-40B4-BE49-F238E27FC236}">
              <a16:creationId xmlns:a16="http://schemas.microsoft.com/office/drawing/2014/main" id="{F06A0CEE-220D-457B-9E5C-AF30E14FC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19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4</xdr:col>
      <xdr:colOff>0</xdr:colOff>
      <xdr:row>184</xdr:row>
      <xdr:rowOff>6350</xdr:rowOff>
    </xdr:to>
    <xdr:pic>
      <xdr:nvPicPr>
        <xdr:cNvPr id="675" name="Picture674">
          <a:extLst>
            <a:ext uri="{FF2B5EF4-FFF2-40B4-BE49-F238E27FC236}">
              <a16:creationId xmlns:a16="http://schemas.microsoft.com/office/drawing/2014/main" id="{FC88EC6F-EDE4-47AF-9CCF-84636E07D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4719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1</xdr:col>
      <xdr:colOff>0</xdr:colOff>
      <xdr:row>185</xdr:row>
      <xdr:rowOff>6350</xdr:rowOff>
    </xdr:to>
    <xdr:pic>
      <xdr:nvPicPr>
        <xdr:cNvPr id="676" name="Picture675">
          <a:extLst>
            <a:ext uri="{FF2B5EF4-FFF2-40B4-BE49-F238E27FC236}">
              <a16:creationId xmlns:a16="http://schemas.microsoft.com/office/drawing/2014/main" id="{A3982C49-5CAC-4139-B0E5-85D1016A2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0</xdr:colOff>
      <xdr:row>186</xdr:row>
      <xdr:rowOff>6350</xdr:rowOff>
    </xdr:to>
    <xdr:pic>
      <xdr:nvPicPr>
        <xdr:cNvPr id="677" name="Picture676">
          <a:extLst>
            <a:ext uri="{FF2B5EF4-FFF2-40B4-BE49-F238E27FC236}">
              <a16:creationId xmlns:a16="http://schemas.microsoft.com/office/drawing/2014/main" id="{6672CD44-76E4-402F-A468-FD6241A9B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00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6350</xdr:rowOff>
    </xdr:to>
    <xdr:pic>
      <xdr:nvPicPr>
        <xdr:cNvPr id="678" name="Picture677">
          <a:extLst>
            <a:ext uri="{FF2B5EF4-FFF2-40B4-BE49-F238E27FC236}">
              <a16:creationId xmlns:a16="http://schemas.microsoft.com/office/drawing/2014/main" id="{BDF5E1B8-A4D2-4F17-B04F-104112933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5100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1</xdr:col>
      <xdr:colOff>0</xdr:colOff>
      <xdr:row>187</xdr:row>
      <xdr:rowOff>6350</xdr:rowOff>
    </xdr:to>
    <xdr:pic>
      <xdr:nvPicPr>
        <xdr:cNvPr id="679" name="Picture678">
          <a:extLst>
            <a:ext uri="{FF2B5EF4-FFF2-40B4-BE49-F238E27FC236}">
              <a16:creationId xmlns:a16="http://schemas.microsoft.com/office/drawing/2014/main" id="{56CF0025-FCC5-4EDE-AEE0-6669ACEB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91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6350</xdr:rowOff>
    </xdr:to>
    <xdr:pic>
      <xdr:nvPicPr>
        <xdr:cNvPr id="680" name="Picture679">
          <a:extLst>
            <a:ext uri="{FF2B5EF4-FFF2-40B4-BE49-F238E27FC236}">
              <a16:creationId xmlns:a16="http://schemas.microsoft.com/office/drawing/2014/main" id="{A87283CC-1D5C-4F8A-846E-326BBDD88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5291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3</xdr:col>
      <xdr:colOff>0</xdr:colOff>
      <xdr:row>187</xdr:row>
      <xdr:rowOff>6350</xdr:rowOff>
    </xdr:to>
    <xdr:pic>
      <xdr:nvPicPr>
        <xdr:cNvPr id="681" name="Picture680">
          <a:extLst>
            <a:ext uri="{FF2B5EF4-FFF2-40B4-BE49-F238E27FC236}">
              <a16:creationId xmlns:a16="http://schemas.microsoft.com/office/drawing/2014/main" id="{ABB209A8-71AB-49D2-8292-46EBCB6BF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5291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1</xdr:col>
      <xdr:colOff>0</xdr:colOff>
      <xdr:row>188</xdr:row>
      <xdr:rowOff>6350</xdr:rowOff>
    </xdr:to>
    <xdr:pic>
      <xdr:nvPicPr>
        <xdr:cNvPr id="682" name="Picture681">
          <a:extLst>
            <a:ext uri="{FF2B5EF4-FFF2-40B4-BE49-F238E27FC236}">
              <a16:creationId xmlns:a16="http://schemas.microsoft.com/office/drawing/2014/main" id="{A4544A81-D127-4285-BD64-03FFA2003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81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6350</xdr:rowOff>
    </xdr:to>
    <xdr:pic>
      <xdr:nvPicPr>
        <xdr:cNvPr id="683" name="Picture682">
          <a:extLst>
            <a:ext uri="{FF2B5EF4-FFF2-40B4-BE49-F238E27FC236}">
              <a16:creationId xmlns:a16="http://schemas.microsoft.com/office/drawing/2014/main" id="{2901C4DA-D574-4F90-A0ED-E5AE5DE2D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5481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3</xdr:col>
      <xdr:colOff>0</xdr:colOff>
      <xdr:row>188</xdr:row>
      <xdr:rowOff>6350</xdr:rowOff>
    </xdr:to>
    <xdr:pic>
      <xdr:nvPicPr>
        <xdr:cNvPr id="684" name="Picture683">
          <a:extLst>
            <a:ext uri="{FF2B5EF4-FFF2-40B4-BE49-F238E27FC236}">
              <a16:creationId xmlns:a16="http://schemas.microsoft.com/office/drawing/2014/main" id="{D573CA93-CBB6-4FEC-BB69-AC7151FCA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5481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1</xdr:col>
      <xdr:colOff>0</xdr:colOff>
      <xdr:row>189</xdr:row>
      <xdr:rowOff>146050</xdr:rowOff>
    </xdr:to>
    <xdr:pic>
      <xdr:nvPicPr>
        <xdr:cNvPr id="685" name="Picture684">
          <a:extLst>
            <a:ext uri="{FF2B5EF4-FFF2-40B4-BE49-F238E27FC236}">
              <a16:creationId xmlns:a16="http://schemas.microsoft.com/office/drawing/2014/main" id="{8B7CB1E3-FF58-4264-817F-8D1444298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72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146050</xdr:rowOff>
    </xdr:to>
    <xdr:pic>
      <xdr:nvPicPr>
        <xdr:cNvPr id="686" name="Picture685">
          <a:extLst>
            <a:ext uri="{FF2B5EF4-FFF2-40B4-BE49-F238E27FC236}">
              <a16:creationId xmlns:a16="http://schemas.microsoft.com/office/drawing/2014/main" id="{CEB3DF94-2199-4ACA-B0CF-82F446D85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5672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1</xdr:col>
      <xdr:colOff>0</xdr:colOff>
      <xdr:row>190</xdr:row>
      <xdr:rowOff>146050</xdr:rowOff>
    </xdr:to>
    <xdr:pic>
      <xdr:nvPicPr>
        <xdr:cNvPr id="687" name="Picture686">
          <a:extLst>
            <a:ext uri="{FF2B5EF4-FFF2-40B4-BE49-F238E27FC236}">
              <a16:creationId xmlns:a16="http://schemas.microsoft.com/office/drawing/2014/main" id="{63CD1049-D264-42C3-8BE2-FE14B1586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146050</xdr:rowOff>
    </xdr:to>
    <xdr:pic>
      <xdr:nvPicPr>
        <xdr:cNvPr id="688" name="Picture687">
          <a:extLst>
            <a:ext uri="{FF2B5EF4-FFF2-40B4-BE49-F238E27FC236}">
              <a16:creationId xmlns:a16="http://schemas.microsoft.com/office/drawing/2014/main" id="{90B2BC49-31B4-48A9-B217-351F83239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6005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3</xdr:col>
      <xdr:colOff>0</xdr:colOff>
      <xdr:row>190</xdr:row>
      <xdr:rowOff>146050</xdr:rowOff>
    </xdr:to>
    <xdr:pic>
      <xdr:nvPicPr>
        <xdr:cNvPr id="689" name="Picture688">
          <a:extLst>
            <a:ext uri="{FF2B5EF4-FFF2-40B4-BE49-F238E27FC236}">
              <a16:creationId xmlns:a16="http://schemas.microsoft.com/office/drawing/2014/main" id="{014C8DE9-A35B-4CE1-86EF-3B106C0F8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6005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1</xdr:col>
      <xdr:colOff>0</xdr:colOff>
      <xdr:row>192</xdr:row>
      <xdr:rowOff>107950</xdr:rowOff>
    </xdr:to>
    <xdr:pic>
      <xdr:nvPicPr>
        <xdr:cNvPr id="690" name="Picture689">
          <a:extLst>
            <a:ext uri="{FF2B5EF4-FFF2-40B4-BE49-F238E27FC236}">
              <a16:creationId xmlns:a16="http://schemas.microsoft.com/office/drawing/2014/main" id="{1E95C809-B0B7-4F72-8FA4-9BD31CD60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39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192</xdr:row>
      <xdr:rowOff>107950</xdr:rowOff>
    </xdr:to>
    <xdr:pic>
      <xdr:nvPicPr>
        <xdr:cNvPr id="691" name="Picture690">
          <a:extLst>
            <a:ext uri="{FF2B5EF4-FFF2-40B4-BE49-F238E27FC236}">
              <a16:creationId xmlns:a16="http://schemas.microsoft.com/office/drawing/2014/main" id="{28A0B115-DE61-451E-8C4F-C845793A1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6339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3</xdr:col>
      <xdr:colOff>0</xdr:colOff>
      <xdr:row>192</xdr:row>
      <xdr:rowOff>107950</xdr:rowOff>
    </xdr:to>
    <xdr:pic>
      <xdr:nvPicPr>
        <xdr:cNvPr id="692" name="Picture691">
          <a:extLst>
            <a:ext uri="{FF2B5EF4-FFF2-40B4-BE49-F238E27FC236}">
              <a16:creationId xmlns:a16="http://schemas.microsoft.com/office/drawing/2014/main" id="{222F5C16-7000-432D-964B-7C21C0463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6339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4</xdr:col>
      <xdr:colOff>0</xdr:colOff>
      <xdr:row>192</xdr:row>
      <xdr:rowOff>107950</xdr:rowOff>
    </xdr:to>
    <xdr:pic>
      <xdr:nvPicPr>
        <xdr:cNvPr id="693" name="Picture692">
          <a:extLst>
            <a:ext uri="{FF2B5EF4-FFF2-40B4-BE49-F238E27FC236}">
              <a16:creationId xmlns:a16="http://schemas.microsoft.com/office/drawing/2014/main" id="{154BE103-F24E-45C0-9147-A9B87C36E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6339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1</xdr:col>
      <xdr:colOff>0</xdr:colOff>
      <xdr:row>192</xdr:row>
      <xdr:rowOff>6350</xdr:rowOff>
    </xdr:to>
    <xdr:pic>
      <xdr:nvPicPr>
        <xdr:cNvPr id="694" name="Picture693">
          <a:extLst>
            <a:ext uri="{FF2B5EF4-FFF2-40B4-BE49-F238E27FC236}">
              <a16:creationId xmlns:a16="http://schemas.microsoft.com/office/drawing/2014/main" id="{09B5E0F2-00F9-480A-BE6C-D8091D8B3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1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6350</xdr:rowOff>
    </xdr:to>
    <xdr:pic>
      <xdr:nvPicPr>
        <xdr:cNvPr id="695" name="Picture694">
          <a:extLst>
            <a:ext uri="{FF2B5EF4-FFF2-40B4-BE49-F238E27FC236}">
              <a16:creationId xmlns:a16="http://schemas.microsoft.com/office/drawing/2014/main" id="{94E2BF9E-199D-4288-A7F6-14A513CCE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681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3</xdr:col>
      <xdr:colOff>0</xdr:colOff>
      <xdr:row>192</xdr:row>
      <xdr:rowOff>6350</xdr:rowOff>
    </xdr:to>
    <xdr:pic>
      <xdr:nvPicPr>
        <xdr:cNvPr id="696" name="Picture695">
          <a:extLst>
            <a:ext uri="{FF2B5EF4-FFF2-40B4-BE49-F238E27FC236}">
              <a16:creationId xmlns:a16="http://schemas.microsoft.com/office/drawing/2014/main" id="{CDBB869D-C579-4520-9D6C-574031434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681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4</xdr:col>
      <xdr:colOff>0</xdr:colOff>
      <xdr:row>192</xdr:row>
      <xdr:rowOff>6350</xdr:rowOff>
    </xdr:to>
    <xdr:pic>
      <xdr:nvPicPr>
        <xdr:cNvPr id="697" name="Picture696">
          <a:extLst>
            <a:ext uri="{FF2B5EF4-FFF2-40B4-BE49-F238E27FC236}">
              <a16:creationId xmlns:a16="http://schemas.microsoft.com/office/drawing/2014/main" id="{B7BD731A-C7D0-4C29-9818-D1161DDAC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681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5</xdr:col>
      <xdr:colOff>0</xdr:colOff>
      <xdr:row>192</xdr:row>
      <xdr:rowOff>6350</xdr:rowOff>
    </xdr:to>
    <xdr:pic>
      <xdr:nvPicPr>
        <xdr:cNvPr id="698" name="Picture697">
          <a:extLst>
            <a:ext uri="{FF2B5EF4-FFF2-40B4-BE49-F238E27FC236}">
              <a16:creationId xmlns:a16="http://schemas.microsoft.com/office/drawing/2014/main" id="{9C18E752-C3B2-4DFD-88BF-A81FDA00F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81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1</xdr:col>
      <xdr:colOff>0</xdr:colOff>
      <xdr:row>193</xdr:row>
      <xdr:rowOff>6350</xdr:rowOff>
    </xdr:to>
    <xdr:pic>
      <xdr:nvPicPr>
        <xdr:cNvPr id="699" name="Picture698">
          <a:extLst>
            <a:ext uri="{FF2B5EF4-FFF2-40B4-BE49-F238E27FC236}">
              <a16:creationId xmlns:a16="http://schemas.microsoft.com/office/drawing/2014/main" id="{A52ECBE1-777A-4F80-AB74-578E5A5A4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05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6350</xdr:rowOff>
    </xdr:to>
    <xdr:pic>
      <xdr:nvPicPr>
        <xdr:cNvPr id="700" name="Picture699">
          <a:extLst>
            <a:ext uri="{FF2B5EF4-FFF2-40B4-BE49-F238E27FC236}">
              <a16:creationId xmlns:a16="http://schemas.microsoft.com/office/drawing/2014/main" id="{A82F437D-FB84-44AB-B14D-FD8F5C5DC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005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3</xdr:col>
      <xdr:colOff>0</xdr:colOff>
      <xdr:row>193</xdr:row>
      <xdr:rowOff>6350</xdr:rowOff>
    </xdr:to>
    <xdr:pic>
      <xdr:nvPicPr>
        <xdr:cNvPr id="701" name="Picture700">
          <a:extLst>
            <a:ext uri="{FF2B5EF4-FFF2-40B4-BE49-F238E27FC236}">
              <a16:creationId xmlns:a16="http://schemas.microsoft.com/office/drawing/2014/main" id="{E3C33C02-F305-4721-A6B1-9AE6690FE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7005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4</xdr:col>
      <xdr:colOff>0</xdr:colOff>
      <xdr:row>193</xdr:row>
      <xdr:rowOff>6350</xdr:rowOff>
    </xdr:to>
    <xdr:pic>
      <xdr:nvPicPr>
        <xdr:cNvPr id="702" name="Picture701">
          <a:extLst>
            <a:ext uri="{FF2B5EF4-FFF2-40B4-BE49-F238E27FC236}">
              <a16:creationId xmlns:a16="http://schemas.microsoft.com/office/drawing/2014/main" id="{CF089914-1BEE-4F65-8DD4-B96750C55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7005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5</xdr:col>
      <xdr:colOff>0</xdr:colOff>
      <xdr:row>193</xdr:row>
      <xdr:rowOff>6350</xdr:rowOff>
    </xdr:to>
    <xdr:pic>
      <xdr:nvPicPr>
        <xdr:cNvPr id="703" name="Picture702">
          <a:extLst>
            <a:ext uri="{FF2B5EF4-FFF2-40B4-BE49-F238E27FC236}">
              <a16:creationId xmlns:a16="http://schemas.microsoft.com/office/drawing/2014/main" id="{E42785EB-250D-4ABA-AEE5-659ACE3AA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005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1</xdr:col>
      <xdr:colOff>0</xdr:colOff>
      <xdr:row>194</xdr:row>
      <xdr:rowOff>146050</xdr:rowOff>
    </xdr:to>
    <xdr:pic>
      <xdr:nvPicPr>
        <xdr:cNvPr id="704" name="Picture703">
          <a:extLst>
            <a:ext uri="{FF2B5EF4-FFF2-40B4-BE49-F238E27FC236}">
              <a16:creationId xmlns:a16="http://schemas.microsoft.com/office/drawing/2014/main" id="{0F90C2CB-68DB-49BA-AFDD-AEBC3A216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96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146050</xdr:rowOff>
    </xdr:to>
    <xdr:pic>
      <xdr:nvPicPr>
        <xdr:cNvPr id="705" name="Picture704">
          <a:extLst>
            <a:ext uri="{FF2B5EF4-FFF2-40B4-BE49-F238E27FC236}">
              <a16:creationId xmlns:a16="http://schemas.microsoft.com/office/drawing/2014/main" id="{DE193A36-07A7-4CAF-9964-5B5FBD142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196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3</xdr:col>
      <xdr:colOff>0</xdr:colOff>
      <xdr:row>194</xdr:row>
      <xdr:rowOff>146050</xdr:rowOff>
    </xdr:to>
    <xdr:pic>
      <xdr:nvPicPr>
        <xdr:cNvPr id="706" name="Picture705">
          <a:extLst>
            <a:ext uri="{FF2B5EF4-FFF2-40B4-BE49-F238E27FC236}">
              <a16:creationId xmlns:a16="http://schemas.microsoft.com/office/drawing/2014/main" id="{C05E7104-6A37-4418-992F-29875109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7196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4</xdr:col>
      <xdr:colOff>0</xdr:colOff>
      <xdr:row>194</xdr:row>
      <xdr:rowOff>146050</xdr:rowOff>
    </xdr:to>
    <xdr:pic>
      <xdr:nvPicPr>
        <xdr:cNvPr id="707" name="Picture706">
          <a:extLst>
            <a:ext uri="{FF2B5EF4-FFF2-40B4-BE49-F238E27FC236}">
              <a16:creationId xmlns:a16="http://schemas.microsoft.com/office/drawing/2014/main" id="{82C71F7E-7FED-4B69-8690-D7C89E9B1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7196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1</xdr:col>
      <xdr:colOff>0</xdr:colOff>
      <xdr:row>195</xdr:row>
      <xdr:rowOff>6350</xdr:rowOff>
    </xdr:to>
    <xdr:pic>
      <xdr:nvPicPr>
        <xdr:cNvPr id="708" name="Picture707">
          <a:extLst>
            <a:ext uri="{FF2B5EF4-FFF2-40B4-BE49-F238E27FC236}">
              <a16:creationId xmlns:a16="http://schemas.microsoft.com/office/drawing/2014/main" id="{0969E417-C5D5-4E81-93CA-3CFE723CA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6350</xdr:rowOff>
    </xdr:to>
    <xdr:pic>
      <xdr:nvPicPr>
        <xdr:cNvPr id="709" name="Picture708">
          <a:extLst>
            <a:ext uri="{FF2B5EF4-FFF2-40B4-BE49-F238E27FC236}">
              <a16:creationId xmlns:a16="http://schemas.microsoft.com/office/drawing/2014/main" id="{D9DCF46C-1652-4A46-A00C-762E108DA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52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3</xdr:col>
      <xdr:colOff>0</xdr:colOff>
      <xdr:row>195</xdr:row>
      <xdr:rowOff>6350</xdr:rowOff>
    </xdr:to>
    <xdr:pic>
      <xdr:nvPicPr>
        <xdr:cNvPr id="710" name="Picture709">
          <a:extLst>
            <a:ext uri="{FF2B5EF4-FFF2-40B4-BE49-F238E27FC236}">
              <a16:creationId xmlns:a16="http://schemas.microsoft.com/office/drawing/2014/main" id="{167D356F-14C5-462A-93E4-40F2820D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752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4</xdr:col>
      <xdr:colOff>0</xdr:colOff>
      <xdr:row>195</xdr:row>
      <xdr:rowOff>6350</xdr:rowOff>
    </xdr:to>
    <xdr:pic>
      <xdr:nvPicPr>
        <xdr:cNvPr id="711" name="Picture710">
          <a:extLst>
            <a:ext uri="{FF2B5EF4-FFF2-40B4-BE49-F238E27FC236}">
              <a16:creationId xmlns:a16="http://schemas.microsoft.com/office/drawing/2014/main" id="{348D0F10-432E-4C4D-AF6A-992B948FF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752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5</xdr:col>
      <xdr:colOff>0</xdr:colOff>
      <xdr:row>195</xdr:row>
      <xdr:rowOff>6350</xdr:rowOff>
    </xdr:to>
    <xdr:pic>
      <xdr:nvPicPr>
        <xdr:cNvPr id="712" name="Picture711">
          <a:extLst>
            <a:ext uri="{FF2B5EF4-FFF2-40B4-BE49-F238E27FC236}">
              <a16:creationId xmlns:a16="http://schemas.microsoft.com/office/drawing/2014/main" id="{0DC4E043-E379-4F18-8556-24A32E372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52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1</xdr:col>
      <xdr:colOff>0</xdr:colOff>
      <xdr:row>196</xdr:row>
      <xdr:rowOff>6350</xdr:rowOff>
    </xdr:to>
    <xdr:pic>
      <xdr:nvPicPr>
        <xdr:cNvPr id="713" name="Picture712">
          <a:extLst>
            <a:ext uri="{FF2B5EF4-FFF2-40B4-BE49-F238E27FC236}">
              <a16:creationId xmlns:a16="http://schemas.microsoft.com/office/drawing/2014/main" id="{56A010F2-3402-4979-B1D2-1E4573634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6350</xdr:rowOff>
    </xdr:to>
    <xdr:pic>
      <xdr:nvPicPr>
        <xdr:cNvPr id="714" name="Picture713">
          <a:extLst>
            <a:ext uri="{FF2B5EF4-FFF2-40B4-BE49-F238E27FC236}">
              <a16:creationId xmlns:a16="http://schemas.microsoft.com/office/drawing/2014/main" id="{5B8D78AB-0CCD-420B-98DC-CA23DD06B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72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3</xdr:col>
      <xdr:colOff>0</xdr:colOff>
      <xdr:row>196</xdr:row>
      <xdr:rowOff>6350</xdr:rowOff>
    </xdr:to>
    <xdr:pic>
      <xdr:nvPicPr>
        <xdr:cNvPr id="715" name="Picture714">
          <a:extLst>
            <a:ext uri="{FF2B5EF4-FFF2-40B4-BE49-F238E27FC236}">
              <a16:creationId xmlns:a16="http://schemas.microsoft.com/office/drawing/2014/main" id="{68999335-1221-4B97-B83C-CD129CD1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772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4</xdr:col>
      <xdr:colOff>0</xdr:colOff>
      <xdr:row>196</xdr:row>
      <xdr:rowOff>6350</xdr:rowOff>
    </xdr:to>
    <xdr:pic>
      <xdr:nvPicPr>
        <xdr:cNvPr id="716" name="Picture715">
          <a:extLst>
            <a:ext uri="{FF2B5EF4-FFF2-40B4-BE49-F238E27FC236}">
              <a16:creationId xmlns:a16="http://schemas.microsoft.com/office/drawing/2014/main" id="{C750FA45-FD6E-4E9E-B0F2-F238AAEB5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772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5</xdr:col>
      <xdr:colOff>0</xdr:colOff>
      <xdr:row>196</xdr:row>
      <xdr:rowOff>6350</xdr:rowOff>
    </xdr:to>
    <xdr:pic>
      <xdr:nvPicPr>
        <xdr:cNvPr id="717" name="Picture716">
          <a:extLst>
            <a:ext uri="{FF2B5EF4-FFF2-40B4-BE49-F238E27FC236}">
              <a16:creationId xmlns:a16="http://schemas.microsoft.com/office/drawing/2014/main" id="{FEB2D54D-A434-42D8-A655-4AD8C6E0D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72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1</xdr:col>
      <xdr:colOff>0</xdr:colOff>
      <xdr:row>198</xdr:row>
      <xdr:rowOff>107950</xdr:rowOff>
    </xdr:to>
    <xdr:pic>
      <xdr:nvPicPr>
        <xdr:cNvPr id="718" name="Picture717">
          <a:extLst>
            <a:ext uri="{FF2B5EF4-FFF2-40B4-BE49-F238E27FC236}">
              <a16:creationId xmlns:a16="http://schemas.microsoft.com/office/drawing/2014/main" id="{16FB943F-0257-461A-94E6-C31D67626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0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198</xdr:row>
      <xdr:rowOff>107950</xdr:rowOff>
    </xdr:to>
    <xdr:pic>
      <xdr:nvPicPr>
        <xdr:cNvPr id="719" name="Picture718">
          <a:extLst>
            <a:ext uri="{FF2B5EF4-FFF2-40B4-BE49-F238E27FC236}">
              <a16:creationId xmlns:a16="http://schemas.microsoft.com/office/drawing/2014/main" id="{39709080-CB18-4FBF-AF63-05B5E8580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910750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3</xdr:col>
      <xdr:colOff>0</xdr:colOff>
      <xdr:row>198</xdr:row>
      <xdr:rowOff>107950</xdr:rowOff>
    </xdr:to>
    <xdr:pic>
      <xdr:nvPicPr>
        <xdr:cNvPr id="720" name="Picture719">
          <a:extLst>
            <a:ext uri="{FF2B5EF4-FFF2-40B4-BE49-F238E27FC236}">
              <a16:creationId xmlns:a16="http://schemas.microsoft.com/office/drawing/2014/main" id="{DAE098ED-1E0C-4857-8D80-BE4B35E76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7910750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4</xdr:col>
      <xdr:colOff>0</xdr:colOff>
      <xdr:row>198</xdr:row>
      <xdr:rowOff>107950</xdr:rowOff>
    </xdr:to>
    <xdr:pic>
      <xdr:nvPicPr>
        <xdr:cNvPr id="721" name="Picture720">
          <a:extLst>
            <a:ext uri="{FF2B5EF4-FFF2-40B4-BE49-F238E27FC236}">
              <a16:creationId xmlns:a16="http://schemas.microsoft.com/office/drawing/2014/main" id="{83F0BEB2-7B23-4841-991A-92C9914F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7910750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1</xdr:col>
      <xdr:colOff>0</xdr:colOff>
      <xdr:row>198</xdr:row>
      <xdr:rowOff>6350</xdr:rowOff>
    </xdr:to>
    <xdr:pic>
      <xdr:nvPicPr>
        <xdr:cNvPr id="722" name="Picture721">
          <a:extLst>
            <a:ext uri="{FF2B5EF4-FFF2-40B4-BE49-F238E27FC236}">
              <a16:creationId xmlns:a16="http://schemas.microsoft.com/office/drawing/2014/main" id="{A7ECA621-94BD-4D0F-B8A4-B4E46E88A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6350</xdr:rowOff>
    </xdr:to>
    <xdr:pic>
      <xdr:nvPicPr>
        <xdr:cNvPr id="723" name="Picture722">
          <a:extLst>
            <a:ext uri="{FF2B5EF4-FFF2-40B4-BE49-F238E27FC236}">
              <a16:creationId xmlns:a16="http://schemas.microsoft.com/office/drawing/2014/main" id="{F890BA5C-ADA0-4D3C-B982-D69B663DE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83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3</xdr:col>
      <xdr:colOff>0</xdr:colOff>
      <xdr:row>198</xdr:row>
      <xdr:rowOff>6350</xdr:rowOff>
    </xdr:to>
    <xdr:pic>
      <xdr:nvPicPr>
        <xdr:cNvPr id="724" name="Picture723">
          <a:extLst>
            <a:ext uri="{FF2B5EF4-FFF2-40B4-BE49-F238E27FC236}">
              <a16:creationId xmlns:a16="http://schemas.microsoft.com/office/drawing/2014/main" id="{30466581-576A-43CD-BD42-661101CAA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83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5</xdr:col>
      <xdr:colOff>0</xdr:colOff>
      <xdr:row>198</xdr:row>
      <xdr:rowOff>6350</xdr:rowOff>
    </xdr:to>
    <xdr:pic>
      <xdr:nvPicPr>
        <xdr:cNvPr id="725" name="Picture724">
          <a:extLst>
            <a:ext uri="{FF2B5EF4-FFF2-40B4-BE49-F238E27FC236}">
              <a16:creationId xmlns:a16="http://schemas.microsoft.com/office/drawing/2014/main" id="{4A284E89-5325-4630-B712-121C155C9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3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1</xdr:col>
      <xdr:colOff>0</xdr:colOff>
      <xdr:row>199</xdr:row>
      <xdr:rowOff>6350</xdr:rowOff>
    </xdr:to>
    <xdr:pic>
      <xdr:nvPicPr>
        <xdr:cNvPr id="726" name="Picture725">
          <a:extLst>
            <a:ext uri="{FF2B5EF4-FFF2-40B4-BE49-F238E27FC236}">
              <a16:creationId xmlns:a16="http://schemas.microsoft.com/office/drawing/2014/main" id="{BFFA11AF-A9D5-41AB-A670-3CE60C6F3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6350</xdr:rowOff>
    </xdr:to>
    <xdr:pic>
      <xdr:nvPicPr>
        <xdr:cNvPr id="727" name="Picture726">
          <a:extLst>
            <a:ext uri="{FF2B5EF4-FFF2-40B4-BE49-F238E27FC236}">
              <a16:creationId xmlns:a16="http://schemas.microsoft.com/office/drawing/2014/main" id="{48EDBFF2-68BD-4AF0-AF44-8C7763AC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8577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3</xdr:col>
      <xdr:colOff>0</xdr:colOff>
      <xdr:row>199</xdr:row>
      <xdr:rowOff>6350</xdr:rowOff>
    </xdr:to>
    <xdr:pic>
      <xdr:nvPicPr>
        <xdr:cNvPr id="728" name="Picture727">
          <a:extLst>
            <a:ext uri="{FF2B5EF4-FFF2-40B4-BE49-F238E27FC236}">
              <a16:creationId xmlns:a16="http://schemas.microsoft.com/office/drawing/2014/main" id="{498F0350-0DA8-41A2-B4D5-0A1DED959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8577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5</xdr:col>
      <xdr:colOff>0</xdr:colOff>
      <xdr:row>199</xdr:row>
      <xdr:rowOff>6350</xdr:rowOff>
    </xdr:to>
    <xdr:pic>
      <xdr:nvPicPr>
        <xdr:cNvPr id="729" name="Picture728">
          <a:extLst>
            <a:ext uri="{FF2B5EF4-FFF2-40B4-BE49-F238E27FC236}">
              <a16:creationId xmlns:a16="http://schemas.microsoft.com/office/drawing/2014/main" id="{36B4B09C-EB59-447C-9883-3271B8AD4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577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1</xdr:col>
      <xdr:colOff>0</xdr:colOff>
      <xdr:row>201</xdr:row>
      <xdr:rowOff>107950</xdr:rowOff>
    </xdr:to>
    <xdr:pic>
      <xdr:nvPicPr>
        <xdr:cNvPr id="730" name="Picture729">
          <a:extLst>
            <a:ext uri="{FF2B5EF4-FFF2-40B4-BE49-F238E27FC236}">
              <a16:creationId xmlns:a16="http://schemas.microsoft.com/office/drawing/2014/main" id="{15C26002-431D-4AE4-BFCF-7C32AD20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201</xdr:row>
      <xdr:rowOff>107950</xdr:rowOff>
    </xdr:to>
    <xdr:pic>
      <xdr:nvPicPr>
        <xdr:cNvPr id="731" name="Picture730">
          <a:extLst>
            <a:ext uri="{FF2B5EF4-FFF2-40B4-BE49-F238E27FC236}">
              <a16:creationId xmlns:a16="http://schemas.microsoft.com/office/drawing/2014/main" id="{28CF41D6-6686-42BB-BE9F-13838B192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876800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3</xdr:col>
      <xdr:colOff>0</xdr:colOff>
      <xdr:row>201</xdr:row>
      <xdr:rowOff>107950</xdr:rowOff>
    </xdr:to>
    <xdr:pic>
      <xdr:nvPicPr>
        <xdr:cNvPr id="732" name="Picture731">
          <a:extLst>
            <a:ext uri="{FF2B5EF4-FFF2-40B4-BE49-F238E27FC236}">
              <a16:creationId xmlns:a16="http://schemas.microsoft.com/office/drawing/2014/main" id="{CF6929E3-0506-4CE1-9A9B-A3F0470A4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876800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0</xdr:colOff>
      <xdr:row>201</xdr:row>
      <xdr:rowOff>146050</xdr:rowOff>
    </xdr:to>
    <xdr:pic>
      <xdr:nvPicPr>
        <xdr:cNvPr id="733" name="Picture732">
          <a:extLst>
            <a:ext uri="{FF2B5EF4-FFF2-40B4-BE49-F238E27FC236}">
              <a16:creationId xmlns:a16="http://schemas.microsoft.com/office/drawing/2014/main" id="{B753D6B1-2BC9-48A4-955B-3E2D80EE8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146050</xdr:rowOff>
    </xdr:to>
    <xdr:pic>
      <xdr:nvPicPr>
        <xdr:cNvPr id="734" name="Picture733">
          <a:extLst>
            <a:ext uri="{FF2B5EF4-FFF2-40B4-BE49-F238E27FC236}">
              <a16:creationId xmlns:a16="http://schemas.microsoft.com/office/drawing/2014/main" id="{DBAA3687-995D-4B67-8202-590E73A59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924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3</xdr:col>
      <xdr:colOff>0</xdr:colOff>
      <xdr:row>201</xdr:row>
      <xdr:rowOff>146050</xdr:rowOff>
    </xdr:to>
    <xdr:pic>
      <xdr:nvPicPr>
        <xdr:cNvPr id="735" name="Picture734">
          <a:extLst>
            <a:ext uri="{FF2B5EF4-FFF2-40B4-BE49-F238E27FC236}">
              <a16:creationId xmlns:a16="http://schemas.microsoft.com/office/drawing/2014/main" id="{8A9323A6-24BF-4680-8E8D-46A501726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924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4</xdr:col>
      <xdr:colOff>0</xdr:colOff>
      <xdr:row>201</xdr:row>
      <xdr:rowOff>146050</xdr:rowOff>
    </xdr:to>
    <xdr:pic>
      <xdr:nvPicPr>
        <xdr:cNvPr id="736" name="Picture735">
          <a:extLst>
            <a:ext uri="{FF2B5EF4-FFF2-40B4-BE49-F238E27FC236}">
              <a16:creationId xmlns:a16="http://schemas.microsoft.com/office/drawing/2014/main" id="{96A45745-47D4-4F7A-8FD3-A188BCFA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924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1</xdr:col>
      <xdr:colOff>0</xdr:colOff>
      <xdr:row>202</xdr:row>
      <xdr:rowOff>6350</xdr:rowOff>
    </xdr:to>
    <xdr:pic>
      <xdr:nvPicPr>
        <xdr:cNvPr id="737" name="Picture736">
          <a:extLst>
            <a:ext uri="{FF2B5EF4-FFF2-40B4-BE49-F238E27FC236}">
              <a16:creationId xmlns:a16="http://schemas.microsoft.com/office/drawing/2014/main" id="{FC9A6FB4-FE03-4DA0-A1CE-2A7D0751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7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6350</xdr:rowOff>
    </xdr:to>
    <xdr:pic>
      <xdr:nvPicPr>
        <xdr:cNvPr id="738" name="Picture737">
          <a:extLst>
            <a:ext uri="{FF2B5EF4-FFF2-40B4-BE49-F238E27FC236}">
              <a16:creationId xmlns:a16="http://schemas.microsoft.com/office/drawing/2014/main" id="{9B020D7A-4754-4C69-8728-F913B423D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957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3</xdr:col>
      <xdr:colOff>0</xdr:colOff>
      <xdr:row>202</xdr:row>
      <xdr:rowOff>6350</xdr:rowOff>
    </xdr:to>
    <xdr:pic>
      <xdr:nvPicPr>
        <xdr:cNvPr id="739" name="Picture738">
          <a:extLst>
            <a:ext uri="{FF2B5EF4-FFF2-40B4-BE49-F238E27FC236}">
              <a16:creationId xmlns:a16="http://schemas.microsoft.com/office/drawing/2014/main" id="{F1386BCF-A80D-4047-BF8D-63166018C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957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4</xdr:col>
      <xdr:colOff>0</xdr:colOff>
      <xdr:row>202</xdr:row>
      <xdr:rowOff>6350</xdr:rowOff>
    </xdr:to>
    <xdr:pic>
      <xdr:nvPicPr>
        <xdr:cNvPr id="740" name="Picture739">
          <a:extLst>
            <a:ext uri="{FF2B5EF4-FFF2-40B4-BE49-F238E27FC236}">
              <a16:creationId xmlns:a16="http://schemas.microsoft.com/office/drawing/2014/main" id="{01FF045B-A492-4B58-A308-5E2CEEFBE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957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5</xdr:col>
      <xdr:colOff>0</xdr:colOff>
      <xdr:row>202</xdr:row>
      <xdr:rowOff>6350</xdr:rowOff>
    </xdr:to>
    <xdr:pic>
      <xdr:nvPicPr>
        <xdr:cNvPr id="741" name="Picture740">
          <a:extLst>
            <a:ext uri="{FF2B5EF4-FFF2-40B4-BE49-F238E27FC236}">
              <a16:creationId xmlns:a16="http://schemas.microsoft.com/office/drawing/2014/main" id="{AD5B82E8-EFDA-44FB-B655-B6A9F92C4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57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1</xdr:col>
      <xdr:colOff>0</xdr:colOff>
      <xdr:row>203</xdr:row>
      <xdr:rowOff>6350</xdr:rowOff>
    </xdr:to>
    <xdr:pic>
      <xdr:nvPicPr>
        <xdr:cNvPr id="742" name="Picture741">
          <a:extLst>
            <a:ext uri="{FF2B5EF4-FFF2-40B4-BE49-F238E27FC236}">
              <a16:creationId xmlns:a16="http://schemas.microsoft.com/office/drawing/2014/main" id="{ECA340D8-AE11-4B90-A8B5-65588DE6F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6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6350</xdr:rowOff>
    </xdr:to>
    <xdr:pic>
      <xdr:nvPicPr>
        <xdr:cNvPr id="743" name="Picture742">
          <a:extLst>
            <a:ext uri="{FF2B5EF4-FFF2-40B4-BE49-F238E27FC236}">
              <a16:creationId xmlns:a16="http://schemas.microsoft.com/office/drawing/2014/main" id="{9A2EB31F-2456-41AC-AB64-6711B4464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976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3</xdr:col>
      <xdr:colOff>0</xdr:colOff>
      <xdr:row>203</xdr:row>
      <xdr:rowOff>6350</xdr:rowOff>
    </xdr:to>
    <xdr:pic>
      <xdr:nvPicPr>
        <xdr:cNvPr id="744" name="Picture743">
          <a:extLst>
            <a:ext uri="{FF2B5EF4-FFF2-40B4-BE49-F238E27FC236}">
              <a16:creationId xmlns:a16="http://schemas.microsoft.com/office/drawing/2014/main" id="{06B5A0FF-8C45-415E-91CA-239CEEB94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976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4</xdr:col>
      <xdr:colOff>0</xdr:colOff>
      <xdr:row>203</xdr:row>
      <xdr:rowOff>6350</xdr:rowOff>
    </xdr:to>
    <xdr:pic>
      <xdr:nvPicPr>
        <xdr:cNvPr id="745" name="Picture744">
          <a:extLst>
            <a:ext uri="{FF2B5EF4-FFF2-40B4-BE49-F238E27FC236}">
              <a16:creationId xmlns:a16="http://schemas.microsoft.com/office/drawing/2014/main" id="{9B7F7935-396F-484D-854F-BC2197E5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976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5</xdr:col>
      <xdr:colOff>0</xdr:colOff>
      <xdr:row>203</xdr:row>
      <xdr:rowOff>6350</xdr:rowOff>
    </xdr:to>
    <xdr:pic>
      <xdr:nvPicPr>
        <xdr:cNvPr id="746" name="Picture745">
          <a:extLst>
            <a:ext uri="{FF2B5EF4-FFF2-40B4-BE49-F238E27FC236}">
              <a16:creationId xmlns:a16="http://schemas.microsoft.com/office/drawing/2014/main" id="{A6B73B63-BFCA-4DDE-9F58-FE92B8CCC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76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1</xdr:col>
      <xdr:colOff>0</xdr:colOff>
      <xdr:row>205</xdr:row>
      <xdr:rowOff>107950</xdr:rowOff>
    </xdr:to>
    <xdr:pic>
      <xdr:nvPicPr>
        <xdr:cNvPr id="747" name="Picture746">
          <a:extLst>
            <a:ext uri="{FF2B5EF4-FFF2-40B4-BE49-F238E27FC236}">
              <a16:creationId xmlns:a16="http://schemas.microsoft.com/office/drawing/2014/main" id="{15ADA11C-FFDF-4261-A43C-8392A4E24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586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205</xdr:row>
      <xdr:rowOff>107950</xdr:rowOff>
    </xdr:to>
    <xdr:pic>
      <xdr:nvPicPr>
        <xdr:cNvPr id="748" name="Picture747">
          <a:extLst>
            <a:ext uri="{FF2B5EF4-FFF2-40B4-BE49-F238E27FC236}">
              <a16:creationId xmlns:a16="http://schemas.microsoft.com/office/drawing/2014/main" id="{352DA36D-D995-461C-87DD-002A39999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99586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3</xdr:col>
      <xdr:colOff>0</xdr:colOff>
      <xdr:row>205</xdr:row>
      <xdr:rowOff>107950</xdr:rowOff>
    </xdr:to>
    <xdr:pic>
      <xdr:nvPicPr>
        <xdr:cNvPr id="749" name="Picture748">
          <a:extLst>
            <a:ext uri="{FF2B5EF4-FFF2-40B4-BE49-F238E27FC236}">
              <a16:creationId xmlns:a16="http://schemas.microsoft.com/office/drawing/2014/main" id="{FC0815C4-FECB-49CC-89A2-8752634F1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99586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4</xdr:col>
      <xdr:colOff>0</xdr:colOff>
      <xdr:row>205</xdr:row>
      <xdr:rowOff>107950</xdr:rowOff>
    </xdr:to>
    <xdr:pic>
      <xdr:nvPicPr>
        <xdr:cNvPr id="750" name="Picture749">
          <a:extLst>
            <a:ext uri="{FF2B5EF4-FFF2-40B4-BE49-F238E27FC236}">
              <a16:creationId xmlns:a16="http://schemas.microsoft.com/office/drawing/2014/main" id="{B2E3CD4F-808B-4432-9EDF-678A6085C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99586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1</xdr:col>
      <xdr:colOff>0</xdr:colOff>
      <xdr:row>205</xdr:row>
      <xdr:rowOff>6350</xdr:rowOff>
    </xdr:to>
    <xdr:pic>
      <xdr:nvPicPr>
        <xdr:cNvPr id="751" name="Picture750">
          <a:extLst>
            <a:ext uri="{FF2B5EF4-FFF2-40B4-BE49-F238E27FC236}">
              <a16:creationId xmlns:a16="http://schemas.microsoft.com/office/drawing/2014/main" id="{71853EA7-FD05-4B3D-B1F6-F50E45B76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3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6350</xdr:rowOff>
    </xdr:to>
    <xdr:pic>
      <xdr:nvPicPr>
        <xdr:cNvPr id="752" name="Picture751">
          <a:extLst>
            <a:ext uri="{FF2B5EF4-FFF2-40B4-BE49-F238E27FC236}">
              <a16:creationId xmlns:a16="http://schemas.microsoft.com/office/drawing/2014/main" id="{B3A8F105-AA87-4E2F-9CBA-193CFADC8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043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3</xdr:col>
      <xdr:colOff>0</xdr:colOff>
      <xdr:row>205</xdr:row>
      <xdr:rowOff>6350</xdr:rowOff>
    </xdr:to>
    <xdr:pic>
      <xdr:nvPicPr>
        <xdr:cNvPr id="753" name="Picture752">
          <a:extLst>
            <a:ext uri="{FF2B5EF4-FFF2-40B4-BE49-F238E27FC236}">
              <a16:creationId xmlns:a16="http://schemas.microsoft.com/office/drawing/2014/main" id="{45BFCD70-A021-4494-8006-75469EC18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043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4</xdr:col>
      <xdr:colOff>0</xdr:colOff>
      <xdr:row>205</xdr:row>
      <xdr:rowOff>6350</xdr:rowOff>
    </xdr:to>
    <xdr:pic>
      <xdr:nvPicPr>
        <xdr:cNvPr id="754" name="Picture753">
          <a:extLst>
            <a:ext uri="{FF2B5EF4-FFF2-40B4-BE49-F238E27FC236}">
              <a16:creationId xmlns:a16="http://schemas.microsoft.com/office/drawing/2014/main" id="{621031C3-4E4A-462D-A4D9-5A6AE1358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043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5</xdr:col>
      <xdr:colOff>0</xdr:colOff>
      <xdr:row>205</xdr:row>
      <xdr:rowOff>6350</xdr:rowOff>
    </xdr:to>
    <xdr:pic>
      <xdr:nvPicPr>
        <xdr:cNvPr id="755" name="Picture754">
          <a:extLst>
            <a:ext uri="{FF2B5EF4-FFF2-40B4-BE49-F238E27FC236}">
              <a16:creationId xmlns:a16="http://schemas.microsoft.com/office/drawing/2014/main" id="{D2B73838-90BC-4D52-8255-3607EA940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43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1</xdr:col>
      <xdr:colOff>0</xdr:colOff>
      <xdr:row>206</xdr:row>
      <xdr:rowOff>6350</xdr:rowOff>
    </xdr:to>
    <xdr:pic>
      <xdr:nvPicPr>
        <xdr:cNvPr id="756" name="Picture755">
          <a:extLst>
            <a:ext uri="{FF2B5EF4-FFF2-40B4-BE49-F238E27FC236}">
              <a16:creationId xmlns:a16="http://schemas.microsoft.com/office/drawing/2014/main" id="{CB15D8A8-1C24-4D3B-BBDA-B7CAB9CB8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2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6350</xdr:rowOff>
    </xdr:to>
    <xdr:pic>
      <xdr:nvPicPr>
        <xdr:cNvPr id="757" name="Picture756">
          <a:extLst>
            <a:ext uri="{FF2B5EF4-FFF2-40B4-BE49-F238E27FC236}">
              <a16:creationId xmlns:a16="http://schemas.microsoft.com/office/drawing/2014/main" id="{C07015EF-9C77-45D9-8D3B-7042EE1D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062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3</xdr:col>
      <xdr:colOff>0</xdr:colOff>
      <xdr:row>206</xdr:row>
      <xdr:rowOff>6350</xdr:rowOff>
    </xdr:to>
    <xdr:pic>
      <xdr:nvPicPr>
        <xdr:cNvPr id="758" name="Picture757">
          <a:extLst>
            <a:ext uri="{FF2B5EF4-FFF2-40B4-BE49-F238E27FC236}">
              <a16:creationId xmlns:a16="http://schemas.microsoft.com/office/drawing/2014/main" id="{700F6805-0467-4AE0-BEE5-7CF2F5BF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062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4</xdr:col>
      <xdr:colOff>0</xdr:colOff>
      <xdr:row>206</xdr:row>
      <xdr:rowOff>6350</xdr:rowOff>
    </xdr:to>
    <xdr:pic>
      <xdr:nvPicPr>
        <xdr:cNvPr id="759" name="Picture758">
          <a:extLst>
            <a:ext uri="{FF2B5EF4-FFF2-40B4-BE49-F238E27FC236}">
              <a16:creationId xmlns:a16="http://schemas.microsoft.com/office/drawing/2014/main" id="{BA0CFFEC-4F38-46A8-8FE1-57832F47A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062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5</xdr:col>
      <xdr:colOff>0</xdr:colOff>
      <xdr:row>206</xdr:row>
      <xdr:rowOff>6350</xdr:rowOff>
    </xdr:to>
    <xdr:pic>
      <xdr:nvPicPr>
        <xdr:cNvPr id="760" name="Picture759">
          <a:extLst>
            <a:ext uri="{FF2B5EF4-FFF2-40B4-BE49-F238E27FC236}">
              <a16:creationId xmlns:a16="http://schemas.microsoft.com/office/drawing/2014/main" id="{E332D445-90CE-4910-9695-FD2B7B338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62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1</xdr:col>
      <xdr:colOff>0</xdr:colOff>
      <xdr:row>208</xdr:row>
      <xdr:rowOff>107950</xdr:rowOff>
    </xdr:to>
    <xdr:pic>
      <xdr:nvPicPr>
        <xdr:cNvPr id="761" name="Picture760">
          <a:extLst>
            <a:ext uri="{FF2B5EF4-FFF2-40B4-BE49-F238E27FC236}">
              <a16:creationId xmlns:a16="http://schemas.microsoft.com/office/drawing/2014/main" id="{B0B49AB3-25A6-4E77-816A-9A4F62E2A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5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208</xdr:row>
      <xdr:rowOff>107950</xdr:rowOff>
    </xdr:to>
    <xdr:pic>
      <xdr:nvPicPr>
        <xdr:cNvPr id="762" name="Picture761">
          <a:extLst>
            <a:ext uri="{FF2B5EF4-FFF2-40B4-BE49-F238E27FC236}">
              <a16:creationId xmlns:a16="http://schemas.microsoft.com/office/drawing/2014/main" id="{0C2238B3-0C19-4C9E-B632-87A645BE8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0815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3</xdr:col>
      <xdr:colOff>0</xdr:colOff>
      <xdr:row>208</xdr:row>
      <xdr:rowOff>107950</xdr:rowOff>
    </xdr:to>
    <xdr:pic>
      <xdr:nvPicPr>
        <xdr:cNvPr id="763" name="Picture762">
          <a:extLst>
            <a:ext uri="{FF2B5EF4-FFF2-40B4-BE49-F238E27FC236}">
              <a16:creationId xmlns:a16="http://schemas.microsoft.com/office/drawing/2014/main" id="{9839FC97-F498-46F9-B564-064D552BD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0815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4</xdr:col>
      <xdr:colOff>0</xdr:colOff>
      <xdr:row>208</xdr:row>
      <xdr:rowOff>107950</xdr:rowOff>
    </xdr:to>
    <xdr:pic>
      <xdr:nvPicPr>
        <xdr:cNvPr id="764" name="Picture763">
          <a:extLst>
            <a:ext uri="{FF2B5EF4-FFF2-40B4-BE49-F238E27FC236}">
              <a16:creationId xmlns:a16="http://schemas.microsoft.com/office/drawing/2014/main" id="{39248399-1671-4268-909E-55400B7C4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0815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1</xdr:col>
      <xdr:colOff>0</xdr:colOff>
      <xdr:row>208</xdr:row>
      <xdr:rowOff>6350</xdr:rowOff>
    </xdr:to>
    <xdr:pic>
      <xdr:nvPicPr>
        <xdr:cNvPr id="765" name="Picture764">
          <a:extLst>
            <a:ext uri="{FF2B5EF4-FFF2-40B4-BE49-F238E27FC236}">
              <a16:creationId xmlns:a16="http://schemas.microsoft.com/office/drawing/2014/main" id="{F0B9CCF6-2FEF-40C9-8FCA-1B555D2D0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9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6350</xdr:rowOff>
    </xdr:to>
    <xdr:pic>
      <xdr:nvPicPr>
        <xdr:cNvPr id="766" name="Picture765">
          <a:extLst>
            <a:ext uri="{FF2B5EF4-FFF2-40B4-BE49-F238E27FC236}">
              <a16:creationId xmlns:a16="http://schemas.microsoft.com/office/drawing/2014/main" id="{3D20F300-D84C-4989-94B5-B8784F0EB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129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3</xdr:col>
      <xdr:colOff>0</xdr:colOff>
      <xdr:row>208</xdr:row>
      <xdr:rowOff>6350</xdr:rowOff>
    </xdr:to>
    <xdr:pic>
      <xdr:nvPicPr>
        <xdr:cNvPr id="767" name="Picture766">
          <a:extLst>
            <a:ext uri="{FF2B5EF4-FFF2-40B4-BE49-F238E27FC236}">
              <a16:creationId xmlns:a16="http://schemas.microsoft.com/office/drawing/2014/main" id="{D9C1BA50-28A1-4AEE-B8C2-E317E9239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129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4</xdr:col>
      <xdr:colOff>0</xdr:colOff>
      <xdr:row>208</xdr:row>
      <xdr:rowOff>6350</xdr:rowOff>
    </xdr:to>
    <xdr:pic>
      <xdr:nvPicPr>
        <xdr:cNvPr id="768" name="Picture767">
          <a:extLst>
            <a:ext uri="{FF2B5EF4-FFF2-40B4-BE49-F238E27FC236}">
              <a16:creationId xmlns:a16="http://schemas.microsoft.com/office/drawing/2014/main" id="{520848AD-DB7B-4A17-B276-378EFAFA6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129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5</xdr:col>
      <xdr:colOff>0</xdr:colOff>
      <xdr:row>208</xdr:row>
      <xdr:rowOff>6350</xdr:rowOff>
    </xdr:to>
    <xdr:pic>
      <xdr:nvPicPr>
        <xdr:cNvPr id="769" name="Picture768">
          <a:extLst>
            <a:ext uri="{FF2B5EF4-FFF2-40B4-BE49-F238E27FC236}">
              <a16:creationId xmlns:a16="http://schemas.microsoft.com/office/drawing/2014/main" id="{59EA5F1B-F6A7-4491-867D-2949A69B7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29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1</xdr:col>
      <xdr:colOff>0</xdr:colOff>
      <xdr:row>209</xdr:row>
      <xdr:rowOff>6350</xdr:rowOff>
    </xdr:to>
    <xdr:pic>
      <xdr:nvPicPr>
        <xdr:cNvPr id="770" name="Picture769">
          <a:extLst>
            <a:ext uri="{FF2B5EF4-FFF2-40B4-BE49-F238E27FC236}">
              <a16:creationId xmlns:a16="http://schemas.microsoft.com/office/drawing/2014/main" id="{E60E0DDA-3FE7-4877-AD88-5BDF643BF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8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6350</xdr:rowOff>
    </xdr:to>
    <xdr:pic>
      <xdr:nvPicPr>
        <xdr:cNvPr id="771" name="Picture770">
          <a:extLst>
            <a:ext uri="{FF2B5EF4-FFF2-40B4-BE49-F238E27FC236}">
              <a16:creationId xmlns:a16="http://schemas.microsoft.com/office/drawing/2014/main" id="{F591BC88-0DA4-4FC5-9C66-749DA20B6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148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3</xdr:col>
      <xdr:colOff>0</xdr:colOff>
      <xdr:row>209</xdr:row>
      <xdr:rowOff>6350</xdr:rowOff>
    </xdr:to>
    <xdr:pic>
      <xdr:nvPicPr>
        <xdr:cNvPr id="772" name="Picture771">
          <a:extLst>
            <a:ext uri="{FF2B5EF4-FFF2-40B4-BE49-F238E27FC236}">
              <a16:creationId xmlns:a16="http://schemas.microsoft.com/office/drawing/2014/main" id="{A164495B-2954-4B76-A587-53733E6F7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148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4</xdr:col>
      <xdr:colOff>0</xdr:colOff>
      <xdr:row>209</xdr:row>
      <xdr:rowOff>6350</xdr:rowOff>
    </xdr:to>
    <xdr:pic>
      <xdr:nvPicPr>
        <xdr:cNvPr id="773" name="Picture772">
          <a:extLst>
            <a:ext uri="{FF2B5EF4-FFF2-40B4-BE49-F238E27FC236}">
              <a16:creationId xmlns:a16="http://schemas.microsoft.com/office/drawing/2014/main" id="{1ED0BA88-2ECF-4F39-B40F-B57DC2BD4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148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5</xdr:col>
      <xdr:colOff>0</xdr:colOff>
      <xdr:row>209</xdr:row>
      <xdr:rowOff>6350</xdr:rowOff>
    </xdr:to>
    <xdr:pic>
      <xdr:nvPicPr>
        <xdr:cNvPr id="774" name="Picture773">
          <a:extLst>
            <a:ext uri="{FF2B5EF4-FFF2-40B4-BE49-F238E27FC236}">
              <a16:creationId xmlns:a16="http://schemas.microsoft.com/office/drawing/2014/main" id="{BF5E7D35-1210-4CB2-A4DE-7F051314E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48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1</xdr:col>
      <xdr:colOff>0</xdr:colOff>
      <xdr:row>211</xdr:row>
      <xdr:rowOff>107950</xdr:rowOff>
    </xdr:to>
    <xdr:pic>
      <xdr:nvPicPr>
        <xdr:cNvPr id="775" name="Picture774">
          <a:extLst>
            <a:ext uri="{FF2B5EF4-FFF2-40B4-BE49-F238E27FC236}">
              <a16:creationId xmlns:a16="http://schemas.microsoft.com/office/drawing/2014/main" id="{E48356E2-8E47-4B0C-9575-19EB7B9DA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73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211</xdr:row>
      <xdr:rowOff>107950</xdr:rowOff>
    </xdr:to>
    <xdr:pic>
      <xdr:nvPicPr>
        <xdr:cNvPr id="776" name="Picture775">
          <a:extLst>
            <a:ext uri="{FF2B5EF4-FFF2-40B4-BE49-F238E27FC236}">
              <a16:creationId xmlns:a16="http://schemas.microsoft.com/office/drawing/2014/main" id="{4E775B92-19FE-4625-BDE7-B4BFDA31D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1673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3</xdr:col>
      <xdr:colOff>0</xdr:colOff>
      <xdr:row>211</xdr:row>
      <xdr:rowOff>107950</xdr:rowOff>
    </xdr:to>
    <xdr:pic>
      <xdr:nvPicPr>
        <xdr:cNvPr id="777" name="Picture776">
          <a:extLst>
            <a:ext uri="{FF2B5EF4-FFF2-40B4-BE49-F238E27FC236}">
              <a16:creationId xmlns:a16="http://schemas.microsoft.com/office/drawing/2014/main" id="{2DDAE11C-8F08-4421-9D4E-97E456142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1673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4</xdr:col>
      <xdr:colOff>0</xdr:colOff>
      <xdr:row>211</xdr:row>
      <xdr:rowOff>107950</xdr:rowOff>
    </xdr:to>
    <xdr:pic>
      <xdr:nvPicPr>
        <xdr:cNvPr id="778" name="Picture777">
          <a:extLst>
            <a:ext uri="{FF2B5EF4-FFF2-40B4-BE49-F238E27FC236}">
              <a16:creationId xmlns:a16="http://schemas.microsoft.com/office/drawing/2014/main" id="{7A4BB04F-CAC2-4263-84E1-C5EEC6620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1673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0</xdr:colOff>
      <xdr:row>211</xdr:row>
      <xdr:rowOff>6350</xdr:rowOff>
    </xdr:to>
    <xdr:pic>
      <xdr:nvPicPr>
        <xdr:cNvPr id="779" name="Picture778">
          <a:extLst>
            <a:ext uri="{FF2B5EF4-FFF2-40B4-BE49-F238E27FC236}">
              <a16:creationId xmlns:a16="http://schemas.microsoft.com/office/drawing/2014/main" id="{EEA3EECD-F4EC-45AA-99C7-FD93F1A79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4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6350</xdr:rowOff>
    </xdr:to>
    <xdr:pic>
      <xdr:nvPicPr>
        <xdr:cNvPr id="780" name="Picture779">
          <a:extLst>
            <a:ext uri="{FF2B5EF4-FFF2-40B4-BE49-F238E27FC236}">
              <a16:creationId xmlns:a16="http://schemas.microsoft.com/office/drawing/2014/main" id="{45A0A166-EDB4-4366-8564-BCDDC46A1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214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3</xdr:col>
      <xdr:colOff>0</xdr:colOff>
      <xdr:row>211</xdr:row>
      <xdr:rowOff>6350</xdr:rowOff>
    </xdr:to>
    <xdr:pic>
      <xdr:nvPicPr>
        <xdr:cNvPr id="781" name="Picture780">
          <a:extLst>
            <a:ext uri="{FF2B5EF4-FFF2-40B4-BE49-F238E27FC236}">
              <a16:creationId xmlns:a16="http://schemas.microsoft.com/office/drawing/2014/main" id="{D370CC04-5C4F-4495-8AC3-0FDA45F42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214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4</xdr:col>
      <xdr:colOff>0</xdr:colOff>
      <xdr:row>211</xdr:row>
      <xdr:rowOff>6350</xdr:rowOff>
    </xdr:to>
    <xdr:pic>
      <xdr:nvPicPr>
        <xdr:cNvPr id="782" name="Picture781">
          <a:extLst>
            <a:ext uri="{FF2B5EF4-FFF2-40B4-BE49-F238E27FC236}">
              <a16:creationId xmlns:a16="http://schemas.microsoft.com/office/drawing/2014/main" id="{6CE3C31B-BCBC-4A2F-BDA6-EAD3101BB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214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5</xdr:col>
      <xdr:colOff>0</xdr:colOff>
      <xdr:row>211</xdr:row>
      <xdr:rowOff>6350</xdr:rowOff>
    </xdr:to>
    <xdr:pic>
      <xdr:nvPicPr>
        <xdr:cNvPr id="783" name="Picture782">
          <a:extLst>
            <a:ext uri="{FF2B5EF4-FFF2-40B4-BE49-F238E27FC236}">
              <a16:creationId xmlns:a16="http://schemas.microsoft.com/office/drawing/2014/main" id="{358FCB3A-99D4-437B-9B93-643B84E09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14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1</xdr:col>
      <xdr:colOff>0</xdr:colOff>
      <xdr:row>212</xdr:row>
      <xdr:rowOff>6350</xdr:rowOff>
    </xdr:to>
    <xdr:pic>
      <xdr:nvPicPr>
        <xdr:cNvPr id="784" name="Picture783">
          <a:extLst>
            <a:ext uri="{FF2B5EF4-FFF2-40B4-BE49-F238E27FC236}">
              <a16:creationId xmlns:a16="http://schemas.microsoft.com/office/drawing/2014/main" id="{9BBCEE5D-F920-4342-9533-127542C86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9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6350</xdr:rowOff>
    </xdr:to>
    <xdr:pic>
      <xdr:nvPicPr>
        <xdr:cNvPr id="785" name="Picture784">
          <a:extLst>
            <a:ext uri="{FF2B5EF4-FFF2-40B4-BE49-F238E27FC236}">
              <a16:creationId xmlns:a16="http://schemas.microsoft.com/office/drawing/2014/main" id="{48ADDC2F-3EFD-4F3F-BF32-C4F5E9141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2339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3</xdr:col>
      <xdr:colOff>0</xdr:colOff>
      <xdr:row>212</xdr:row>
      <xdr:rowOff>6350</xdr:rowOff>
    </xdr:to>
    <xdr:pic>
      <xdr:nvPicPr>
        <xdr:cNvPr id="786" name="Picture785">
          <a:extLst>
            <a:ext uri="{FF2B5EF4-FFF2-40B4-BE49-F238E27FC236}">
              <a16:creationId xmlns:a16="http://schemas.microsoft.com/office/drawing/2014/main" id="{DA5E4416-ED38-4CD2-98E1-61A2C3729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2339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4</xdr:col>
      <xdr:colOff>0</xdr:colOff>
      <xdr:row>212</xdr:row>
      <xdr:rowOff>6350</xdr:rowOff>
    </xdr:to>
    <xdr:pic>
      <xdr:nvPicPr>
        <xdr:cNvPr id="787" name="Picture786">
          <a:extLst>
            <a:ext uri="{FF2B5EF4-FFF2-40B4-BE49-F238E27FC236}">
              <a16:creationId xmlns:a16="http://schemas.microsoft.com/office/drawing/2014/main" id="{4C6D85F2-C845-44C4-9434-258F06932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2339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5</xdr:col>
      <xdr:colOff>0</xdr:colOff>
      <xdr:row>212</xdr:row>
      <xdr:rowOff>6350</xdr:rowOff>
    </xdr:to>
    <xdr:pic>
      <xdr:nvPicPr>
        <xdr:cNvPr id="788" name="Picture787">
          <a:extLst>
            <a:ext uri="{FF2B5EF4-FFF2-40B4-BE49-F238E27FC236}">
              <a16:creationId xmlns:a16="http://schemas.microsoft.com/office/drawing/2014/main" id="{EBEBF447-09CF-4445-8B3A-214DBE036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339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1</xdr:col>
      <xdr:colOff>0</xdr:colOff>
      <xdr:row>215</xdr:row>
      <xdr:rowOff>63500</xdr:rowOff>
    </xdr:to>
    <xdr:pic>
      <xdr:nvPicPr>
        <xdr:cNvPr id="789" name="Picture788">
          <a:extLst>
            <a:ext uri="{FF2B5EF4-FFF2-40B4-BE49-F238E27FC236}">
              <a16:creationId xmlns:a16="http://schemas.microsoft.com/office/drawing/2014/main" id="{67C7A6C0-2F83-41EC-9375-E24233405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30375"/>
          <a:ext cx="190500" cy="106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215</xdr:row>
      <xdr:rowOff>63500</xdr:rowOff>
    </xdr:to>
    <xdr:pic>
      <xdr:nvPicPr>
        <xdr:cNvPr id="790" name="Picture789">
          <a:extLst>
            <a:ext uri="{FF2B5EF4-FFF2-40B4-BE49-F238E27FC236}">
              <a16:creationId xmlns:a16="http://schemas.microsoft.com/office/drawing/2014/main" id="{D8A164E4-2FC4-43C5-9149-182B5EAF0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2530375"/>
          <a:ext cx="190500" cy="106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3</xdr:col>
      <xdr:colOff>0</xdr:colOff>
      <xdr:row>215</xdr:row>
      <xdr:rowOff>63500</xdr:rowOff>
    </xdr:to>
    <xdr:pic>
      <xdr:nvPicPr>
        <xdr:cNvPr id="791" name="Picture790">
          <a:extLst>
            <a:ext uri="{FF2B5EF4-FFF2-40B4-BE49-F238E27FC236}">
              <a16:creationId xmlns:a16="http://schemas.microsoft.com/office/drawing/2014/main" id="{22EE8E14-A558-4DED-B349-CD372E86F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2530375"/>
          <a:ext cx="190500" cy="106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4</xdr:col>
      <xdr:colOff>0</xdr:colOff>
      <xdr:row>215</xdr:row>
      <xdr:rowOff>63500</xdr:rowOff>
    </xdr:to>
    <xdr:pic>
      <xdr:nvPicPr>
        <xdr:cNvPr id="792" name="Picture791">
          <a:extLst>
            <a:ext uri="{FF2B5EF4-FFF2-40B4-BE49-F238E27FC236}">
              <a16:creationId xmlns:a16="http://schemas.microsoft.com/office/drawing/2014/main" id="{98A7363A-9550-43FF-8D98-4BA8236ED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2530375"/>
          <a:ext cx="190500" cy="106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</xdr:col>
      <xdr:colOff>0</xdr:colOff>
      <xdr:row>214</xdr:row>
      <xdr:rowOff>6350</xdr:rowOff>
    </xdr:to>
    <xdr:pic>
      <xdr:nvPicPr>
        <xdr:cNvPr id="793" name="Picture792">
          <a:extLst>
            <a:ext uri="{FF2B5EF4-FFF2-40B4-BE49-F238E27FC236}">
              <a16:creationId xmlns:a16="http://schemas.microsoft.com/office/drawing/2014/main" id="{971F3C63-9C39-4FEB-A32D-DE77E5CAF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6350</xdr:rowOff>
    </xdr:to>
    <xdr:pic>
      <xdr:nvPicPr>
        <xdr:cNvPr id="794" name="Picture793">
          <a:extLst>
            <a:ext uri="{FF2B5EF4-FFF2-40B4-BE49-F238E27FC236}">
              <a16:creationId xmlns:a16="http://schemas.microsoft.com/office/drawing/2014/main" id="{0284C20A-828E-4324-BE61-97E85F109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314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3</xdr:col>
      <xdr:colOff>0</xdr:colOff>
      <xdr:row>214</xdr:row>
      <xdr:rowOff>6350</xdr:rowOff>
    </xdr:to>
    <xdr:pic>
      <xdr:nvPicPr>
        <xdr:cNvPr id="795" name="Picture794">
          <a:extLst>
            <a:ext uri="{FF2B5EF4-FFF2-40B4-BE49-F238E27FC236}">
              <a16:creationId xmlns:a16="http://schemas.microsoft.com/office/drawing/2014/main" id="{D92D5FFA-0A36-4C50-9C81-B31A07949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314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5</xdr:col>
      <xdr:colOff>0</xdr:colOff>
      <xdr:row>214</xdr:row>
      <xdr:rowOff>6350</xdr:rowOff>
    </xdr:to>
    <xdr:pic>
      <xdr:nvPicPr>
        <xdr:cNvPr id="796" name="Picture795">
          <a:extLst>
            <a:ext uri="{FF2B5EF4-FFF2-40B4-BE49-F238E27FC236}">
              <a16:creationId xmlns:a16="http://schemas.microsoft.com/office/drawing/2014/main" id="{DC57BD20-A233-4CF0-834D-6BA8A79C4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14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1</xdr:col>
      <xdr:colOff>0</xdr:colOff>
      <xdr:row>215</xdr:row>
      <xdr:rowOff>6350</xdr:rowOff>
    </xdr:to>
    <xdr:pic>
      <xdr:nvPicPr>
        <xdr:cNvPr id="797" name="Picture796">
          <a:extLst>
            <a:ext uri="{FF2B5EF4-FFF2-40B4-BE49-F238E27FC236}">
              <a16:creationId xmlns:a16="http://schemas.microsoft.com/office/drawing/2014/main" id="{9219CB9A-7E13-4FF3-A645-CEB7D57BD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6350</xdr:rowOff>
    </xdr:to>
    <xdr:pic>
      <xdr:nvPicPr>
        <xdr:cNvPr id="798" name="Picture797">
          <a:extLst>
            <a:ext uri="{FF2B5EF4-FFF2-40B4-BE49-F238E27FC236}">
              <a16:creationId xmlns:a16="http://schemas.microsoft.com/office/drawing/2014/main" id="{851C2C63-3BE6-4515-B477-0BC8BE42F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334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3</xdr:col>
      <xdr:colOff>0</xdr:colOff>
      <xdr:row>215</xdr:row>
      <xdr:rowOff>6350</xdr:rowOff>
    </xdr:to>
    <xdr:pic>
      <xdr:nvPicPr>
        <xdr:cNvPr id="799" name="Picture798">
          <a:extLst>
            <a:ext uri="{FF2B5EF4-FFF2-40B4-BE49-F238E27FC236}">
              <a16:creationId xmlns:a16="http://schemas.microsoft.com/office/drawing/2014/main" id="{EDC158DA-0403-4C41-B3E6-7ACF59A8E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334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5</xdr:col>
      <xdr:colOff>0</xdr:colOff>
      <xdr:row>215</xdr:row>
      <xdr:rowOff>6350</xdr:rowOff>
    </xdr:to>
    <xdr:pic>
      <xdr:nvPicPr>
        <xdr:cNvPr id="800" name="Picture799">
          <a:extLst>
            <a:ext uri="{FF2B5EF4-FFF2-40B4-BE49-F238E27FC236}">
              <a16:creationId xmlns:a16="http://schemas.microsoft.com/office/drawing/2014/main" id="{331F5C71-B8F2-4D2B-B1CB-D50100F5D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34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1</xdr:col>
      <xdr:colOff>0</xdr:colOff>
      <xdr:row>216</xdr:row>
      <xdr:rowOff>6350</xdr:rowOff>
    </xdr:to>
    <xdr:pic>
      <xdr:nvPicPr>
        <xdr:cNvPr id="801" name="Picture800">
          <a:extLst>
            <a:ext uri="{FF2B5EF4-FFF2-40B4-BE49-F238E27FC236}">
              <a16:creationId xmlns:a16="http://schemas.microsoft.com/office/drawing/2014/main" id="{562FD2FA-B4A1-474C-80B5-B6718C137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6350</xdr:rowOff>
    </xdr:to>
    <xdr:pic>
      <xdr:nvPicPr>
        <xdr:cNvPr id="802" name="Picture801">
          <a:extLst>
            <a:ext uri="{FF2B5EF4-FFF2-40B4-BE49-F238E27FC236}">
              <a16:creationId xmlns:a16="http://schemas.microsoft.com/office/drawing/2014/main" id="{55BE6E87-6893-432E-9888-AC54CCD87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353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3</xdr:col>
      <xdr:colOff>0</xdr:colOff>
      <xdr:row>216</xdr:row>
      <xdr:rowOff>6350</xdr:rowOff>
    </xdr:to>
    <xdr:pic>
      <xdr:nvPicPr>
        <xdr:cNvPr id="803" name="Picture802">
          <a:extLst>
            <a:ext uri="{FF2B5EF4-FFF2-40B4-BE49-F238E27FC236}">
              <a16:creationId xmlns:a16="http://schemas.microsoft.com/office/drawing/2014/main" id="{9A0D7B13-6029-4774-8661-0E19A8B17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353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1</xdr:col>
      <xdr:colOff>0</xdr:colOff>
      <xdr:row>217</xdr:row>
      <xdr:rowOff>6350</xdr:rowOff>
    </xdr:to>
    <xdr:pic>
      <xdr:nvPicPr>
        <xdr:cNvPr id="804" name="Picture803">
          <a:extLst>
            <a:ext uri="{FF2B5EF4-FFF2-40B4-BE49-F238E27FC236}">
              <a16:creationId xmlns:a16="http://schemas.microsoft.com/office/drawing/2014/main" id="{AE45989F-7DAC-47F9-AF8A-C0556A685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6350</xdr:rowOff>
    </xdr:to>
    <xdr:pic>
      <xdr:nvPicPr>
        <xdr:cNvPr id="805" name="Picture804">
          <a:extLst>
            <a:ext uri="{FF2B5EF4-FFF2-40B4-BE49-F238E27FC236}">
              <a16:creationId xmlns:a16="http://schemas.microsoft.com/office/drawing/2014/main" id="{DFCB21A7-DECB-47AE-B043-0A1F04A3D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372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3</xdr:col>
      <xdr:colOff>0</xdr:colOff>
      <xdr:row>217</xdr:row>
      <xdr:rowOff>6350</xdr:rowOff>
    </xdr:to>
    <xdr:pic>
      <xdr:nvPicPr>
        <xdr:cNvPr id="806" name="Picture805">
          <a:extLst>
            <a:ext uri="{FF2B5EF4-FFF2-40B4-BE49-F238E27FC236}">
              <a16:creationId xmlns:a16="http://schemas.microsoft.com/office/drawing/2014/main" id="{C5D3DB1F-C9D5-4A60-AF15-BF847C778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372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1</xdr:col>
      <xdr:colOff>0</xdr:colOff>
      <xdr:row>219</xdr:row>
      <xdr:rowOff>107950</xdr:rowOff>
    </xdr:to>
    <xdr:pic>
      <xdr:nvPicPr>
        <xdr:cNvPr id="807" name="Picture806">
          <a:extLst>
            <a:ext uri="{FF2B5EF4-FFF2-40B4-BE49-F238E27FC236}">
              <a16:creationId xmlns:a16="http://schemas.microsoft.com/office/drawing/2014/main" id="{4A0E1188-E83B-41A3-BAF5-C4DB13E13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219</xdr:row>
      <xdr:rowOff>107950</xdr:rowOff>
    </xdr:to>
    <xdr:pic>
      <xdr:nvPicPr>
        <xdr:cNvPr id="808" name="Picture807">
          <a:extLst>
            <a:ext uri="{FF2B5EF4-FFF2-40B4-BE49-F238E27FC236}">
              <a16:creationId xmlns:a16="http://schemas.microsoft.com/office/drawing/2014/main" id="{9830A57F-D61A-4745-A627-69FB541FF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3911500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3</xdr:col>
      <xdr:colOff>0</xdr:colOff>
      <xdr:row>219</xdr:row>
      <xdr:rowOff>107950</xdr:rowOff>
    </xdr:to>
    <xdr:pic>
      <xdr:nvPicPr>
        <xdr:cNvPr id="809" name="Picture808">
          <a:extLst>
            <a:ext uri="{FF2B5EF4-FFF2-40B4-BE49-F238E27FC236}">
              <a16:creationId xmlns:a16="http://schemas.microsoft.com/office/drawing/2014/main" id="{D881B5BE-42C2-44E1-BA06-3A4C59D84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3911500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1</xdr:col>
      <xdr:colOff>0</xdr:colOff>
      <xdr:row>220</xdr:row>
      <xdr:rowOff>107950</xdr:rowOff>
    </xdr:to>
    <xdr:pic>
      <xdr:nvPicPr>
        <xdr:cNvPr id="810" name="Picture809">
          <a:extLst>
            <a:ext uri="{FF2B5EF4-FFF2-40B4-BE49-F238E27FC236}">
              <a16:creationId xmlns:a16="http://schemas.microsoft.com/office/drawing/2014/main" id="{85D714BD-1031-4A93-A772-DAD9B167F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87750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220</xdr:row>
      <xdr:rowOff>107950</xdr:rowOff>
    </xdr:to>
    <xdr:pic>
      <xdr:nvPicPr>
        <xdr:cNvPr id="811" name="Picture810">
          <a:extLst>
            <a:ext uri="{FF2B5EF4-FFF2-40B4-BE49-F238E27FC236}">
              <a16:creationId xmlns:a16="http://schemas.microsoft.com/office/drawing/2014/main" id="{45A53415-E27A-4892-913F-8D73A2DD3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4387750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3</xdr:col>
      <xdr:colOff>0</xdr:colOff>
      <xdr:row>220</xdr:row>
      <xdr:rowOff>107950</xdr:rowOff>
    </xdr:to>
    <xdr:pic>
      <xdr:nvPicPr>
        <xdr:cNvPr id="812" name="Picture811">
          <a:extLst>
            <a:ext uri="{FF2B5EF4-FFF2-40B4-BE49-F238E27FC236}">
              <a16:creationId xmlns:a16="http://schemas.microsoft.com/office/drawing/2014/main" id="{8564C5B6-EC19-4477-B1D0-F1C69100D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4387750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1</xdr:col>
      <xdr:colOff>0</xdr:colOff>
      <xdr:row>220</xdr:row>
      <xdr:rowOff>6350</xdr:rowOff>
    </xdr:to>
    <xdr:pic>
      <xdr:nvPicPr>
        <xdr:cNvPr id="813" name="Picture812">
          <a:extLst>
            <a:ext uri="{FF2B5EF4-FFF2-40B4-BE49-F238E27FC236}">
              <a16:creationId xmlns:a16="http://schemas.microsoft.com/office/drawing/2014/main" id="{A7A4B656-DFC4-47B8-A0AB-5D011693C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6350</xdr:rowOff>
    </xdr:to>
    <xdr:pic>
      <xdr:nvPicPr>
        <xdr:cNvPr id="814" name="Picture813">
          <a:extLst>
            <a:ext uri="{FF2B5EF4-FFF2-40B4-BE49-F238E27FC236}">
              <a16:creationId xmlns:a16="http://schemas.microsoft.com/office/drawing/2014/main" id="{100E84D0-2A7B-4E47-9D25-6A907E9D3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4864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3</xdr:col>
      <xdr:colOff>0</xdr:colOff>
      <xdr:row>220</xdr:row>
      <xdr:rowOff>6350</xdr:rowOff>
    </xdr:to>
    <xdr:pic>
      <xdr:nvPicPr>
        <xdr:cNvPr id="815" name="Picture814">
          <a:extLst>
            <a:ext uri="{FF2B5EF4-FFF2-40B4-BE49-F238E27FC236}">
              <a16:creationId xmlns:a16="http://schemas.microsoft.com/office/drawing/2014/main" id="{297DEF2B-C59E-4426-9FAC-896B9B12F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4864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0</xdr:colOff>
      <xdr:row>221</xdr:row>
      <xdr:rowOff>6350</xdr:rowOff>
    </xdr:to>
    <xdr:pic>
      <xdr:nvPicPr>
        <xdr:cNvPr id="816" name="Picture815">
          <a:extLst>
            <a:ext uri="{FF2B5EF4-FFF2-40B4-BE49-F238E27FC236}">
              <a16:creationId xmlns:a16="http://schemas.microsoft.com/office/drawing/2014/main" id="{BB5D7EE7-A212-4381-87B5-807C031DD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6350</xdr:rowOff>
    </xdr:to>
    <xdr:pic>
      <xdr:nvPicPr>
        <xdr:cNvPr id="817" name="Picture816">
          <a:extLst>
            <a:ext uri="{FF2B5EF4-FFF2-40B4-BE49-F238E27FC236}">
              <a16:creationId xmlns:a16="http://schemas.microsoft.com/office/drawing/2014/main" id="{69F5ACF0-59CB-4BDE-B33B-98077051C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5054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3</xdr:col>
      <xdr:colOff>0</xdr:colOff>
      <xdr:row>221</xdr:row>
      <xdr:rowOff>6350</xdr:rowOff>
    </xdr:to>
    <xdr:pic>
      <xdr:nvPicPr>
        <xdr:cNvPr id="818" name="Picture817">
          <a:extLst>
            <a:ext uri="{FF2B5EF4-FFF2-40B4-BE49-F238E27FC236}">
              <a16:creationId xmlns:a16="http://schemas.microsoft.com/office/drawing/2014/main" id="{98557CAB-F288-4C25-AA8B-D64D5DBCB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5054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1</xdr:col>
      <xdr:colOff>0</xdr:colOff>
      <xdr:row>222</xdr:row>
      <xdr:rowOff>146050</xdr:rowOff>
    </xdr:to>
    <xdr:pic>
      <xdr:nvPicPr>
        <xdr:cNvPr id="819" name="Picture818">
          <a:extLst>
            <a:ext uri="{FF2B5EF4-FFF2-40B4-BE49-F238E27FC236}">
              <a16:creationId xmlns:a16="http://schemas.microsoft.com/office/drawing/2014/main" id="{8F51712B-487B-46D1-913E-57E4B46F9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146050</xdr:rowOff>
    </xdr:to>
    <xdr:pic>
      <xdr:nvPicPr>
        <xdr:cNvPr id="820" name="Picture819">
          <a:extLst>
            <a:ext uri="{FF2B5EF4-FFF2-40B4-BE49-F238E27FC236}">
              <a16:creationId xmlns:a16="http://schemas.microsoft.com/office/drawing/2014/main" id="{B301D36C-B161-4BBC-B3CE-7CE8E5F4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524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1</xdr:col>
      <xdr:colOff>0</xdr:colOff>
      <xdr:row>223</xdr:row>
      <xdr:rowOff>6350</xdr:rowOff>
    </xdr:to>
    <xdr:pic>
      <xdr:nvPicPr>
        <xdr:cNvPr id="821" name="Picture820">
          <a:extLst>
            <a:ext uri="{FF2B5EF4-FFF2-40B4-BE49-F238E27FC236}">
              <a16:creationId xmlns:a16="http://schemas.microsoft.com/office/drawing/2014/main" id="{AE984460-9655-493E-A4DD-71D6214BD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7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6350</xdr:rowOff>
    </xdr:to>
    <xdr:pic>
      <xdr:nvPicPr>
        <xdr:cNvPr id="822" name="Picture821">
          <a:extLst>
            <a:ext uri="{FF2B5EF4-FFF2-40B4-BE49-F238E27FC236}">
              <a16:creationId xmlns:a16="http://schemas.microsoft.com/office/drawing/2014/main" id="{CE4C1D79-B57D-4CD7-94F4-AF842FCA3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557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3</xdr:col>
      <xdr:colOff>0</xdr:colOff>
      <xdr:row>223</xdr:row>
      <xdr:rowOff>6350</xdr:rowOff>
    </xdr:to>
    <xdr:pic>
      <xdr:nvPicPr>
        <xdr:cNvPr id="823" name="Picture822">
          <a:extLst>
            <a:ext uri="{FF2B5EF4-FFF2-40B4-BE49-F238E27FC236}">
              <a16:creationId xmlns:a16="http://schemas.microsoft.com/office/drawing/2014/main" id="{4478A7DE-A6C6-467B-9A40-2A1AB1A09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557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1</xdr:col>
      <xdr:colOff>0</xdr:colOff>
      <xdr:row>224</xdr:row>
      <xdr:rowOff>6350</xdr:rowOff>
    </xdr:to>
    <xdr:pic>
      <xdr:nvPicPr>
        <xdr:cNvPr id="824" name="Picture823">
          <a:extLst>
            <a:ext uri="{FF2B5EF4-FFF2-40B4-BE49-F238E27FC236}">
              <a16:creationId xmlns:a16="http://schemas.microsoft.com/office/drawing/2014/main" id="{4DBE4966-58CB-4790-AD30-C7F29C74B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6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6350</xdr:rowOff>
    </xdr:to>
    <xdr:pic>
      <xdr:nvPicPr>
        <xdr:cNvPr id="825" name="Picture824">
          <a:extLst>
            <a:ext uri="{FF2B5EF4-FFF2-40B4-BE49-F238E27FC236}">
              <a16:creationId xmlns:a16="http://schemas.microsoft.com/office/drawing/2014/main" id="{139CD573-4808-4284-AEA3-0BC8E1C59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576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3</xdr:col>
      <xdr:colOff>0</xdr:colOff>
      <xdr:row>224</xdr:row>
      <xdr:rowOff>6350</xdr:rowOff>
    </xdr:to>
    <xdr:pic>
      <xdr:nvPicPr>
        <xdr:cNvPr id="826" name="Picture825">
          <a:extLst>
            <a:ext uri="{FF2B5EF4-FFF2-40B4-BE49-F238E27FC236}">
              <a16:creationId xmlns:a16="http://schemas.microsoft.com/office/drawing/2014/main" id="{96BB9F82-0D76-4DCD-B307-E5FD8F896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576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</xdr:col>
      <xdr:colOff>0</xdr:colOff>
      <xdr:row>225</xdr:row>
      <xdr:rowOff>146050</xdr:rowOff>
    </xdr:to>
    <xdr:pic>
      <xdr:nvPicPr>
        <xdr:cNvPr id="827" name="Picture826">
          <a:extLst>
            <a:ext uri="{FF2B5EF4-FFF2-40B4-BE49-F238E27FC236}">
              <a16:creationId xmlns:a16="http://schemas.microsoft.com/office/drawing/2014/main" id="{923DFC31-2785-467A-955B-2EC29D184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59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146050</xdr:rowOff>
    </xdr:to>
    <xdr:pic>
      <xdr:nvPicPr>
        <xdr:cNvPr id="828" name="Picture827">
          <a:extLst>
            <a:ext uri="{FF2B5EF4-FFF2-40B4-BE49-F238E27FC236}">
              <a16:creationId xmlns:a16="http://schemas.microsoft.com/office/drawing/2014/main" id="{AA90D6F7-C0D9-4381-B5C7-0C27514C1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5959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1</xdr:col>
      <xdr:colOff>0</xdr:colOff>
      <xdr:row>226</xdr:row>
      <xdr:rowOff>6350</xdr:rowOff>
    </xdr:to>
    <xdr:pic>
      <xdr:nvPicPr>
        <xdr:cNvPr id="829" name="Picture828">
          <a:extLst>
            <a:ext uri="{FF2B5EF4-FFF2-40B4-BE49-F238E27FC236}">
              <a16:creationId xmlns:a16="http://schemas.microsoft.com/office/drawing/2014/main" id="{289E7A3A-A4CB-4547-8501-4E59CE979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3</xdr:col>
      <xdr:colOff>0</xdr:colOff>
      <xdr:row>226</xdr:row>
      <xdr:rowOff>6350</xdr:rowOff>
    </xdr:to>
    <xdr:pic>
      <xdr:nvPicPr>
        <xdr:cNvPr id="830" name="Picture829">
          <a:extLst>
            <a:ext uri="{FF2B5EF4-FFF2-40B4-BE49-F238E27FC236}">
              <a16:creationId xmlns:a16="http://schemas.microsoft.com/office/drawing/2014/main" id="{358CE7BF-20B6-4BC1-A1C1-2D01F5D1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29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1</xdr:col>
      <xdr:colOff>0</xdr:colOff>
      <xdr:row>227</xdr:row>
      <xdr:rowOff>6350</xdr:rowOff>
    </xdr:to>
    <xdr:pic>
      <xdr:nvPicPr>
        <xdr:cNvPr id="831" name="Picture830">
          <a:extLst>
            <a:ext uri="{FF2B5EF4-FFF2-40B4-BE49-F238E27FC236}">
              <a16:creationId xmlns:a16="http://schemas.microsoft.com/office/drawing/2014/main" id="{4DA66B51-6185-486C-A9CB-C138CE532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3</xdr:col>
      <xdr:colOff>0</xdr:colOff>
      <xdr:row>227</xdr:row>
      <xdr:rowOff>6350</xdr:rowOff>
    </xdr:to>
    <xdr:pic>
      <xdr:nvPicPr>
        <xdr:cNvPr id="832" name="Picture831">
          <a:extLst>
            <a:ext uri="{FF2B5EF4-FFF2-40B4-BE49-F238E27FC236}">
              <a16:creationId xmlns:a16="http://schemas.microsoft.com/office/drawing/2014/main" id="{207F92E9-7093-4195-B998-CFA9A5C2D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48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33" name="Picture832">
          <a:extLst>
            <a:ext uri="{FF2B5EF4-FFF2-40B4-BE49-F238E27FC236}">
              <a16:creationId xmlns:a16="http://schemas.microsoft.com/office/drawing/2014/main" id="{C22CE28C-FDCB-4E2C-9A55-764DE522F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834" name="Picture833">
          <a:extLst>
            <a:ext uri="{FF2B5EF4-FFF2-40B4-BE49-F238E27FC236}">
              <a16:creationId xmlns:a16="http://schemas.microsoft.com/office/drawing/2014/main" id="{52F2B45A-83C5-43AB-AF9B-E69788DAC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835" name="Picture834">
          <a:extLst>
            <a:ext uri="{FF2B5EF4-FFF2-40B4-BE49-F238E27FC236}">
              <a16:creationId xmlns:a16="http://schemas.microsoft.com/office/drawing/2014/main" id="{D666EE4D-A305-443A-A550-7AE2B930B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836" name="Picture835">
          <a:extLst>
            <a:ext uri="{FF2B5EF4-FFF2-40B4-BE49-F238E27FC236}">
              <a16:creationId xmlns:a16="http://schemas.microsoft.com/office/drawing/2014/main" id="{F2F2FDD8-339C-41B3-9B54-FAED93DAE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837" name="Picture836">
          <a:extLst>
            <a:ext uri="{FF2B5EF4-FFF2-40B4-BE49-F238E27FC236}">
              <a16:creationId xmlns:a16="http://schemas.microsoft.com/office/drawing/2014/main" id="{8AC9409B-0DAD-4EF2-A516-588A58ED2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838" name="Picture837">
          <a:extLst>
            <a:ext uri="{FF2B5EF4-FFF2-40B4-BE49-F238E27FC236}">
              <a16:creationId xmlns:a16="http://schemas.microsoft.com/office/drawing/2014/main" id="{5AF18B96-1901-4294-92BD-9B3D61C5B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39" name="Picture838">
          <a:extLst>
            <a:ext uri="{FF2B5EF4-FFF2-40B4-BE49-F238E27FC236}">
              <a16:creationId xmlns:a16="http://schemas.microsoft.com/office/drawing/2014/main" id="{F5A881B0-795E-4486-A5FD-C9F479494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40" name="Picture839">
          <a:extLst>
            <a:ext uri="{FF2B5EF4-FFF2-40B4-BE49-F238E27FC236}">
              <a16:creationId xmlns:a16="http://schemas.microsoft.com/office/drawing/2014/main" id="{332877C1-41EA-4B04-ADE3-5754287CF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41" name="Picture840">
          <a:extLst>
            <a:ext uri="{FF2B5EF4-FFF2-40B4-BE49-F238E27FC236}">
              <a16:creationId xmlns:a16="http://schemas.microsoft.com/office/drawing/2014/main" id="{B3092855-DF44-489A-9BD8-CDE38B773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42" name="Picture841">
          <a:extLst>
            <a:ext uri="{FF2B5EF4-FFF2-40B4-BE49-F238E27FC236}">
              <a16:creationId xmlns:a16="http://schemas.microsoft.com/office/drawing/2014/main" id="{F1C6E963-08B2-468B-BB17-504DC0A2B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43" name="Picture842">
          <a:extLst>
            <a:ext uri="{FF2B5EF4-FFF2-40B4-BE49-F238E27FC236}">
              <a16:creationId xmlns:a16="http://schemas.microsoft.com/office/drawing/2014/main" id="{28BCCC4A-EEC2-472C-A04B-F0CD9D231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44" name="Picture843">
          <a:extLst>
            <a:ext uri="{FF2B5EF4-FFF2-40B4-BE49-F238E27FC236}">
              <a16:creationId xmlns:a16="http://schemas.microsoft.com/office/drawing/2014/main" id="{0113339E-2CE9-48D5-904A-699EAF6E7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45" name="Picture844">
          <a:extLst>
            <a:ext uri="{FF2B5EF4-FFF2-40B4-BE49-F238E27FC236}">
              <a16:creationId xmlns:a16="http://schemas.microsoft.com/office/drawing/2014/main" id="{F8D4FB46-8516-4FC7-AE29-DD7D8C9A8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46" name="Picture845">
          <a:extLst>
            <a:ext uri="{FF2B5EF4-FFF2-40B4-BE49-F238E27FC236}">
              <a16:creationId xmlns:a16="http://schemas.microsoft.com/office/drawing/2014/main" id="{8F728166-070E-4AFE-96D7-1A29ADA48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47" name="Picture846">
          <a:extLst>
            <a:ext uri="{FF2B5EF4-FFF2-40B4-BE49-F238E27FC236}">
              <a16:creationId xmlns:a16="http://schemas.microsoft.com/office/drawing/2014/main" id="{5AE65791-383A-4E6B-A21B-5ED8E9112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48" name="Picture847">
          <a:extLst>
            <a:ext uri="{FF2B5EF4-FFF2-40B4-BE49-F238E27FC236}">
              <a16:creationId xmlns:a16="http://schemas.microsoft.com/office/drawing/2014/main" id="{34450374-CB7B-4292-AD19-0334293F5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49" name="Picture848">
          <a:extLst>
            <a:ext uri="{FF2B5EF4-FFF2-40B4-BE49-F238E27FC236}">
              <a16:creationId xmlns:a16="http://schemas.microsoft.com/office/drawing/2014/main" id="{6B5CC72E-396A-4292-A438-6D58430A2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50" name="Picture849">
          <a:extLst>
            <a:ext uri="{FF2B5EF4-FFF2-40B4-BE49-F238E27FC236}">
              <a16:creationId xmlns:a16="http://schemas.microsoft.com/office/drawing/2014/main" id="{C9037FCD-AA94-4815-BC81-4434406D7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51" name="Picture850">
          <a:extLst>
            <a:ext uri="{FF2B5EF4-FFF2-40B4-BE49-F238E27FC236}">
              <a16:creationId xmlns:a16="http://schemas.microsoft.com/office/drawing/2014/main" id="{2AD83BCD-490C-4E60-8F6F-A2721CF47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52" name="Picture851">
          <a:extLst>
            <a:ext uri="{FF2B5EF4-FFF2-40B4-BE49-F238E27FC236}">
              <a16:creationId xmlns:a16="http://schemas.microsoft.com/office/drawing/2014/main" id="{68429D4B-1B67-4C23-A3CB-040F94B58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53" name="Picture852">
          <a:extLst>
            <a:ext uri="{FF2B5EF4-FFF2-40B4-BE49-F238E27FC236}">
              <a16:creationId xmlns:a16="http://schemas.microsoft.com/office/drawing/2014/main" id="{2479081A-071C-4F57-8381-7F606461A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54" name="Picture853">
          <a:extLst>
            <a:ext uri="{FF2B5EF4-FFF2-40B4-BE49-F238E27FC236}">
              <a16:creationId xmlns:a16="http://schemas.microsoft.com/office/drawing/2014/main" id="{B20977FA-CA63-415F-BD32-170C6D0C2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855" name="Picture854">
          <a:extLst>
            <a:ext uri="{FF2B5EF4-FFF2-40B4-BE49-F238E27FC236}">
              <a16:creationId xmlns:a16="http://schemas.microsoft.com/office/drawing/2014/main" id="{A40C99C5-0B42-4D52-9C9E-42E1D9A1C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856" name="Picture855">
          <a:extLst>
            <a:ext uri="{FF2B5EF4-FFF2-40B4-BE49-F238E27FC236}">
              <a16:creationId xmlns:a16="http://schemas.microsoft.com/office/drawing/2014/main" id="{59D5CF32-7682-4BD6-9C30-1FCACDCA6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857" name="Picture856">
          <a:extLst>
            <a:ext uri="{FF2B5EF4-FFF2-40B4-BE49-F238E27FC236}">
              <a16:creationId xmlns:a16="http://schemas.microsoft.com/office/drawing/2014/main" id="{AD11CCBE-6421-4051-BB4B-264B2D880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58" name="Picture857">
          <a:extLst>
            <a:ext uri="{FF2B5EF4-FFF2-40B4-BE49-F238E27FC236}">
              <a16:creationId xmlns:a16="http://schemas.microsoft.com/office/drawing/2014/main" id="{1E25F673-6783-4DF1-96DC-3C9A044B4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59" name="Picture858">
          <a:extLst>
            <a:ext uri="{FF2B5EF4-FFF2-40B4-BE49-F238E27FC236}">
              <a16:creationId xmlns:a16="http://schemas.microsoft.com/office/drawing/2014/main" id="{D3F53060-045B-4546-A6EA-34AF5BF51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60" name="Picture859">
          <a:extLst>
            <a:ext uri="{FF2B5EF4-FFF2-40B4-BE49-F238E27FC236}">
              <a16:creationId xmlns:a16="http://schemas.microsoft.com/office/drawing/2014/main" id="{8421870E-F40F-4946-91EF-B7510CE63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61" name="Picture860">
          <a:extLst>
            <a:ext uri="{FF2B5EF4-FFF2-40B4-BE49-F238E27FC236}">
              <a16:creationId xmlns:a16="http://schemas.microsoft.com/office/drawing/2014/main" id="{C7C1D8BD-D4C9-4DB5-8332-7A44572E4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62" name="Picture861">
          <a:extLst>
            <a:ext uri="{FF2B5EF4-FFF2-40B4-BE49-F238E27FC236}">
              <a16:creationId xmlns:a16="http://schemas.microsoft.com/office/drawing/2014/main" id="{D031A85C-5CE0-458B-8E2B-3ED81D3AA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63" name="Picture862">
          <a:extLst>
            <a:ext uri="{FF2B5EF4-FFF2-40B4-BE49-F238E27FC236}">
              <a16:creationId xmlns:a16="http://schemas.microsoft.com/office/drawing/2014/main" id="{742389D9-B4A8-445E-971F-BF54F88B3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64" name="Picture863">
          <a:extLst>
            <a:ext uri="{FF2B5EF4-FFF2-40B4-BE49-F238E27FC236}">
              <a16:creationId xmlns:a16="http://schemas.microsoft.com/office/drawing/2014/main" id="{674E3C02-EC65-47F1-A410-4EAC1B1C2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65" name="Picture864">
          <a:extLst>
            <a:ext uri="{FF2B5EF4-FFF2-40B4-BE49-F238E27FC236}">
              <a16:creationId xmlns:a16="http://schemas.microsoft.com/office/drawing/2014/main" id="{C5C4F419-ADAD-4C61-98E4-7069A63AE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66" name="Picture865">
          <a:extLst>
            <a:ext uri="{FF2B5EF4-FFF2-40B4-BE49-F238E27FC236}">
              <a16:creationId xmlns:a16="http://schemas.microsoft.com/office/drawing/2014/main" id="{B27F70AE-F2F5-4186-809C-FD886731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67" name="Picture866">
          <a:extLst>
            <a:ext uri="{FF2B5EF4-FFF2-40B4-BE49-F238E27FC236}">
              <a16:creationId xmlns:a16="http://schemas.microsoft.com/office/drawing/2014/main" id="{6E6A0DD7-654C-4799-A3C5-D9C8B51FD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68" name="Picture867">
          <a:extLst>
            <a:ext uri="{FF2B5EF4-FFF2-40B4-BE49-F238E27FC236}">
              <a16:creationId xmlns:a16="http://schemas.microsoft.com/office/drawing/2014/main" id="{90F3F5F5-A9AD-4119-8E23-0462DED49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69" name="Picture868">
          <a:extLst>
            <a:ext uri="{FF2B5EF4-FFF2-40B4-BE49-F238E27FC236}">
              <a16:creationId xmlns:a16="http://schemas.microsoft.com/office/drawing/2014/main" id="{3DC88D86-D92E-41EF-BDF6-4F6EC3F3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70" name="Picture869">
          <a:extLst>
            <a:ext uri="{FF2B5EF4-FFF2-40B4-BE49-F238E27FC236}">
              <a16:creationId xmlns:a16="http://schemas.microsoft.com/office/drawing/2014/main" id="{14606115-CBE3-41AC-B8E3-8F7043455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71" name="Picture870">
          <a:extLst>
            <a:ext uri="{FF2B5EF4-FFF2-40B4-BE49-F238E27FC236}">
              <a16:creationId xmlns:a16="http://schemas.microsoft.com/office/drawing/2014/main" id="{40EFE743-2BD4-44C6-915C-E9C60FB15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72" name="Picture871">
          <a:extLst>
            <a:ext uri="{FF2B5EF4-FFF2-40B4-BE49-F238E27FC236}">
              <a16:creationId xmlns:a16="http://schemas.microsoft.com/office/drawing/2014/main" id="{14DF712E-C34F-46AB-961A-1FCD7CFAA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73" name="Picture872">
          <a:extLst>
            <a:ext uri="{FF2B5EF4-FFF2-40B4-BE49-F238E27FC236}">
              <a16:creationId xmlns:a16="http://schemas.microsoft.com/office/drawing/2014/main" id="{98D34E2C-C99E-4935-BB8B-7EEAAE0D0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74" name="Picture873">
          <a:extLst>
            <a:ext uri="{FF2B5EF4-FFF2-40B4-BE49-F238E27FC236}">
              <a16:creationId xmlns:a16="http://schemas.microsoft.com/office/drawing/2014/main" id="{16C521E1-87A6-4022-87F3-9AD1541C2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75" name="Picture874">
          <a:extLst>
            <a:ext uri="{FF2B5EF4-FFF2-40B4-BE49-F238E27FC236}">
              <a16:creationId xmlns:a16="http://schemas.microsoft.com/office/drawing/2014/main" id="{231270E7-38F7-4619-8CA7-7A16BD8E9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76" name="Picture875">
          <a:extLst>
            <a:ext uri="{FF2B5EF4-FFF2-40B4-BE49-F238E27FC236}">
              <a16:creationId xmlns:a16="http://schemas.microsoft.com/office/drawing/2014/main" id="{A023CCC8-2B22-4BED-B2B8-179BE95CB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77" name="Picture876">
          <a:extLst>
            <a:ext uri="{FF2B5EF4-FFF2-40B4-BE49-F238E27FC236}">
              <a16:creationId xmlns:a16="http://schemas.microsoft.com/office/drawing/2014/main" id="{B7B2B6D6-C664-44EC-B858-5ECBBA2CC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78" name="Picture877">
          <a:extLst>
            <a:ext uri="{FF2B5EF4-FFF2-40B4-BE49-F238E27FC236}">
              <a16:creationId xmlns:a16="http://schemas.microsoft.com/office/drawing/2014/main" id="{1E2FE10D-EB8C-4396-BD50-D818DC6D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79" name="Picture878">
          <a:extLst>
            <a:ext uri="{FF2B5EF4-FFF2-40B4-BE49-F238E27FC236}">
              <a16:creationId xmlns:a16="http://schemas.microsoft.com/office/drawing/2014/main" id="{311F6C13-4072-4289-A3AE-DF6D9DCD4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80" name="Picture879">
          <a:extLst>
            <a:ext uri="{FF2B5EF4-FFF2-40B4-BE49-F238E27FC236}">
              <a16:creationId xmlns:a16="http://schemas.microsoft.com/office/drawing/2014/main" id="{BA8F5DDF-8970-4336-B409-10FA82497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81" name="Picture880">
          <a:extLst>
            <a:ext uri="{FF2B5EF4-FFF2-40B4-BE49-F238E27FC236}">
              <a16:creationId xmlns:a16="http://schemas.microsoft.com/office/drawing/2014/main" id="{A300E49F-D595-4D41-94DC-B28408373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82" name="Picture881">
          <a:extLst>
            <a:ext uri="{FF2B5EF4-FFF2-40B4-BE49-F238E27FC236}">
              <a16:creationId xmlns:a16="http://schemas.microsoft.com/office/drawing/2014/main" id="{B665B57C-3C11-4AA1-889D-CDB0C9D80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83" name="Picture882">
          <a:extLst>
            <a:ext uri="{FF2B5EF4-FFF2-40B4-BE49-F238E27FC236}">
              <a16:creationId xmlns:a16="http://schemas.microsoft.com/office/drawing/2014/main" id="{BBBB202E-CB88-4DA1-8DC0-44F770B49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84" name="Picture883">
          <a:extLst>
            <a:ext uri="{FF2B5EF4-FFF2-40B4-BE49-F238E27FC236}">
              <a16:creationId xmlns:a16="http://schemas.microsoft.com/office/drawing/2014/main" id="{1D3A2166-EBDA-41C8-A747-E124271E0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85" name="Picture884">
          <a:extLst>
            <a:ext uri="{FF2B5EF4-FFF2-40B4-BE49-F238E27FC236}">
              <a16:creationId xmlns:a16="http://schemas.microsoft.com/office/drawing/2014/main" id="{BE153FB8-29DD-4CCB-B0E1-142F4CA40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86" name="Picture885">
          <a:extLst>
            <a:ext uri="{FF2B5EF4-FFF2-40B4-BE49-F238E27FC236}">
              <a16:creationId xmlns:a16="http://schemas.microsoft.com/office/drawing/2014/main" id="{78AEC430-C3F3-457E-B655-1CE2B2B5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87" name="Picture886">
          <a:extLst>
            <a:ext uri="{FF2B5EF4-FFF2-40B4-BE49-F238E27FC236}">
              <a16:creationId xmlns:a16="http://schemas.microsoft.com/office/drawing/2014/main" id="{31125FF4-B906-4959-B0EF-34A4B6868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88" name="Picture887">
          <a:extLst>
            <a:ext uri="{FF2B5EF4-FFF2-40B4-BE49-F238E27FC236}">
              <a16:creationId xmlns:a16="http://schemas.microsoft.com/office/drawing/2014/main" id="{0BC27477-0ECD-4F92-9EEC-BAE336F61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89" name="Picture888">
          <a:extLst>
            <a:ext uri="{FF2B5EF4-FFF2-40B4-BE49-F238E27FC236}">
              <a16:creationId xmlns:a16="http://schemas.microsoft.com/office/drawing/2014/main" id="{382310E7-BF43-4CE1-9164-CB4F073FC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890" name="Picture889">
          <a:extLst>
            <a:ext uri="{FF2B5EF4-FFF2-40B4-BE49-F238E27FC236}">
              <a16:creationId xmlns:a16="http://schemas.microsoft.com/office/drawing/2014/main" id="{54F61FC6-00A9-45FF-9CE2-6E49B6A50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891" name="Picture890">
          <a:extLst>
            <a:ext uri="{FF2B5EF4-FFF2-40B4-BE49-F238E27FC236}">
              <a16:creationId xmlns:a16="http://schemas.microsoft.com/office/drawing/2014/main" id="{189C7D49-D6A9-4848-B203-E787C5716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892" name="Picture891">
          <a:extLst>
            <a:ext uri="{FF2B5EF4-FFF2-40B4-BE49-F238E27FC236}">
              <a16:creationId xmlns:a16="http://schemas.microsoft.com/office/drawing/2014/main" id="{7C10254E-DACC-4AF8-816A-E9AB31C87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893" name="Picture892">
          <a:extLst>
            <a:ext uri="{FF2B5EF4-FFF2-40B4-BE49-F238E27FC236}">
              <a16:creationId xmlns:a16="http://schemas.microsoft.com/office/drawing/2014/main" id="{9806DF6F-434C-4CF3-8816-EB3B2E54C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894" name="Picture893">
          <a:extLst>
            <a:ext uri="{FF2B5EF4-FFF2-40B4-BE49-F238E27FC236}">
              <a16:creationId xmlns:a16="http://schemas.microsoft.com/office/drawing/2014/main" id="{89910329-9E98-48AA-872F-263A2C83B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895" name="Picture894">
          <a:extLst>
            <a:ext uri="{FF2B5EF4-FFF2-40B4-BE49-F238E27FC236}">
              <a16:creationId xmlns:a16="http://schemas.microsoft.com/office/drawing/2014/main" id="{239F7845-A8F1-4E92-922C-DCB964840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896" name="Picture895">
          <a:extLst>
            <a:ext uri="{FF2B5EF4-FFF2-40B4-BE49-F238E27FC236}">
              <a16:creationId xmlns:a16="http://schemas.microsoft.com/office/drawing/2014/main" id="{DDC29428-8A8A-4CBD-95C5-B31513A1C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897" name="Picture896">
          <a:extLst>
            <a:ext uri="{FF2B5EF4-FFF2-40B4-BE49-F238E27FC236}">
              <a16:creationId xmlns:a16="http://schemas.microsoft.com/office/drawing/2014/main" id="{8A6048C0-7135-4758-8343-73306A0A5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898" name="Picture897">
          <a:extLst>
            <a:ext uri="{FF2B5EF4-FFF2-40B4-BE49-F238E27FC236}">
              <a16:creationId xmlns:a16="http://schemas.microsoft.com/office/drawing/2014/main" id="{887671CB-1417-467F-87CB-87FA49F5D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899" name="Picture898">
          <a:extLst>
            <a:ext uri="{FF2B5EF4-FFF2-40B4-BE49-F238E27FC236}">
              <a16:creationId xmlns:a16="http://schemas.microsoft.com/office/drawing/2014/main" id="{7F3BCC7B-C616-4946-9109-937139A72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00" name="Picture899">
          <a:extLst>
            <a:ext uri="{FF2B5EF4-FFF2-40B4-BE49-F238E27FC236}">
              <a16:creationId xmlns:a16="http://schemas.microsoft.com/office/drawing/2014/main" id="{06F207E8-2DE7-426B-8CE6-B797E5A84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01" name="Picture900">
          <a:extLst>
            <a:ext uri="{FF2B5EF4-FFF2-40B4-BE49-F238E27FC236}">
              <a16:creationId xmlns:a16="http://schemas.microsoft.com/office/drawing/2014/main" id="{1C4D0461-64AF-42B6-A715-A535C8E6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02" name="Picture901">
          <a:extLst>
            <a:ext uri="{FF2B5EF4-FFF2-40B4-BE49-F238E27FC236}">
              <a16:creationId xmlns:a16="http://schemas.microsoft.com/office/drawing/2014/main" id="{D14DD578-F1E0-453E-BADD-69DDF9806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03" name="Picture902">
          <a:extLst>
            <a:ext uri="{FF2B5EF4-FFF2-40B4-BE49-F238E27FC236}">
              <a16:creationId xmlns:a16="http://schemas.microsoft.com/office/drawing/2014/main" id="{6FB9A263-A6B8-4EE4-9A17-E128F64C3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04" name="Picture903">
          <a:extLst>
            <a:ext uri="{FF2B5EF4-FFF2-40B4-BE49-F238E27FC236}">
              <a16:creationId xmlns:a16="http://schemas.microsoft.com/office/drawing/2014/main" id="{0FD96765-5432-428D-B744-98FB7469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05" name="Picture904">
          <a:extLst>
            <a:ext uri="{FF2B5EF4-FFF2-40B4-BE49-F238E27FC236}">
              <a16:creationId xmlns:a16="http://schemas.microsoft.com/office/drawing/2014/main" id="{E3615D64-3529-4B08-BE57-0D2E79936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06" name="Picture905">
          <a:extLst>
            <a:ext uri="{FF2B5EF4-FFF2-40B4-BE49-F238E27FC236}">
              <a16:creationId xmlns:a16="http://schemas.microsoft.com/office/drawing/2014/main" id="{CCF14DCF-702B-4A1D-A254-48E29695A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07" name="Picture906">
          <a:extLst>
            <a:ext uri="{FF2B5EF4-FFF2-40B4-BE49-F238E27FC236}">
              <a16:creationId xmlns:a16="http://schemas.microsoft.com/office/drawing/2014/main" id="{289A0965-EC88-447F-BD5D-E8F7D06DC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08" name="Picture908">
          <a:extLst>
            <a:ext uri="{FF2B5EF4-FFF2-40B4-BE49-F238E27FC236}">
              <a16:creationId xmlns:a16="http://schemas.microsoft.com/office/drawing/2014/main" id="{309201E4-D60C-42A4-B204-8DDF98179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09" name="Picture909">
          <a:extLst>
            <a:ext uri="{FF2B5EF4-FFF2-40B4-BE49-F238E27FC236}">
              <a16:creationId xmlns:a16="http://schemas.microsoft.com/office/drawing/2014/main" id="{BE401416-2BB9-428A-B1BC-C5E432069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10" name="Picture910">
          <a:extLst>
            <a:ext uri="{FF2B5EF4-FFF2-40B4-BE49-F238E27FC236}">
              <a16:creationId xmlns:a16="http://schemas.microsoft.com/office/drawing/2014/main" id="{7873A3D4-2DEF-4AAD-A7E5-F4EA1209B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11" name="Picture911">
          <a:extLst>
            <a:ext uri="{FF2B5EF4-FFF2-40B4-BE49-F238E27FC236}">
              <a16:creationId xmlns:a16="http://schemas.microsoft.com/office/drawing/2014/main" id="{349E33EF-6559-4F8B-BC95-146E78B72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12" name="Picture912">
          <a:extLst>
            <a:ext uri="{FF2B5EF4-FFF2-40B4-BE49-F238E27FC236}">
              <a16:creationId xmlns:a16="http://schemas.microsoft.com/office/drawing/2014/main" id="{3F522891-7EFC-45EA-B02A-58299D5A8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13" name="Picture913">
          <a:extLst>
            <a:ext uri="{FF2B5EF4-FFF2-40B4-BE49-F238E27FC236}">
              <a16:creationId xmlns:a16="http://schemas.microsoft.com/office/drawing/2014/main" id="{53B1BF46-E344-408F-B2B3-D76A88375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14" name="Picture914">
          <a:extLst>
            <a:ext uri="{FF2B5EF4-FFF2-40B4-BE49-F238E27FC236}">
              <a16:creationId xmlns:a16="http://schemas.microsoft.com/office/drawing/2014/main" id="{5F1D08EE-118E-49D4-A637-7FBE9F4D7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15" name="Picture915">
          <a:extLst>
            <a:ext uri="{FF2B5EF4-FFF2-40B4-BE49-F238E27FC236}">
              <a16:creationId xmlns:a16="http://schemas.microsoft.com/office/drawing/2014/main" id="{5D9423E1-92A1-4DB2-AD74-D0EB56C1B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16" name="Picture916">
          <a:extLst>
            <a:ext uri="{FF2B5EF4-FFF2-40B4-BE49-F238E27FC236}">
              <a16:creationId xmlns:a16="http://schemas.microsoft.com/office/drawing/2014/main" id="{8B504C8C-9A74-4BEE-ABB7-9F3C61A4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17" name="Picture917">
          <a:extLst>
            <a:ext uri="{FF2B5EF4-FFF2-40B4-BE49-F238E27FC236}">
              <a16:creationId xmlns:a16="http://schemas.microsoft.com/office/drawing/2014/main" id="{70B5ECD3-6ADB-42E3-BE9D-148B7BAF5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18" name="Picture918">
          <a:extLst>
            <a:ext uri="{FF2B5EF4-FFF2-40B4-BE49-F238E27FC236}">
              <a16:creationId xmlns:a16="http://schemas.microsoft.com/office/drawing/2014/main" id="{0B80CEC5-05CA-4EA9-BE21-93560D8CD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19" name="Picture919">
          <a:extLst>
            <a:ext uri="{FF2B5EF4-FFF2-40B4-BE49-F238E27FC236}">
              <a16:creationId xmlns:a16="http://schemas.microsoft.com/office/drawing/2014/main" id="{2BAE29B5-7B72-45A6-A812-FDF6B6C8B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20" name="Picture920">
          <a:extLst>
            <a:ext uri="{FF2B5EF4-FFF2-40B4-BE49-F238E27FC236}">
              <a16:creationId xmlns:a16="http://schemas.microsoft.com/office/drawing/2014/main" id="{8C201C21-C55C-4513-BF06-1CA82211B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21" name="Picture921">
          <a:extLst>
            <a:ext uri="{FF2B5EF4-FFF2-40B4-BE49-F238E27FC236}">
              <a16:creationId xmlns:a16="http://schemas.microsoft.com/office/drawing/2014/main" id="{9D443C2B-A650-4AEC-8636-E4C2C0B88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22" name="Picture922">
          <a:extLst>
            <a:ext uri="{FF2B5EF4-FFF2-40B4-BE49-F238E27FC236}">
              <a16:creationId xmlns:a16="http://schemas.microsoft.com/office/drawing/2014/main" id="{1FFC79C0-D7CB-4014-8696-5853647D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23" name="Picture923">
          <a:extLst>
            <a:ext uri="{FF2B5EF4-FFF2-40B4-BE49-F238E27FC236}">
              <a16:creationId xmlns:a16="http://schemas.microsoft.com/office/drawing/2014/main" id="{48C3D850-3E52-4E4A-9247-07601035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24" name="Picture924">
          <a:extLst>
            <a:ext uri="{FF2B5EF4-FFF2-40B4-BE49-F238E27FC236}">
              <a16:creationId xmlns:a16="http://schemas.microsoft.com/office/drawing/2014/main" id="{916BAB1F-5621-4A6B-BCC2-2DB2C8D1A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25" name="Picture925">
          <a:extLst>
            <a:ext uri="{FF2B5EF4-FFF2-40B4-BE49-F238E27FC236}">
              <a16:creationId xmlns:a16="http://schemas.microsoft.com/office/drawing/2014/main" id="{FE1B0A72-1406-47B5-870E-CBBA25081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26" name="Picture926">
          <a:extLst>
            <a:ext uri="{FF2B5EF4-FFF2-40B4-BE49-F238E27FC236}">
              <a16:creationId xmlns:a16="http://schemas.microsoft.com/office/drawing/2014/main" id="{A849E237-C092-4E5C-AFEB-600EDDC83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27" name="Picture927">
          <a:extLst>
            <a:ext uri="{FF2B5EF4-FFF2-40B4-BE49-F238E27FC236}">
              <a16:creationId xmlns:a16="http://schemas.microsoft.com/office/drawing/2014/main" id="{E07A5CDC-0D59-421A-8287-819DE7688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28" name="Picture928">
          <a:extLst>
            <a:ext uri="{FF2B5EF4-FFF2-40B4-BE49-F238E27FC236}">
              <a16:creationId xmlns:a16="http://schemas.microsoft.com/office/drawing/2014/main" id="{6B0B79CB-E3B8-4B13-BE60-F6087432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29" name="Picture929">
          <a:extLst>
            <a:ext uri="{FF2B5EF4-FFF2-40B4-BE49-F238E27FC236}">
              <a16:creationId xmlns:a16="http://schemas.microsoft.com/office/drawing/2014/main" id="{9C9C4645-D819-4E60-8476-8FCD3D33C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30" name="Picture931">
          <a:extLst>
            <a:ext uri="{FF2B5EF4-FFF2-40B4-BE49-F238E27FC236}">
              <a16:creationId xmlns:a16="http://schemas.microsoft.com/office/drawing/2014/main" id="{51EBBB90-BBD6-4A0E-BE8C-1748643C3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31" name="Picture932">
          <a:extLst>
            <a:ext uri="{FF2B5EF4-FFF2-40B4-BE49-F238E27FC236}">
              <a16:creationId xmlns:a16="http://schemas.microsoft.com/office/drawing/2014/main" id="{76EE9AD2-E04A-44D4-A41C-6BA81363F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32" name="Picture933">
          <a:extLst>
            <a:ext uri="{FF2B5EF4-FFF2-40B4-BE49-F238E27FC236}">
              <a16:creationId xmlns:a16="http://schemas.microsoft.com/office/drawing/2014/main" id="{05E0376D-83B4-4BFA-A32E-678A0ABC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33" name="Picture934">
          <a:extLst>
            <a:ext uri="{FF2B5EF4-FFF2-40B4-BE49-F238E27FC236}">
              <a16:creationId xmlns:a16="http://schemas.microsoft.com/office/drawing/2014/main" id="{27CED58D-457C-4F05-B14D-DBCD4CED6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34" name="Picture935">
          <a:extLst>
            <a:ext uri="{FF2B5EF4-FFF2-40B4-BE49-F238E27FC236}">
              <a16:creationId xmlns:a16="http://schemas.microsoft.com/office/drawing/2014/main" id="{31670540-17F5-492E-978A-63F42663B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35" name="Picture936">
          <a:extLst>
            <a:ext uri="{FF2B5EF4-FFF2-40B4-BE49-F238E27FC236}">
              <a16:creationId xmlns:a16="http://schemas.microsoft.com/office/drawing/2014/main" id="{E61DDCDF-ADFE-4EA8-84F8-E35387269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36" name="Picture937">
          <a:extLst>
            <a:ext uri="{FF2B5EF4-FFF2-40B4-BE49-F238E27FC236}">
              <a16:creationId xmlns:a16="http://schemas.microsoft.com/office/drawing/2014/main" id="{F85DAE07-B57F-4532-8CAC-F209ED238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37" name="Picture938">
          <a:extLst>
            <a:ext uri="{FF2B5EF4-FFF2-40B4-BE49-F238E27FC236}">
              <a16:creationId xmlns:a16="http://schemas.microsoft.com/office/drawing/2014/main" id="{555206B1-B3A9-4890-853C-8F7AEFC0E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38" name="Picture939">
          <a:extLst>
            <a:ext uri="{FF2B5EF4-FFF2-40B4-BE49-F238E27FC236}">
              <a16:creationId xmlns:a16="http://schemas.microsoft.com/office/drawing/2014/main" id="{B5909D78-708B-4141-A660-FBB8AED99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39" name="Picture940">
          <a:extLst>
            <a:ext uri="{FF2B5EF4-FFF2-40B4-BE49-F238E27FC236}">
              <a16:creationId xmlns:a16="http://schemas.microsoft.com/office/drawing/2014/main" id="{00032516-0104-4616-A4B7-FC13CB976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40" name="Picture941">
          <a:extLst>
            <a:ext uri="{FF2B5EF4-FFF2-40B4-BE49-F238E27FC236}">
              <a16:creationId xmlns:a16="http://schemas.microsoft.com/office/drawing/2014/main" id="{D581E234-AD07-405A-8C97-397DB8897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41" name="Picture942">
          <a:extLst>
            <a:ext uri="{FF2B5EF4-FFF2-40B4-BE49-F238E27FC236}">
              <a16:creationId xmlns:a16="http://schemas.microsoft.com/office/drawing/2014/main" id="{936D5AD8-4028-4B3E-8899-D5EDC6F5A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42" name="Picture943">
          <a:extLst>
            <a:ext uri="{FF2B5EF4-FFF2-40B4-BE49-F238E27FC236}">
              <a16:creationId xmlns:a16="http://schemas.microsoft.com/office/drawing/2014/main" id="{914D43CE-5EEE-45A8-8B6E-8A525596C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43" name="Picture944">
          <a:extLst>
            <a:ext uri="{FF2B5EF4-FFF2-40B4-BE49-F238E27FC236}">
              <a16:creationId xmlns:a16="http://schemas.microsoft.com/office/drawing/2014/main" id="{92CDDAA6-E3E1-466B-890E-117ECAAAB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44" name="Picture945">
          <a:extLst>
            <a:ext uri="{FF2B5EF4-FFF2-40B4-BE49-F238E27FC236}">
              <a16:creationId xmlns:a16="http://schemas.microsoft.com/office/drawing/2014/main" id="{1753CDAD-FADA-4618-91D2-2CAB54359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45" name="Picture946">
          <a:extLst>
            <a:ext uri="{FF2B5EF4-FFF2-40B4-BE49-F238E27FC236}">
              <a16:creationId xmlns:a16="http://schemas.microsoft.com/office/drawing/2014/main" id="{F7FCE603-596C-4D0A-9777-077321C9F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46" name="Picture947">
          <a:extLst>
            <a:ext uri="{FF2B5EF4-FFF2-40B4-BE49-F238E27FC236}">
              <a16:creationId xmlns:a16="http://schemas.microsoft.com/office/drawing/2014/main" id="{B6E20F90-39E7-49E9-B153-E90C26055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47" name="Picture948">
          <a:extLst>
            <a:ext uri="{FF2B5EF4-FFF2-40B4-BE49-F238E27FC236}">
              <a16:creationId xmlns:a16="http://schemas.microsoft.com/office/drawing/2014/main" id="{51852DAD-5C65-4113-BBA3-A1C2AB795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48" name="Picture949">
          <a:extLst>
            <a:ext uri="{FF2B5EF4-FFF2-40B4-BE49-F238E27FC236}">
              <a16:creationId xmlns:a16="http://schemas.microsoft.com/office/drawing/2014/main" id="{4BF7ECC4-14CE-42AF-8040-CFB6B8745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49" name="Picture950">
          <a:extLst>
            <a:ext uri="{FF2B5EF4-FFF2-40B4-BE49-F238E27FC236}">
              <a16:creationId xmlns:a16="http://schemas.microsoft.com/office/drawing/2014/main" id="{11915CEA-2750-4D4E-A8C9-1284031CD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50" name="Picture951">
          <a:extLst>
            <a:ext uri="{FF2B5EF4-FFF2-40B4-BE49-F238E27FC236}">
              <a16:creationId xmlns:a16="http://schemas.microsoft.com/office/drawing/2014/main" id="{EFF8EBAC-A9A4-4FD4-8D76-B4BC83238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51" name="Picture952">
          <a:extLst>
            <a:ext uri="{FF2B5EF4-FFF2-40B4-BE49-F238E27FC236}">
              <a16:creationId xmlns:a16="http://schemas.microsoft.com/office/drawing/2014/main" id="{25C2810C-6E95-422B-A6A8-FB3A260C0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52" name="Picture953">
          <a:extLst>
            <a:ext uri="{FF2B5EF4-FFF2-40B4-BE49-F238E27FC236}">
              <a16:creationId xmlns:a16="http://schemas.microsoft.com/office/drawing/2014/main" id="{6C303D34-06BE-4BD2-A709-FF2685A00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53" name="Picture954">
          <a:extLst>
            <a:ext uri="{FF2B5EF4-FFF2-40B4-BE49-F238E27FC236}">
              <a16:creationId xmlns:a16="http://schemas.microsoft.com/office/drawing/2014/main" id="{6F5121D8-F52B-4986-984A-8490E6E36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54" name="Picture955">
          <a:extLst>
            <a:ext uri="{FF2B5EF4-FFF2-40B4-BE49-F238E27FC236}">
              <a16:creationId xmlns:a16="http://schemas.microsoft.com/office/drawing/2014/main" id="{22AC940F-06EA-49DE-AA0D-6CB4A06C8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55" name="Picture956">
          <a:extLst>
            <a:ext uri="{FF2B5EF4-FFF2-40B4-BE49-F238E27FC236}">
              <a16:creationId xmlns:a16="http://schemas.microsoft.com/office/drawing/2014/main" id="{0C8D317B-7EAB-49CA-91E2-6DCD639EB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56" name="Picture957">
          <a:extLst>
            <a:ext uri="{FF2B5EF4-FFF2-40B4-BE49-F238E27FC236}">
              <a16:creationId xmlns:a16="http://schemas.microsoft.com/office/drawing/2014/main" id="{7BA867FD-007C-4D43-BB36-55FB18786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57" name="Picture958">
          <a:extLst>
            <a:ext uri="{FF2B5EF4-FFF2-40B4-BE49-F238E27FC236}">
              <a16:creationId xmlns:a16="http://schemas.microsoft.com/office/drawing/2014/main" id="{9B4F2BDD-25F9-4424-B2D2-0449A62B3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58" name="Picture959">
          <a:extLst>
            <a:ext uri="{FF2B5EF4-FFF2-40B4-BE49-F238E27FC236}">
              <a16:creationId xmlns:a16="http://schemas.microsoft.com/office/drawing/2014/main" id="{318D8B95-2EE1-4B7C-8673-0CEB989D8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59" name="Picture960">
          <a:extLst>
            <a:ext uri="{FF2B5EF4-FFF2-40B4-BE49-F238E27FC236}">
              <a16:creationId xmlns:a16="http://schemas.microsoft.com/office/drawing/2014/main" id="{70E8C3F9-0D39-4B64-8A8E-11E799A98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60" name="Picture961">
          <a:extLst>
            <a:ext uri="{FF2B5EF4-FFF2-40B4-BE49-F238E27FC236}">
              <a16:creationId xmlns:a16="http://schemas.microsoft.com/office/drawing/2014/main" id="{03B8B54F-9A64-46A3-B6A8-B75F95E7D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61" name="Picture962">
          <a:extLst>
            <a:ext uri="{FF2B5EF4-FFF2-40B4-BE49-F238E27FC236}">
              <a16:creationId xmlns:a16="http://schemas.microsoft.com/office/drawing/2014/main" id="{63E6B585-0B2D-459A-B23A-D791756C7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62" name="Picture963">
          <a:extLst>
            <a:ext uri="{FF2B5EF4-FFF2-40B4-BE49-F238E27FC236}">
              <a16:creationId xmlns:a16="http://schemas.microsoft.com/office/drawing/2014/main" id="{85464727-69F8-4BE9-8D3F-0C9DC8B4F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63" name="Picture964">
          <a:extLst>
            <a:ext uri="{FF2B5EF4-FFF2-40B4-BE49-F238E27FC236}">
              <a16:creationId xmlns:a16="http://schemas.microsoft.com/office/drawing/2014/main" id="{514BF4E3-D323-4BA0-8789-308032C63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64" name="Picture965">
          <a:extLst>
            <a:ext uri="{FF2B5EF4-FFF2-40B4-BE49-F238E27FC236}">
              <a16:creationId xmlns:a16="http://schemas.microsoft.com/office/drawing/2014/main" id="{7BFCF97E-78BB-49D5-9AE6-D7CC75EA0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65" name="Picture966">
          <a:extLst>
            <a:ext uri="{FF2B5EF4-FFF2-40B4-BE49-F238E27FC236}">
              <a16:creationId xmlns:a16="http://schemas.microsoft.com/office/drawing/2014/main" id="{70A5B7A5-170D-49BC-97BF-5EE05DBA3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66" name="Picture967">
          <a:extLst>
            <a:ext uri="{FF2B5EF4-FFF2-40B4-BE49-F238E27FC236}">
              <a16:creationId xmlns:a16="http://schemas.microsoft.com/office/drawing/2014/main" id="{1CC8E7FC-DD36-4DE2-91D1-ED49BBBFA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67" name="Picture968">
          <a:extLst>
            <a:ext uri="{FF2B5EF4-FFF2-40B4-BE49-F238E27FC236}">
              <a16:creationId xmlns:a16="http://schemas.microsoft.com/office/drawing/2014/main" id="{2C1DACE8-6190-4AAE-9C90-DCF9D0997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68" name="Picture969">
          <a:extLst>
            <a:ext uri="{FF2B5EF4-FFF2-40B4-BE49-F238E27FC236}">
              <a16:creationId xmlns:a16="http://schemas.microsoft.com/office/drawing/2014/main" id="{8294870B-C679-4B96-B542-1CF338277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69" name="Picture970">
          <a:extLst>
            <a:ext uri="{FF2B5EF4-FFF2-40B4-BE49-F238E27FC236}">
              <a16:creationId xmlns:a16="http://schemas.microsoft.com/office/drawing/2014/main" id="{A33D8906-9557-4DE2-9795-56B8771E6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70" name="Picture971">
          <a:extLst>
            <a:ext uri="{FF2B5EF4-FFF2-40B4-BE49-F238E27FC236}">
              <a16:creationId xmlns:a16="http://schemas.microsoft.com/office/drawing/2014/main" id="{F1088D5D-4CDC-4DF2-82C2-42F92D24B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71" name="Picture972">
          <a:extLst>
            <a:ext uri="{FF2B5EF4-FFF2-40B4-BE49-F238E27FC236}">
              <a16:creationId xmlns:a16="http://schemas.microsoft.com/office/drawing/2014/main" id="{22EA71F9-1FBF-4A46-832F-8B11D3E0A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72" name="Picture973">
          <a:extLst>
            <a:ext uri="{FF2B5EF4-FFF2-40B4-BE49-F238E27FC236}">
              <a16:creationId xmlns:a16="http://schemas.microsoft.com/office/drawing/2014/main" id="{191B76F2-75FF-4436-88A9-A8630AB29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73" name="Picture974">
          <a:extLst>
            <a:ext uri="{FF2B5EF4-FFF2-40B4-BE49-F238E27FC236}">
              <a16:creationId xmlns:a16="http://schemas.microsoft.com/office/drawing/2014/main" id="{1235574F-5E37-47E6-8585-53F1552B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74" name="Picture975">
          <a:extLst>
            <a:ext uri="{FF2B5EF4-FFF2-40B4-BE49-F238E27FC236}">
              <a16:creationId xmlns:a16="http://schemas.microsoft.com/office/drawing/2014/main" id="{E02DF8CE-5F9F-429D-987C-2497D11B6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75" name="Picture976">
          <a:extLst>
            <a:ext uri="{FF2B5EF4-FFF2-40B4-BE49-F238E27FC236}">
              <a16:creationId xmlns:a16="http://schemas.microsoft.com/office/drawing/2014/main" id="{7A34A826-732E-42E0-AE22-297E52C6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76" name="Picture977">
          <a:extLst>
            <a:ext uri="{FF2B5EF4-FFF2-40B4-BE49-F238E27FC236}">
              <a16:creationId xmlns:a16="http://schemas.microsoft.com/office/drawing/2014/main" id="{C459DD0F-11DC-4BBB-BAB1-BC17DDEAF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77" name="Picture978">
          <a:extLst>
            <a:ext uri="{FF2B5EF4-FFF2-40B4-BE49-F238E27FC236}">
              <a16:creationId xmlns:a16="http://schemas.microsoft.com/office/drawing/2014/main" id="{FC9726DD-5304-4015-8FEB-2380C371D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78" name="Picture979">
          <a:extLst>
            <a:ext uri="{FF2B5EF4-FFF2-40B4-BE49-F238E27FC236}">
              <a16:creationId xmlns:a16="http://schemas.microsoft.com/office/drawing/2014/main" id="{F8A132B8-A875-4C02-9373-2203B8727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79" name="Picture980">
          <a:extLst>
            <a:ext uri="{FF2B5EF4-FFF2-40B4-BE49-F238E27FC236}">
              <a16:creationId xmlns:a16="http://schemas.microsoft.com/office/drawing/2014/main" id="{035C7F10-8979-4037-8213-6A44D61D8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80" name="Picture981">
          <a:extLst>
            <a:ext uri="{FF2B5EF4-FFF2-40B4-BE49-F238E27FC236}">
              <a16:creationId xmlns:a16="http://schemas.microsoft.com/office/drawing/2014/main" id="{D5FC71F2-FF96-4FF6-B905-752489C67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81" name="Picture982">
          <a:extLst>
            <a:ext uri="{FF2B5EF4-FFF2-40B4-BE49-F238E27FC236}">
              <a16:creationId xmlns:a16="http://schemas.microsoft.com/office/drawing/2014/main" id="{AC50E973-8CBA-457D-849C-83720FD68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82" name="Picture983">
          <a:extLst>
            <a:ext uri="{FF2B5EF4-FFF2-40B4-BE49-F238E27FC236}">
              <a16:creationId xmlns:a16="http://schemas.microsoft.com/office/drawing/2014/main" id="{C8447B33-7060-4109-BE33-42AFF3086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83" name="Picture984">
          <a:extLst>
            <a:ext uri="{FF2B5EF4-FFF2-40B4-BE49-F238E27FC236}">
              <a16:creationId xmlns:a16="http://schemas.microsoft.com/office/drawing/2014/main" id="{40D5EA1E-1815-4E11-B3F0-B1121737F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84" name="Picture985">
          <a:extLst>
            <a:ext uri="{FF2B5EF4-FFF2-40B4-BE49-F238E27FC236}">
              <a16:creationId xmlns:a16="http://schemas.microsoft.com/office/drawing/2014/main" id="{3178FC97-918E-46E1-87EA-42E43F356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85" name="Picture986">
          <a:extLst>
            <a:ext uri="{FF2B5EF4-FFF2-40B4-BE49-F238E27FC236}">
              <a16:creationId xmlns:a16="http://schemas.microsoft.com/office/drawing/2014/main" id="{7D48C7F7-8591-45EB-9DF9-C6A3E5C20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86" name="Picture987">
          <a:extLst>
            <a:ext uri="{FF2B5EF4-FFF2-40B4-BE49-F238E27FC236}">
              <a16:creationId xmlns:a16="http://schemas.microsoft.com/office/drawing/2014/main" id="{D7387D1D-A2AE-4152-9468-DD3D4789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87" name="Picture988">
          <a:extLst>
            <a:ext uri="{FF2B5EF4-FFF2-40B4-BE49-F238E27FC236}">
              <a16:creationId xmlns:a16="http://schemas.microsoft.com/office/drawing/2014/main" id="{1C8478BF-1C68-464B-8C6F-7E6E58E5D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88" name="Picture989">
          <a:extLst>
            <a:ext uri="{FF2B5EF4-FFF2-40B4-BE49-F238E27FC236}">
              <a16:creationId xmlns:a16="http://schemas.microsoft.com/office/drawing/2014/main" id="{8109D8DF-C409-482A-BF60-69CBC25E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89" name="Picture990">
          <a:extLst>
            <a:ext uri="{FF2B5EF4-FFF2-40B4-BE49-F238E27FC236}">
              <a16:creationId xmlns:a16="http://schemas.microsoft.com/office/drawing/2014/main" id="{36D11B32-CD61-4CDA-8F6D-FF402EF94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90" name="Picture991">
          <a:extLst>
            <a:ext uri="{FF2B5EF4-FFF2-40B4-BE49-F238E27FC236}">
              <a16:creationId xmlns:a16="http://schemas.microsoft.com/office/drawing/2014/main" id="{FB26CC61-DEA6-4815-B55E-A154443F6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91" name="Picture992">
          <a:extLst>
            <a:ext uri="{FF2B5EF4-FFF2-40B4-BE49-F238E27FC236}">
              <a16:creationId xmlns:a16="http://schemas.microsoft.com/office/drawing/2014/main" id="{69DDB23E-ACB4-46C7-A73F-94C1F54AD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92" name="Picture993">
          <a:extLst>
            <a:ext uri="{FF2B5EF4-FFF2-40B4-BE49-F238E27FC236}">
              <a16:creationId xmlns:a16="http://schemas.microsoft.com/office/drawing/2014/main" id="{EAD39B6A-E5D3-41ED-80B3-E2182648E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93" name="Picture994">
          <a:extLst>
            <a:ext uri="{FF2B5EF4-FFF2-40B4-BE49-F238E27FC236}">
              <a16:creationId xmlns:a16="http://schemas.microsoft.com/office/drawing/2014/main" id="{3D1A2DEA-A009-42E8-A45F-D5AB1990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94" name="Picture995">
          <a:extLst>
            <a:ext uri="{FF2B5EF4-FFF2-40B4-BE49-F238E27FC236}">
              <a16:creationId xmlns:a16="http://schemas.microsoft.com/office/drawing/2014/main" id="{886B7181-8FB2-4D9C-BC29-E3577C1D3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95" name="Picture996">
          <a:extLst>
            <a:ext uri="{FF2B5EF4-FFF2-40B4-BE49-F238E27FC236}">
              <a16:creationId xmlns:a16="http://schemas.microsoft.com/office/drawing/2014/main" id="{82715972-B5B3-439C-B6FC-7843C52BE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96" name="Picture997">
          <a:extLst>
            <a:ext uri="{FF2B5EF4-FFF2-40B4-BE49-F238E27FC236}">
              <a16:creationId xmlns:a16="http://schemas.microsoft.com/office/drawing/2014/main" id="{05D85220-F981-4AC9-BF59-A631BA230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97" name="Picture998">
          <a:extLst>
            <a:ext uri="{FF2B5EF4-FFF2-40B4-BE49-F238E27FC236}">
              <a16:creationId xmlns:a16="http://schemas.microsoft.com/office/drawing/2014/main" id="{1CDFEAF0-C044-4768-BE1A-87C261CD5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98" name="Picture999">
          <a:extLst>
            <a:ext uri="{FF2B5EF4-FFF2-40B4-BE49-F238E27FC236}">
              <a16:creationId xmlns:a16="http://schemas.microsoft.com/office/drawing/2014/main" id="{FB013761-590B-4B18-9761-3B8453078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99" name="Picture1000">
          <a:extLst>
            <a:ext uri="{FF2B5EF4-FFF2-40B4-BE49-F238E27FC236}">
              <a16:creationId xmlns:a16="http://schemas.microsoft.com/office/drawing/2014/main" id="{DC2A547F-0653-4D71-8AD6-8CE7607F0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1000" name="Picture1001">
          <a:extLst>
            <a:ext uri="{FF2B5EF4-FFF2-40B4-BE49-F238E27FC236}">
              <a16:creationId xmlns:a16="http://schemas.microsoft.com/office/drawing/2014/main" id="{E4450E6D-835D-42EB-8CB9-B1CE6B47E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1001" name="Picture1002">
          <a:extLst>
            <a:ext uri="{FF2B5EF4-FFF2-40B4-BE49-F238E27FC236}">
              <a16:creationId xmlns:a16="http://schemas.microsoft.com/office/drawing/2014/main" id="{8D3C9CA4-F8B0-480F-886F-E3368B88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1002" name="Picture1003">
          <a:extLst>
            <a:ext uri="{FF2B5EF4-FFF2-40B4-BE49-F238E27FC236}">
              <a16:creationId xmlns:a16="http://schemas.microsoft.com/office/drawing/2014/main" id="{D1A88103-5DD7-44D5-B21D-7AEB87CB7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1003" name="Picture1004">
          <a:extLst>
            <a:ext uri="{FF2B5EF4-FFF2-40B4-BE49-F238E27FC236}">
              <a16:creationId xmlns:a16="http://schemas.microsoft.com/office/drawing/2014/main" id="{7502901A-9BD8-4E66-891F-250663AE4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1004" name="Picture1005">
          <a:extLst>
            <a:ext uri="{FF2B5EF4-FFF2-40B4-BE49-F238E27FC236}">
              <a16:creationId xmlns:a16="http://schemas.microsoft.com/office/drawing/2014/main" id="{17D67E3F-B386-434B-A7FF-49C276A68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1005" name="Picture1006">
          <a:extLst>
            <a:ext uri="{FF2B5EF4-FFF2-40B4-BE49-F238E27FC236}">
              <a16:creationId xmlns:a16="http://schemas.microsoft.com/office/drawing/2014/main" id="{D17D7829-E564-433F-A078-46C0DDAF9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1006" name="Picture1007">
          <a:extLst>
            <a:ext uri="{FF2B5EF4-FFF2-40B4-BE49-F238E27FC236}">
              <a16:creationId xmlns:a16="http://schemas.microsoft.com/office/drawing/2014/main" id="{A8F92DD7-B80A-4378-B2C4-89968DE6B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1007" name="Picture1008">
          <a:extLst>
            <a:ext uri="{FF2B5EF4-FFF2-40B4-BE49-F238E27FC236}">
              <a16:creationId xmlns:a16="http://schemas.microsoft.com/office/drawing/2014/main" id="{69FA05BD-EC7F-45C7-81D9-E5AA8E81F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1008" name="Picture1009">
          <a:extLst>
            <a:ext uri="{FF2B5EF4-FFF2-40B4-BE49-F238E27FC236}">
              <a16:creationId xmlns:a16="http://schemas.microsoft.com/office/drawing/2014/main" id="{EAAFC0ED-36D5-47C7-BABB-F9033AC0B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1009" name="Picture1010">
          <a:extLst>
            <a:ext uri="{FF2B5EF4-FFF2-40B4-BE49-F238E27FC236}">
              <a16:creationId xmlns:a16="http://schemas.microsoft.com/office/drawing/2014/main" id="{9A8EB520-05A3-4939-9A04-7170D289F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1010" name="Picture1011">
          <a:extLst>
            <a:ext uri="{FF2B5EF4-FFF2-40B4-BE49-F238E27FC236}">
              <a16:creationId xmlns:a16="http://schemas.microsoft.com/office/drawing/2014/main" id="{E96AD96D-9E50-4D7F-8A63-8A33AE746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1011" name="Picture1012">
          <a:extLst>
            <a:ext uri="{FF2B5EF4-FFF2-40B4-BE49-F238E27FC236}">
              <a16:creationId xmlns:a16="http://schemas.microsoft.com/office/drawing/2014/main" id="{85620E94-D4AD-4DC3-8913-37D142B64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1012" name="Picture1013">
          <a:extLst>
            <a:ext uri="{FF2B5EF4-FFF2-40B4-BE49-F238E27FC236}">
              <a16:creationId xmlns:a16="http://schemas.microsoft.com/office/drawing/2014/main" id="{3AA63AE1-D7CA-4A5F-8E97-66B8D66DA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1013" name="Picture1014">
          <a:extLst>
            <a:ext uri="{FF2B5EF4-FFF2-40B4-BE49-F238E27FC236}">
              <a16:creationId xmlns:a16="http://schemas.microsoft.com/office/drawing/2014/main" id="{43A87039-9BCA-4427-BCC6-547EE4AAF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1014" name="Picture1015">
          <a:extLst>
            <a:ext uri="{FF2B5EF4-FFF2-40B4-BE49-F238E27FC236}">
              <a16:creationId xmlns:a16="http://schemas.microsoft.com/office/drawing/2014/main" id="{84385B63-B450-4022-91A4-F0C6E6EB4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1015" name="Picture1016">
          <a:extLst>
            <a:ext uri="{FF2B5EF4-FFF2-40B4-BE49-F238E27FC236}">
              <a16:creationId xmlns:a16="http://schemas.microsoft.com/office/drawing/2014/main" id="{0BEF48E3-597C-44EB-AD4B-1AC2E9EA1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1016" name="Picture1017">
          <a:extLst>
            <a:ext uri="{FF2B5EF4-FFF2-40B4-BE49-F238E27FC236}">
              <a16:creationId xmlns:a16="http://schemas.microsoft.com/office/drawing/2014/main" id="{A31D923E-30AD-42DA-8D4B-49B44EDA3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1017" name="Picture1018">
          <a:extLst>
            <a:ext uri="{FF2B5EF4-FFF2-40B4-BE49-F238E27FC236}">
              <a16:creationId xmlns:a16="http://schemas.microsoft.com/office/drawing/2014/main" id="{67EE7A62-81BD-4E9B-B78C-68006C94B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1018" name="Picture1019">
          <a:extLst>
            <a:ext uri="{FF2B5EF4-FFF2-40B4-BE49-F238E27FC236}">
              <a16:creationId xmlns:a16="http://schemas.microsoft.com/office/drawing/2014/main" id="{AFC38514-B5CF-4371-A703-190F2C21D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1019" name="Picture1020">
          <a:extLst>
            <a:ext uri="{FF2B5EF4-FFF2-40B4-BE49-F238E27FC236}">
              <a16:creationId xmlns:a16="http://schemas.microsoft.com/office/drawing/2014/main" id="{724D5F75-84DD-4D1B-B968-39F162EFF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1020" name="Picture1021">
          <a:extLst>
            <a:ext uri="{FF2B5EF4-FFF2-40B4-BE49-F238E27FC236}">
              <a16:creationId xmlns:a16="http://schemas.microsoft.com/office/drawing/2014/main" id="{7A6AF321-8EBC-4C45-970A-6122A8782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1021" name="Picture1022">
          <a:extLst>
            <a:ext uri="{FF2B5EF4-FFF2-40B4-BE49-F238E27FC236}">
              <a16:creationId xmlns:a16="http://schemas.microsoft.com/office/drawing/2014/main" id="{8080BE74-CB52-45E3-9CF5-C14C0C66E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1022" name="Picture1023">
          <a:extLst>
            <a:ext uri="{FF2B5EF4-FFF2-40B4-BE49-F238E27FC236}">
              <a16:creationId xmlns:a16="http://schemas.microsoft.com/office/drawing/2014/main" id="{54523B5C-C2DF-4564-93EC-C9E364F14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1023" name="Picture1024">
          <a:extLst>
            <a:ext uri="{FF2B5EF4-FFF2-40B4-BE49-F238E27FC236}">
              <a16:creationId xmlns:a16="http://schemas.microsoft.com/office/drawing/2014/main" id="{CDF91CB7-647A-4080-93A2-E363B0F6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1024" name="Picture1025">
          <a:extLst>
            <a:ext uri="{FF2B5EF4-FFF2-40B4-BE49-F238E27FC236}">
              <a16:creationId xmlns:a16="http://schemas.microsoft.com/office/drawing/2014/main" id="{B438F116-C140-4699-97E2-CFBCA80FF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1025" name="Picture1026">
          <a:extLst>
            <a:ext uri="{FF2B5EF4-FFF2-40B4-BE49-F238E27FC236}">
              <a16:creationId xmlns:a16="http://schemas.microsoft.com/office/drawing/2014/main" id="{57D9DF3B-B5CF-4F12-BBCA-DB627CA2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1026" name="Picture1027">
          <a:extLst>
            <a:ext uri="{FF2B5EF4-FFF2-40B4-BE49-F238E27FC236}">
              <a16:creationId xmlns:a16="http://schemas.microsoft.com/office/drawing/2014/main" id="{1BFCFB2C-D6A5-4595-9328-CF785CC28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1027" name="Picture1028">
          <a:extLst>
            <a:ext uri="{FF2B5EF4-FFF2-40B4-BE49-F238E27FC236}">
              <a16:creationId xmlns:a16="http://schemas.microsoft.com/office/drawing/2014/main" id="{6D19014C-4886-40DF-86D5-5267D26C7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1028" name="Picture1029">
          <a:extLst>
            <a:ext uri="{FF2B5EF4-FFF2-40B4-BE49-F238E27FC236}">
              <a16:creationId xmlns:a16="http://schemas.microsoft.com/office/drawing/2014/main" id="{4E28AFCB-E522-482B-AB38-B54D98D1D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1029" name="Picture1030">
          <a:extLst>
            <a:ext uri="{FF2B5EF4-FFF2-40B4-BE49-F238E27FC236}">
              <a16:creationId xmlns:a16="http://schemas.microsoft.com/office/drawing/2014/main" id="{E5DDC4C9-1C87-47D9-A0C7-9232CE7FB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1030" name="Picture1031">
          <a:extLst>
            <a:ext uri="{FF2B5EF4-FFF2-40B4-BE49-F238E27FC236}">
              <a16:creationId xmlns:a16="http://schemas.microsoft.com/office/drawing/2014/main" id="{7E595FB1-C437-4E52-B645-8933B43C0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0</xdr:colOff>
      <xdr:row>229</xdr:row>
      <xdr:rowOff>146050</xdr:rowOff>
    </xdr:to>
    <xdr:pic>
      <xdr:nvPicPr>
        <xdr:cNvPr id="1031" name="Picture1032">
          <a:extLst>
            <a:ext uri="{FF2B5EF4-FFF2-40B4-BE49-F238E27FC236}">
              <a16:creationId xmlns:a16="http://schemas.microsoft.com/office/drawing/2014/main" id="{D62999A0-7ACF-43EA-8C24-E30542203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146050</xdr:rowOff>
    </xdr:to>
    <xdr:pic>
      <xdr:nvPicPr>
        <xdr:cNvPr id="1032" name="Picture1033">
          <a:extLst>
            <a:ext uri="{FF2B5EF4-FFF2-40B4-BE49-F238E27FC236}">
              <a16:creationId xmlns:a16="http://schemas.microsoft.com/office/drawing/2014/main" id="{1A3C458D-3779-4623-A0D3-4499AB710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0</xdr:colOff>
      <xdr:row>229</xdr:row>
      <xdr:rowOff>6350</xdr:rowOff>
    </xdr:to>
    <xdr:pic>
      <xdr:nvPicPr>
        <xdr:cNvPr id="1033" name="Picture1034">
          <a:extLst>
            <a:ext uri="{FF2B5EF4-FFF2-40B4-BE49-F238E27FC236}">
              <a16:creationId xmlns:a16="http://schemas.microsoft.com/office/drawing/2014/main" id="{F72BE053-5A3F-4680-BCA5-ADD7372A7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"/>
          <a:ext cx="190500" cy="33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6350</xdr:rowOff>
    </xdr:to>
    <xdr:pic>
      <xdr:nvPicPr>
        <xdr:cNvPr id="1034" name="Picture1035">
          <a:extLst>
            <a:ext uri="{FF2B5EF4-FFF2-40B4-BE49-F238E27FC236}">
              <a16:creationId xmlns:a16="http://schemas.microsoft.com/office/drawing/2014/main" id="{A4740B47-50EB-4E3C-B778-C44FA1F51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864250"/>
          <a:ext cx="190500" cy="33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3</xdr:col>
      <xdr:colOff>0</xdr:colOff>
      <xdr:row>229</xdr:row>
      <xdr:rowOff>6350</xdr:rowOff>
    </xdr:to>
    <xdr:pic>
      <xdr:nvPicPr>
        <xdr:cNvPr id="1035" name="Picture1036">
          <a:extLst>
            <a:ext uri="{FF2B5EF4-FFF2-40B4-BE49-F238E27FC236}">
              <a16:creationId xmlns:a16="http://schemas.microsoft.com/office/drawing/2014/main" id="{F97EA925-9FA6-4566-AF58-C3588D8CA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864250"/>
          <a:ext cx="190500" cy="33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0</xdr:colOff>
      <xdr:row>229</xdr:row>
      <xdr:rowOff>6350</xdr:rowOff>
    </xdr:to>
    <xdr:pic>
      <xdr:nvPicPr>
        <xdr:cNvPr id="1036" name="Picture1037">
          <a:extLst>
            <a:ext uri="{FF2B5EF4-FFF2-40B4-BE49-F238E27FC236}">
              <a16:creationId xmlns:a16="http://schemas.microsoft.com/office/drawing/2014/main" id="{26E07F86-78C2-4B52-9697-7B397ED42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"/>
          <a:ext cx="190500" cy="33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6350</xdr:rowOff>
    </xdr:to>
    <xdr:pic>
      <xdr:nvPicPr>
        <xdr:cNvPr id="1037" name="Picture1038">
          <a:extLst>
            <a:ext uri="{FF2B5EF4-FFF2-40B4-BE49-F238E27FC236}">
              <a16:creationId xmlns:a16="http://schemas.microsoft.com/office/drawing/2014/main" id="{14A78129-3CB1-41F3-83CC-8F188A59E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864250"/>
          <a:ext cx="190500" cy="33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3</xdr:col>
      <xdr:colOff>0</xdr:colOff>
      <xdr:row>229</xdr:row>
      <xdr:rowOff>6350</xdr:rowOff>
    </xdr:to>
    <xdr:pic>
      <xdr:nvPicPr>
        <xdr:cNvPr id="1038" name="Picture1039">
          <a:extLst>
            <a:ext uri="{FF2B5EF4-FFF2-40B4-BE49-F238E27FC236}">
              <a16:creationId xmlns:a16="http://schemas.microsoft.com/office/drawing/2014/main" id="{D3B9EBB1-B3E4-4C75-9195-39498CFE1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864250"/>
          <a:ext cx="190500" cy="33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0</xdr:colOff>
      <xdr:row>229</xdr:row>
      <xdr:rowOff>146050</xdr:rowOff>
    </xdr:to>
    <xdr:pic>
      <xdr:nvPicPr>
        <xdr:cNvPr id="1039" name="Picture1040">
          <a:extLst>
            <a:ext uri="{FF2B5EF4-FFF2-40B4-BE49-F238E27FC236}">
              <a16:creationId xmlns:a16="http://schemas.microsoft.com/office/drawing/2014/main" id="{4F5DAC0F-B7AA-4088-AAD9-CBA69130A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146050</xdr:rowOff>
    </xdr:to>
    <xdr:pic>
      <xdr:nvPicPr>
        <xdr:cNvPr id="1040" name="Picture1041">
          <a:extLst>
            <a:ext uri="{FF2B5EF4-FFF2-40B4-BE49-F238E27FC236}">
              <a16:creationId xmlns:a16="http://schemas.microsoft.com/office/drawing/2014/main" id="{F43191BA-8837-4A22-BD53-6E626B38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3</xdr:col>
      <xdr:colOff>0</xdr:colOff>
      <xdr:row>229</xdr:row>
      <xdr:rowOff>146050</xdr:rowOff>
    </xdr:to>
    <xdr:pic>
      <xdr:nvPicPr>
        <xdr:cNvPr id="1041" name="Picture1042">
          <a:extLst>
            <a:ext uri="{FF2B5EF4-FFF2-40B4-BE49-F238E27FC236}">
              <a16:creationId xmlns:a16="http://schemas.microsoft.com/office/drawing/2014/main" id="{ACEA2A50-A8ED-473D-A6FD-B0F762B5E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0</xdr:colOff>
      <xdr:row>229</xdr:row>
      <xdr:rowOff>146050</xdr:rowOff>
    </xdr:to>
    <xdr:pic>
      <xdr:nvPicPr>
        <xdr:cNvPr id="1042" name="Picture1043">
          <a:extLst>
            <a:ext uri="{FF2B5EF4-FFF2-40B4-BE49-F238E27FC236}">
              <a16:creationId xmlns:a16="http://schemas.microsoft.com/office/drawing/2014/main" id="{F45D86C1-76D9-460B-BF8D-64DC26E34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146050</xdr:rowOff>
    </xdr:to>
    <xdr:pic>
      <xdr:nvPicPr>
        <xdr:cNvPr id="1043" name="Picture1044">
          <a:extLst>
            <a:ext uri="{FF2B5EF4-FFF2-40B4-BE49-F238E27FC236}">
              <a16:creationId xmlns:a16="http://schemas.microsoft.com/office/drawing/2014/main" id="{BD08B4F8-1B53-4027-B382-5AA5757D0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3</xdr:col>
      <xdr:colOff>0</xdr:colOff>
      <xdr:row>229</xdr:row>
      <xdr:rowOff>146050</xdr:rowOff>
    </xdr:to>
    <xdr:pic>
      <xdr:nvPicPr>
        <xdr:cNvPr id="1044" name="Picture1045">
          <a:extLst>
            <a:ext uri="{FF2B5EF4-FFF2-40B4-BE49-F238E27FC236}">
              <a16:creationId xmlns:a16="http://schemas.microsoft.com/office/drawing/2014/main" id="{B57BB388-077E-4C7E-B942-CBCDCAEB9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0</xdr:colOff>
      <xdr:row>229</xdr:row>
      <xdr:rowOff>146050</xdr:rowOff>
    </xdr:to>
    <xdr:pic>
      <xdr:nvPicPr>
        <xdr:cNvPr id="1045" name="Picture1046">
          <a:extLst>
            <a:ext uri="{FF2B5EF4-FFF2-40B4-BE49-F238E27FC236}">
              <a16:creationId xmlns:a16="http://schemas.microsoft.com/office/drawing/2014/main" id="{C287425B-1E1E-4BC8-A6EA-166A3F206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146050</xdr:rowOff>
    </xdr:to>
    <xdr:pic>
      <xdr:nvPicPr>
        <xdr:cNvPr id="1046" name="Picture1047">
          <a:extLst>
            <a:ext uri="{FF2B5EF4-FFF2-40B4-BE49-F238E27FC236}">
              <a16:creationId xmlns:a16="http://schemas.microsoft.com/office/drawing/2014/main" id="{DF9508CE-0852-4671-AEF2-CEB3A84B7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3</xdr:col>
      <xdr:colOff>0</xdr:colOff>
      <xdr:row>229</xdr:row>
      <xdr:rowOff>146050</xdr:rowOff>
    </xdr:to>
    <xdr:pic>
      <xdr:nvPicPr>
        <xdr:cNvPr id="1047" name="Picture1048">
          <a:extLst>
            <a:ext uri="{FF2B5EF4-FFF2-40B4-BE49-F238E27FC236}">
              <a16:creationId xmlns:a16="http://schemas.microsoft.com/office/drawing/2014/main" id="{3FD4978A-A755-4F0A-9437-1C112D357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048" name="Picture1049">
          <a:extLst>
            <a:ext uri="{FF2B5EF4-FFF2-40B4-BE49-F238E27FC236}">
              <a16:creationId xmlns:a16="http://schemas.microsoft.com/office/drawing/2014/main" id="{10571E1A-71F6-40E4-BA71-ABA103045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231</xdr:row>
      <xdr:rowOff>107950</xdr:rowOff>
    </xdr:to>
    <xdr:pic>
      <xdr:nvPicPr>
        <xdr:cNvPr id="1049" name="Picture1050">
          <a:extLst>
            <a:ext uri="{FF2B5EF4-FFF2-40B4-BE49-F238E27FC236}">
              <a16:creationId xmlns:a16="http://schemas.microsoft.com/office/drawing/2014/main" id="{F6FB29B6-3757-47CC-8007-DF7651E9D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050" name="Picture1051">
          <a:extLst>
            <a:ext uri="{FF2B5EF4-FFF2-40B4-BE49-F238E27FC236}">
              <a16:creationId xmlns:a16="http://schemas.microsoft.com/office/drawing/2014/main" id="{A960E57A-E293-4E9F-8BAD-16878E391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051" name="Picture1052">
          <a:extLst>
            <a:ext uri="{FF2B5EF4-FFF2-40B4-BE49-F238E27FC236}">
              <a16:creationId xmlns:a16="http://schemas.microsoft.com/office/drawing/2014/main" id="{4B2B3017-C95A-4F23-B5C1-4D134C40F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052" name="Picture1053">
          <a:extLst>
            <a:ext uri="{FF2B5EF4-FFF2-40B4-BE49-F238E27FC236}">
              <a16:creationId xmlns:a16="http://schemas.microsoft.com/office/drawing/2014/main" id="{43DF7754-22F1-49EC-AE45-38DF7C8AB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053" name="Picture1054">
          <a:extLst>
            <a:ext uri="{FF2B5EF4-FFF2-40B4-BE49-F238E27FC236}">
              <a16:creationId xmlns:a16="http://schemas.microsoft.com/office/drawing/2014/main" id="{8438738C-3E78-40FD-B74D-0FC2DF4F6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54" name="Picture1055">
          <a:extLst>
            <a:ext uri="{FF2B5EF4-FFF2-40B4-BE49-F238E27FC236}">
              <a16:creationId xmlns:a16="http://schemas.microsoft.com/office/drawing/2014/main" id="{D6ECA17F-FB1C-4C91-BF43-CC93AA643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55" name="Picture1056">
          <a:extLst>
            <a:ext uri="{FF2B5EF4-FFF2-40B4-BE49-F238E27FC236}">
              <a16:creationId xmlns:a16="http://schemas.microsoft.com/office/drawing/2014/main" id="{B102F02D-C387-431A-8A89-C8854C825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56" name="Picture1057">
          <a:extLst>
            <a:ext uri="{FF2B5EF4-FFF2-40B4-BE49-F238E27FC236}">
              <a16:creationId xmlns:a16="http://schemas.microsoft.com/office/drawing/2014/main" id="{101F29B2-80E1-43A7-8765-AE9B647AC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57" name="Picture1058">
          <a:extLst>
            <a:ext uri="{FF2B5EF4-FFF2-40B4-BE49-F238E27FC236}">
              <a16:creationId xmlns:a16="http://schemas.microsoft.com/office/drawing/2014/main" id="{20963666-F198-44E3-8E12-D61FDFD09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58" name="Picture1059">
          <a:extLst>
            <a:ext uri="{FF2B5EF4-FFF2-40B4-BE49-F238E27FC236}">
              <a16:creationId xmlns:a16="http://schemas.microsoft.com/office/drawing/2014/main" id="{C15CF878-D75E-4D36-9E50-C97E4600D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59" name="Picture1060">
          <a:extLst>
            <a:ext uri="{FF2B5EF4-FFF2-40B4-BE49-F238E27FC236}">
              <a16:creationId xmlns:a16="http://schemas.microsoft.com/office/drawing/2014/main" id="{E7DE2A61-9C9B-4C34-AA4A-F063E9093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60" name="Picture1061">
          <a:extLst>
            <a:ext uri="{FF2B5EF4-FFF2-40B4-BE49-F238E27FC236}">
              <a16:creationId xmlns:a16="http://schemas.microsoft.com/office/drawing/2014/main" id="{3C51D879-5945-445B-849F-CD6907E43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61" name="Picture1062">
          <a:extLst>
            <a:ext uri="{FF2B5EF4-FFF2-40B4-BE49-F238E27FC236}">
              <a16:creationId xmlns:a16="http://schemas.microsoft.com/office/drawing/2014/main" id="{3A743817-B0CC-4B45-92D1-AEB42DD43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62" name="Picture1063">
          <a:extLst>
            <a:ext uri="{FF2B5EF4-FFF2-40B4-BE49-F238E27FC236}">
              <a16:creationId xmlns:a16="http://schemas.microsoft.com/office/drawing/2014/main" id="{703F8C42-543B-438F-8ADE-0BE5799F8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63" name="Picture1064">
          <a:extLst>
            <a:ext uri="{FF2B5EF4-FFF2-40B4-BE49-F238E27FC236}">
              <a16:creationId xmlns:a16="http://schemas.microsoft.com/office/drawing/2014/main" id="{E53603DD-B4DA-462F-BAFC-CB00536EA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64" name="Picture1065">
          <a:extLst>
            <a:ext uri="{FF2B5EF4-FFF2-40B4-BE49-F238E27FC236}">
              <a16:creationId xmlns:a16="http://schemas.microsoft.com/office/drawing/2014/main" id="{D69A098E-6512-4369-8CFE-6EDED623B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65" name="Picture1066">
          <a:extLst>
            <a:ext uri="{FF2B5EF4-FFF2-40B4-BE49-F238E27FC236}">
              <a16:creationId xmlns:a16="http://schemas.microsoft.com/office/drawing/2014/main" id="{CAE3AFF4-4B58-425D-BB35-958B706A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66" name="Picture1067">
          <a:extLst>
            <a:ext uri="{FF2B5EF4-FFF2-40B4-BE49-F238E27FC236}">
              <a16:creationId xmlns:a16="http://schemas.microsoft.com/office/drawing/2014/main" id="{6FBE14A9-993E-43A8-A375-191A3D4F6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67" name="Picture1068">
          <a:extLst>
            <a:ext uri="{FF2B5EF4-FFF2-40B4-BE49-F238E27FC236}">
              <a16:creationId xmlns:a16="http://schemas.microsoft.com/office/drawing/2014/main" id="{72273956-A27E-4308-A2C8-6B79CC46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068" name="Picture1069">
          <a:extLst>
            <a:ext uri="{FF2B5EF4-FFF2-40B4-BE49-F238E27FC236}">
              <a16:creationId xmlns:a16="http://schemas.microsoft.com/office/drawing/2014/main" id="{6E6BC410-DD23-49B8-9FD4-0470D715B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069" name="Picture1070">
          <a:extLst>
            <a:ext uri="{FF2B5EF4-FFF2-40B4-BE49-F238E27FC236}">
              <a16:creationId xmlns:a16="http://schemas.microsoft.com/office/drawing/2014/main" id="{73835780-9941-4A9A-9009-18A23ABA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070" name="Picture1071">
          <a:extLst>
            <a:ext uri="{FF2B5EF4-FFF2-40B4-BE49-F238E27FC236}">
              <a16:creationId xmlns:a16="http://schemas.microsoft.com/office/drawing/2014/main" id="{D952480B-DC99-4984-9AD7-45AA2E760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71" name="Picture1072">
          <a:extLst>
            <a:ext uri="{FF2B5EF4-FFF2-40B4-BE49-F238E27FC236}">
              <a16:creationId xmlns:a16="http://schemas.microsoft.com/office/drawing/2014/main" id="{AB4A44D3-AEBD-49D5-8621-40963512B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72" name="Picture1073">
          <a:extLst>
            <a:ext uri="{FF2B5EF4-FFF2-40B4-BE49-F238E27FC236}">
              <a16:creationId xmlns:a16="http://schemas.microsoft.com/office/drawing/2014/main" id="{DB1A809D-FC04-4C44-9957-A8ED0D765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73" name="Picture1074">
          <a:extLst>
            <a:ext uri="{FF2B5EF4-FFF2-40B4-BE49-F238E27FC236}">
              <a16:creationId xmlns:a16="http://schemas.microsoft.com/office/drawing/2014/main" id="{5D30708A-E216-4E23-8140-BD6F3851B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74" name="Picture1075">
          <a:extLst>
            <a:ext uri="{FF2B5EF4-FFF2-40B4-BE49-F238E27FC236}">
              <a16:creationId xmlns:a16="http://schemas.microsoft.com/office/drawing/2014/main" id="{073F78E6-C3C1-48AD-9CE3-575701CEC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75" name="Picture1076">
          <a:extLst>
            <a:ext uri="{FF2B5EF4-FFF2-40B4-BE49-F238E27FC236}">
              <a16:creationId xmlns:a16="http://schemas.microsoft.com/office/drawing/2014/main" id="{35FB429F-91A3-4EF1-8329-959570B0E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76" name="Picture1077">
          <a:extLst>
            <a:ext uri="{FF2B5EF4-FFF2-40B4-BE49-F238E27FC236}">
              <a16:creationId xmlns:a16="http://schemas.microsoft.com/office/drawing/2014/main" id="{F14E76D3-98DC-4EFC-8A60-0CDFCCC0F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77" name="Picture1078">
          <a:extLst>
            <a:ext uri="{FF2B5EF4-FFF2-40B4-BE49-F238E27FC236}">
              <a16:creationId xmlns:a16="http://schemas.microsoft.com/office/drawing/2014/main" id="{C01A7A58-60FD-4E50-855E-D2320297D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78" name="Picture1079">
          <a:extLst>
            <a:ext uri="{FF2B5EF4-FFF2-40B4-BE49-F238E27FC236}">
              <a16:creationId xmlns:a16="http://schemas.microsoft.com/office/drawing/2014/main" id="{8300BA29-8029-4979-B8CF-C8EEEF4CD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79" name="Picture1080">
          <a:extLst>
            <a:ext uri="{FF2B5EF4-FFF2-40B4-BE49-F238E27FC236}">
              <a16:creationId xmlns:a16="http://schemas.microsoft.com/office/drawing/2014/main" id="{A7C9EB43-B500-49BB-BA3E-2FCE345B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80" name="Picture1081">
          <a:extLst>
            <a:ext uri="{FF2B5EF4-FFF2-40B4-BE49-F238E27FC236}">
              <a16:creationId xmlns:a16="http://schemas.microsoft.com/office/drawing/2014/main" id="{922844DD-FFF0-441F-9753-F5F5EEF5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81" name="Picture1082">
          <a:extLst>
            <a:ext uri="{FF2B5EF4-FFF2-40B4-BE49-F238E27FC236}">
              <a16:creationId xmlns:a16="http://schemas.microsoft.com/office/drawing/2014/main" id="{14A9B630-5523-4856-9F0F-D9CB0FA3C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4</xdr:col>
      <xdr:colOff>0</xdr:colOff>
      <xdr:row>230</xdr:row>
      <xdr:rowOff>6350</xdr:rowOff>
    </xdr:to>
    <xdr:pic>
      <xdr:nvPicPr>
        <xdr:cNvPr id="1082" name="Picture1083">
          <a:extLst>
            <a:ext uri="{FF2B5EF4-FFF2-40B4-BE49-F238E27FC236}">
              <a16:creationId xmlns:a16="http://schemas.microsoft.com/office/drawing/2014/main" id="{76D0AF03-177D-4028-B90D-152AF4BE3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083" name="Picture1084">
          <a:extLst>
            <a:ext uri="{FF2B5EF4-FFF2-40B4-BE49-F238E27FC236}">
              <a16:creationId xmlns:a16="http://schemas.microsoft.com/office/drawing/2014/main" id="{013B6803-D024-4380-8E81-A998ED7C1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084" name="Picture1085">
          <a:extLst>
            <a:ext uri="{FF2B5EF4-FFF2-40B4-BE49-F238E27FC236}">
              <a16:creationId xmlns:a16="http://schemas.microsoft.com/office/drawing/2014/main" id="{B8C1E35D-116C-4174-A2F2-A4AD21B99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085" name="Picture1086">
          <a:extLst>
            <a:ext uri="{FF2B5EF4-FFF2-40B4-BE49-F238E27FC236}">
              <a16:creationId xmlns:a16="http://schemas.microsoft.com/office/drawing/2014/main" id="{63E3E03F-8360-4D0B-9E0E-F1E793EB1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86" name="Picture1087">
          <a:extLst>
            <a:ext uri="{FF2B5EF4-FFF2-40B4-BE49-F238E27FC236}">
              <a16:creationId xmlns:a16="http://schemas.microsoft.com/office/drawing/2014/main" id="{EBC731A5-AA11-4F87-9435-C9F62D632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87" name="Picture1088">
          <a:extLst>
            <a:ext uri="{FF2B5EF4-FFF2-40B4-BE49-F238E27FC236}">
              <a16:creationId xmlns:a16="http://schemas.microsoft.com/office/drawing/2014/main" id="{B40C9CDE-9AF4-44CF-BB12-08712CD14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88" name="Picture1089">
          <a:extLst>
            <a:ext uri="{FF2B5EF4-FFF2-40B4-BE49-F238E27FC236}">
              <a16:creationId xmlns:a16="http://schemas.microsoft.com/office/drawing/2014/main" id="{32557C40-5757-4164-A743-5F55199B3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4</xdr:col>
      <xdr:colOff>0</xdr:colOff>
      <xdr:row>230</xdr:row>
      <xdr:rowOff>6350</xdr:rowOff>
    </xdr:to>
    <xdr:pic>
      <xdr:nvPicPr>
        <xdr:cNvPr id="1089" name="Picture1090">
          <a:extLst>
            <a:ext uri="{FF2B5EF4-FFF2-40B4-BE49-F238E27FC236}">
              <a16:creationId xmlns:a16="http://schemas.microsoft.com/office/drawing/2014/main" id="{3AA84E65-6854-4F1B-9F63-CBD1D2D1C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90" name="Picture1091">
          <a:extLst>
            <a:ext uri="{FF2B5EF4-FFF2-40B4-BE49-F238E27FC236}">
              <a16:creationId xmlns:a16="http://schemas.microsoft.com/office/drawing/2014/main" id="{FD09BCE3-5A4B-4AA9-BA45-720EA77D5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91" name="Picture1092">
          <a:extLst>
            <a:ext uri="{FF2B5EF4-FFF2-40B4-BE49-F238E27FC236}">
              <a16:creationId xmlns:a16="http://schemas.microsoft.com/office/drawing/2014/main" id="{F9C2774B-64B5-41BD-886A-4008B670E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92" name="Picture1093">
          <a:extLst>
            <a:ext uri="{FF2B5EF4-FFF2-40B4-BE49-F238E27FC236}">
              <a16:creationId xmlns:a16="http://schemas.microsoft.com/office/drawing/2014/main" id="{95725448-3A79-43A5-BC46-8F546AC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93" name="Picture1094">
          <a:extLst>
            <a:ext uri="{FF2B5EF4-FFF2-40B4-BE49-F238E27FC236}">
              <a16:creationId xmlns:a16="http://schemas.microsoft.com/office/drawing/2014/main" id="{817D01E2-0C71-47BE-8012-50CBF23F0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94" name="Picture1095">
          <a:extLst>
            <a:ext uri="{FF2B5EF4-FFF2-40B4-BE49-F238E27FC236}">
              <a16:creationId xmlns:a16="http://schemas.microsoft.com/office/drawing/2014/main" id="{689A1CEF-9AF7-4DB7-9BC6-03A5B8450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95" name="Picture1096">
          <a:extLst>
            <a:ext uri="{FF2B5EF4-FFF2-40B4-BE49-F238E27FC236}">
              <a16:creationId xmlns:a16="http://schemas.microsoft.com/office/drawing/2014/main" id="{7A5B5025-729C-4F36-A4B1-4D9502F2F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4</xdr:col>
      <xdr:colOff>0</xdr:colOff>
      <xdr:row>230</xdr:row>
      <xdr:rowOff>6350</xdr:rowOff>
    </xdr:to>
    <xdr:pic>
      <xdr:nvPicPr>
        <xdr:cNvPr id="1096" name="Picture1097">
          <a:extLst>
            <a:ext uri="{FF2B5EF4-FFF2-40B4-BE49-F238E27FC236}">
              <a16:creationId xmlns:a16="http://schemas.microsoft.com/office/drawing/2014/main" id="{23A9A730-E71B-45B4-96A0-260680FA0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97" name="Picture1098">
          <a:extLst>
            <a:ext uri="{FF2B5EF4-FFF2-40B4-BE49-F238E27FC236}">
              <a16:creationId xmlns:a16="http://schemas.microsoft.com/office/drawing/2014/main" id="{CAC5C377-65F0-4004-9FB0-85C6AE6B9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98" name="Picture1099">
          <a:extLst>
            <a:ext uri="{FF2B5EF4-FFF2-40B4-BE49-F238E27FC236}">
              <a16:creationId xmlns:a16="http://schemas.microsoft.com/office/drawing/2014/main" id="{FD958817-4C04-46B2-8ECF-9EBC25F02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99" name="Picture1100">
          <a:extLst>
            <a:ext uri="{FF2B5EF4-FFF2-40B4-BE49-F238E27FC236}">
              <a16:creationId xmlns:a16="http://schemas.microsoft.com/office/drawing/2014/main" id="{7692A7CF-65FC-4BB5-A499-BC578A69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00" name="Picture1101">
          <a:extLst>
            <a:ext uri="{FF2B5EF4-FFF2-40B4-BE49-F238E27FC236}">
              <a16:creationId xmlns:a16="http://schemas.microsoft.com/office/drawing/2014/main" id="{9C52C786-6D9C-48C7-B30B-99B4F02D6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01" name="Picture1102">
          <a:extLst>
            <a:ext uri="{FF2B5EF4-FFF2-40B4-BE49-F238E27FC236}">
              <a16:creationId xmlns:a16="http://schemas.microsoft.com/office/drawing/2014/main" id="{B7127286-6867-4467-B570-9DF824CA4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02" name="Picture1103">
          <a:extLst>
            <a:ext uri="{FF2B5EF4-FFF2-40B4-BE49-F238E27FC236}">
              <a16:creationId xmlns:a16="http://schemas.microsoft.com/office/drawing/2014/main" id="{AFDBB896-9E73-451D-BF43-CDE8B5912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03" name="Picture1104">
          <a:extLst>
            <a:ext uri="{FF2B5EF4-FFF2-40B4-BE49-F238E27FC236}">
              <a16:creationId xmlns:a16="http://schemas.microsoft.com/office/drawing/2014/main" id="{8E4CC9E4-6102-4CE3-816F-659652954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04" name="Picture1105">
          <a:extLst>
            <a:ext uri="{FF2B5EF4-FFF2-40B4-BE49-F238E27FC236}">
              <a16:creationId xmlns:a16="http://schemas.microsoft.com/office/drawing/2014/main" id="{047B0AA3-53F5-4E81-9519-5118083B7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05" name="Picture1106">
          <a:extLst>
            <a:ext uri="{FF2B5EF4-FFF2-40B4-BE49-F238E27FC236}">
              <a16:creationId xmlns:a16="http://schemas.microsoft.com/office/drawing/2014/main" id="{E042D298-99BB-4A42-87B6-B94A48D2D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06" name="Picture1107">
          <a:extLst>
            <a:ext uri="{FF2B5EF4-FFF2-40B4-BE49-F238E27FC236}">
              <a16:creationId xmlns:a16="http://schemas.microsoft.com/office/drawing/2014/main" id="{A6BF7D2F-7B1D-4CD6-BCA3-322548903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07" name="Picture1108">
          <a:extLst>
            <a:ext uri="{FF2B5EF4-FFF2-40B4-BE49-F238E27FC236}">
              <a16:creationId xmlns:a16="http://schemas.microsoft.com/office/drawing/2014/main" id="{984D86E0-8005-4C62-852C-97772D622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08" name="Picture1109">
          <a:extLst>
            <a:ext uri="{FF2B5EF4-FFF2-40B4-BE49-F238E27FC236}">
              <a16:creationId xmlns:a16="http://schemas.microsoft.com/office/drawing/2014/main" id="{23A955CC-8B96-4936-A0C9-EEA4D7FEE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09" name="Picture1110">
          <a:extLst>
            <a:ext uri="{FF2B5EF4-FFF2-40B4-BE49-F238E27FC236}">
              <a16:creationId xmlns:a16="http://schemas.microsoft.com/office/drawing/2014/main" id="{F4DD32EC-5C49-4A9E-8F20-4B87F4EF9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10" name="Picture1111">
          <a:extLst>
            <a:ext uri="{FF2B5EF4-FFF2-40B4-BE49-F238E27FC236}">
              <a16:creationId xmlns:a16="http://schemas.microsoft.com/office/drawing/2014/main" id="{C7F9183C-C5D4-4348-B2D1-C928207C1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11" name="Picture1112">
          <a:extLst>
            <a:ext uri="{FF2B5EF4-FFF2-40B4-BE49-F238E27FC236}">
              <a16:creationId xmlns:a16="http://schemas.microsoft.com/office/drawing/2014/main" id="{D7848F04-70E5-4723-9DC0-B3B7DB520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12" name="Picture1113">
          <a:extLst>
            <a:ext uri="{FF2B5EF4-FFF2-40B4-BE49-F238E27FC236}">
              <a16:creationId xmlns:a16="http://schemas.microsoft.com/office/drawing/2014/main" id="{8F71B3BE-C08D-447D-94DC-79E43C388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13" name="Picture1114">
          <a:extLst>
            <a:ext uri="{FF2B5EF4-FFF2-40B4-BE49-F238E27FC236}">
              <a16:creationId xmlns:a16="http://schemas.microsoft.com/office/drawing/2014/main" id="{67A1DCDC-1579-4DE0-B7E1-90ED662C9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14" name="Picture1115">
          <a:extLst>
            <a:ext uri="{FF2B5EF4-FFF2-40B4-BE49-F238E27FC236}">
              <a16:creationId xmlns:a16="http://schemas.microsoft.com/office/drawing/2014/main" id="{B74156ED-A815-4467-B66F-07E385215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15" name="Picture1116">
          <a:extLst>
            <a:ext uri="{FF2B5EF4-FFF2-40B4-BE49-F238E27FC236}">
              <a16:creationId xmlns:a16="http://schemas.microsoft.com/office/drawing/2014/main" id="{D266F478-4890-45EA-BE6E-28A7A64A8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16" name="Picture1117">
          <a:extLst>
            <a:ext uri="{FF2B5EF4-FFF2-40B4-BE49-F238E27FC236}">
              <a16:creationId xmlns:a16="http://schemas.microsoft.com/office/drawing/2014/main" id="{DB31AA8A-792A-4044-BFBB-355550DA6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17" name="Picture1118">
          <a:extLst>
            <a:ext uri="{FF2B5EF4-FFF2-40B4-BE49-F238E27FC236}">
              <a16:creationId xmlns:a16="http://schemas.microsoft.com/office/drawing/2014/main" id="{7034E1B4-0BBB-4F42-B8B4-4B1179B2F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18" name="Picture1119">
          <a:extLst>
            <a:ext uri="{FF2B5EF4-FFF2-40B4-BE49-F238E27FC236}">
              <a16:creationId xmlns:a16="http://schemas.microsoft.com/office/drawing/2014/main" id="{5C75943C-8650-4150-9070-276373138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19" name="Picture1120">
          <a:extLst>
            <a:ext uri="{FF2B5EF4-FFF2-40B4-BE49-F238E27FC236}">
              <a16:creationId xmlns:a16="http://schemas.microsoft.com/office/drawing/2014/main" id="{0003F065-AF19-4CD7-A84C-8FB95C86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20" name="Picture1121">
          <a:extLst>
            <a:ext uri="{FF2B5EF4-FFF2-40B4-BE49-F238E27FC236}">
              <a16:creationId xmlns:a16="http://schemas.microsoft.com/office/drawing/2014/main" id="{CEC70F49-BEBF-413C-9148-37DAC2497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21" name="Picture1122">
          <a:extLst>
            <a:ext uri="{FF2B5EF4-FFF2-40B4-BE49-F238E27FC236}">
              <a16:creationId xmlns:a16="http://schemas.microsoft.com/office/drawing/2014/main" id="{451826B4-F1F7-4BE4-9928-8C8E6F1D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22" name="Picture1123">
          <a:extLst>
            <a:ext uri="{FF2B5EF4-FFF2-40B4-BE49-F238E27FC236}">
              <a16:creationId xmlns:a16="http://schemas.microsoft.com/office/drawing/2014/main" id="{FD3DFA03-D2E7-4BCD-B779-027B7B4C4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4</xdr:col>
      <xdr:colOff>0</xdr:colOff>
      <xdr:row>230</xdr:row>
      <xdr:rowOff>6350</xdr:rowOff>
    </xdr:to>
    <xdr:pic>
      <xdr:nvPicPr>
        <xdr:cNvPr id="1123" name="Picture1124">
          <a:extLst>
            <a:ext uri="{FF2B5EF4-FFF2-40B4-BE49-F238E27FC236}">
              <a16:creationId xmlns:a16="http://schemas.microsoft.com/office/drawing/2014/main" id="{FCAD7CBC-2BC1-490D-A41C-1225FF56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24" name="Picture1125">
          <a:extLst>
            <a:ext uri="{FF2B5EF4-FFF2-40B4-BE49-F238E27FC236}">
              <a16:creationId xmlns:a16="http://schemas.microsoft.com/office/drawing/2014/main" id="{D5EB8886-83B8-4CDB-B997-5DB58493C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25" name="Picture1126">
          <a:extLst>
            <a:ext uri="{FF2B5EF4-FFF2-40B4-BE49-F238E27FC236}">
              <a16:creationId xmlns:a16="http://schemas.microsoft.com/office/drawing/2014/main" id="{F1768033-94D4-4427-8BB0-7ED5DEB9C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26" name="Picture1127">
          <a:extLst>
            <a:ext uri="{FF2B5EF4-FFF2-40B4-BE49-F238E27FC236}">
              <a16:creationId xmlns:a16="http://schemas.microsoft.com/office/drawing/2014/main" id="{41C7523F-C2E4-4A27-BEE1-85CEE9BE0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4</xdr:col>
      <xdr:colOff>0</xdr:colOff>
      <xdr:row>230</xdr:row>
      <xdr:rowOff>6350</xdr:rowOff>
    </xdr:to>
    <xdr:pic>
      <xdr:nvPicPr>
        <xdr:cNvPr id="1127" name="Picture1128">
          <a:extLst>
            <a:ext uri="{FF2B5EF4-FFF2-40B4-BE49-F238E27FC236}">
              <a16:creationId xmlns:a16="http://schemas.microsoft.com/office/drawing/2014/main" id="{920EA2BC-6CBD-40CC-8949-51DF1CA6F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28" name="Picture1129">
          <a:extLst>
            <a:ext uri="{FF2B5EF4-FFF2-40B4-BE49-F238E27FC236}">
              <a16:creationId xmlns:a16="http://schemas.microsoft.com/office/drawing/2014/main" id="{2057D012-071F-4042-838B-EC088582A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29" name="Picture1130">
          <a:extLst>
            <a:ext uri="{FF2B5EF4-FFF2-40B4-BE49-F238E27FC236}">
              <a16:creationId xmlns:a16="http://schemas.microsoft.com/office/drawing/2014/main" id="{39E1654C-9610-4A81-85F9-072BA6EA0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30" name="Picture1131">
          <a:extLst>
            <a:ext uri="{FF2B5EF4-FFF2-40B4-BE49-F238E27FC236}">
              <a16:creationId xmlns:a16="http://schemas.microsoft.com/office/drawing/2014/main" id="{CED8C152-5611-4A91-AC88-54B12FB6B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31" name="Picture1132">
          <a:extLst>
            <a:ext uri="{FF2B5EF4-FFF2-40B4-BE49-F238E27FC236}">
              <a16:creationId xmlns:a16="http://schemas.microsoft.com/office/drawing/2014/main" id="{1F9CDF16-A353-4273-B81F-1B665DAA6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32" name="Picture1133">
          <a:extLst>
            <a:ext uri="{FF2B5EF4-FFF2-40B4-BE49-F238E27FC236}">
              <a16:creationId xmlns:a16="http://schemas.microsoft.com/office/drawing/2014/main" id="{7031F6E9-5A97-42C6-AAC8-B0A2ED0D3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4</xdr:col>
      <xdr:colOff>0</xdr:colOff>
      <xdr:row>230</xdr:row>
      <xdr:rowOff>6350</xdr:rowOff>
    </xdr:to>
    <xdr:pic>
      <xdr:nvPicPr>
        <xdr:cNvPr id="1133" name="Picture1134">
          <a:extLst>
            <a:ext uri="{FF2B5EF4-FFF2-40B4-BE49-F238E27FC236}">
              <a16:creationId xmlns:a16="http://schemas.microsoft.com/office/drawing/2014/main" id="{6EA3CFB6-4617-4A2F-9171-F73C11490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34" name="Picture1135">
          <a:extLst>
            <a:ext uri="{FF2B5EF4-FFF2-40B4-BE49-F238E27FC236}">
              <a16:creationId xmlns:a16="http://schemas.microsoft.com/office/drawing/2014/main" id="{9ABDFC8A-3A79-48CF-BE43-1951B5DFD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35" name="Picture1136">
          <a:extLst>
            <a:ext uri="{FF2B5EF4-FFF2-40B4-BE49-F238E27FC236}">
              <a16:creationId xmlns:a16="http://schemas.microsoft.com/office/drawing/2014/main" id="{766BDEFA-5869-4BAC-9190-33BE1777B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4</xdr:col>
      <xdr:colOff>0</xdr:colOff>
      <xdr:row>230</xdr:row>
      <xdr:rowOff>6350</xdr:rowOff>
    </xdr:to>
    <xdr:pic>
      <xdr:nvPicPr>
        <xdr:cNvPr id="1136" name="Picture1137">
          <a:extLst>
            <a:ext uri="{FF2B5EF4-FFF2-40B4-BE49-F238E27FC236}">
              <a16:creationId xmlns:a16="http://schemas.microsoft.com/office/drawing/2014/main" id="{257A9053-0DD6-4D72-A7A8-4AFE4929E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37" name="Picture1138">
          <a:extLst>
            <a:ext uri="{FF2B5EF4-FFF2-40B4-BE49-F238E27FC236}">
              <a16:creationId xmlns:a16="http://schemas.microsoft.com/office/drawing/2014/main" id="{ADD6B060-16C1-4A10-A3CA-00FE2D2E5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38" name="Picture1139">
          <a:extLst>
            <a:ext uri="{FF2B5EF4-FFF2-40B4-BE49-F238E27FC236}">
              <a16:creationId xmlns:a16="http://schemas.microsoft.com/office/drawing/2014/main" id="{086D9573-6F13-4E05-AC54-C8129EC2C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39" name="Picture1140">
          <a:extLst>
            <a:ext uri="{FF2B5EF4-FFF2-40B4-BE49-F238E27FC236}">
              <a16:creationId xmlns:a16="http://schemas.microsoft.com/office/drawing/2014/main" id="{83D18D89-6822-4E5F-A66A-C0F4D2E04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40" name="Picture1141">
          <a:extLst>
            <a:ext uri="{FF2B5EF4-FFF2-40B4-BE49-F238E27FC236}">
              <a16:creationId xmlns:a16="http://schemas.microsoft.com/office/drawing/2014/main" id="{84EE4EF3-D4FD-4161-A4B8-4C4199ED6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41" name="Picture1142">
          <a:extLst>
            <a:ext uri="{FF2B5EF4-FFF2-40B4-BE49-F238E27FC236}">
              <a16:creationId xmlns:a16="http://schemas.microsoft.com/office/drawing/2014/main" id="{2385B3F8-CCBA-478D-AB0B-03FBE61E0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42" name="Picture1143">
          <a:extLst>
            <a:ext uri="{FF2B5EF4-FFF2-40B4-BE49-F238E27FC236}">
              <a16:creationId xmlns:a16="http://schemas.microsoft.com/office/drawing/2014/main" id="{8784515E-D3E3-4E8F-8096-8F4545B8D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43" name="Picture1144">
          <a:extLst>
            <a:ext uri="{FF2B5EF4-FFF2-40B4-BE49-F238E27FC236}">
              <a16:creationId xmlns:a16="http://schemas.microsoft.com/office/drawing/2014/main" id="{F69EC741-5B19-43FE-B99C-F4160E359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44" name="Picture1145">
          <a:extLst>
            <a:ext uri="{FF2B5EF4-FFF2-40B4-BE49-F238E27FC236}">
              <a16:creationId xmlns:a16="http://schemas.microsoft.com/office/drawing/2014/main" id="{15BA9A2C-A9A6-4EE6-8B92-2DCF99902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45" name="Picture1146">
          <a:extLst>
            <a:ext uri="{FF2B5EF4-FFF2-40B4-BE49-F238E27FC236}">
              <a16:creationId xmlns:a16="http://schemas.microsoft.com/office/drawing/2014/main" id="{71771F50-8EB9-4AB7-B657-B64FB1230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46" name="Picture1147">
          <a:extLst>
            <a:ext uri="{FF2B5EF4-FFF2-40B4-BE49-F238E27FC236}">
              <a16:creationId xmlns:a16="http://schemas.microsoft.com/office/drawing/2014/main" id="{6A8C9684-1F28-4018-91D2-8C47BF4BA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47" name="Picture1148">
          <a:extLst>
            <a:ext uri="{FF2B5EF4-FFF2-40B4-BE49-F238E27FC236}">
              <a16:creationId xmlns:a16="http://schemas.microsoft.com/office/drawing/2014/main" id="{4C6CA3A8-DB26-4885-A36C-250AD54C7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48" name="Picture1149">
          <a:extLst>
            <a:ext uri="{FF2B5EF4-FFF2-40B4-BE49-F238E27FC236}">
              <a16:creationId xmlns:a16="http://schemas.microsoft.com/office/drawing/2014/main" id="{3F525297-F9B6-4815-A41D-7C118FD5F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49" name="Picture1150">
          <a:extLst>
            <a:ext uri="{FF2B5EF4-FFF2-40B4-BE49-F238E27FC236}">
              <a16:creationId xmlns:a16="http://schemas.microsoft.com/office/drawing/2014/main" id="{166AF533-2EDC-4640-8031-C4665D893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50" name="Picture1151">
          <a:extLst>
            <a:ext uri="{FF2B5EF4-FFF2-40B4-BE49-F238E27FC236}">
              <a16:creationId xmlns:a16="http://schemas.microsoft.com/office/drawing/2014/main" id="{379E5612-93B2-46A0-899D-A5D8DE92D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51" name="Picture1152">
          <a:extLst>
            <a:ext uri="{FF2B5EF4-FFF2-40B4-BE49-F238E27FC236}">
              <a16:creationId xmlns:a16="http://schemas.microsoft.com/office/drawing/2014/main" id="{220DAC70-0453-4112-914A-6E5D7293F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52" name="Picture1153">
          <a:extLst>
            <a:ext uri="{FF2B5EF4-FFF2-40B4-BE49-F238E27FC236}">
              <a16:creationId xmlns:a16="http://schemas.microsoft.com/office/drawing/2014/main" id="{BF1C11C2-485A-4BAB-95AB-F6B573D6B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53" name="Picture1154">
          <a:extLst>
            <a:ext uri="{FF2B5EF4-FFF2-40B4-BE49-F238E27FC236}">
              <a16:creationId xmlns:a16="http://schemas.microsoft.com/office/drawing/2014/main" id="{C64ECC56-FF54-4386-8016-5C48C5B80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54" name="Picture1155">
          <a:extLst>
            <a:ext uri="{FF2B5EF4-FFF2-40B4-BE49-F238E27FC236}">
              <a16:creationId xmlns:a16="http://schemas.microsoft.com/office/drawing/2014/main" id="{AA8AABBD-68B4-4E02-AA52-F60ED6FF7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55" name="Picture1156">
          <a:extLst>
            <a:ext uri="{FF2B5EF4-FFF2-40B4-BE49-F238E27FC236}">
              <a16:creationId xmlns:a16="http://schemas.microsoft.com/office/drawing/2014/main" id="{9E31754E-8EE0-42AD-AD2A-26158050B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56" name="Picture1157">
          <a:extLst>
            <a:ext uri="{FF2B5EF4-FFF2-40B4-BE49-F238E27FC236}">
              <a16:creationId xmlns:a16="http://schemas.microsoft.com/office/drawing/2014/main" id="{907F7DA9-DC7B-4C7C-869C-0C13BCC23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57" name="Picture1158">
          <a:extLst>
            <a:ext uri="{FF2B5EF4-FFF2-40B4-BE49-F238E27FC236}">
              <a16:creationId xmlns:a16="http://schemas.microsoft.com/office/drawing/2014/main" id="{A64CC089-98FB-40D2-B8CE-298C6505E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58" name="Picture1159">
          <a:extLst>
            <a:ext uri="{FF2B5EF4-FFF2-40B4-BE49-F238E27FC236}">
              <a16:creationId xmlns:a16="http://schemas.microsoft.com/office/drawing/2014/main" id="{07CBB73C-62E3-4CAF-9502-49681A580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59" name="Picture1160">
          <a:extLst>
            <a:ext uri="{FF2B5EF4-FFF2-40B4-BE49-F238E27FC236}">
              <a16:creationId xmlns:a16="http://schemas.microsoft.com/office/drawing/2014/main" id="{F1DFFD6D-4145-4BE7-8BC4-895271EC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60" name="Picture1161">
          <a:extLst>
            <a:ext uri="{FF2B5EF4-FFF2-40B4-BE49-F238E27FC236}">
              <a16:creationId xmlns:a16="http://schemas.microsoft.com/office/drawing/2014/main" id="{1AA56AA1-3179-4042-8A69-68C1F11AE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61" name="Picture1162">
          <a:extLst>
            <a:ext uri="{FF2B5EF4-FFF2-40B4-BE49-F238E27FC236}">
              <a16:creationId xmlns:a16="http://schemas.microsoft.com/office/drawing/2014/main" id="{AAB7751C-B487-44CD-A662-420EBCBC1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62" name="Picture1163">
          <a:extLst>
            <a:ext uri="{FF2B5EF4-FFF2-40B4-BE49-F238E27FC236}">
              <a16:creationId xmlns:a16="http://schemas.microsoft.com/office/drawing/2014/main" id="{05474DFC-E143-46EE-8801-62196C7A7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63" name="Picture1164">
          <a:extLst>
            <a:ext uri="{FF2B5EF4-FFF2-40B4-BE49-F238E27FC236}">
              <a16:creationId xmlns:a16="http://schemas.microsoft.com/office/drawing/2014/main" id="{123CBEDE-0AE1-4AF1-B8EC-BBC8A9681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64" name="Picture1165">
          <a:extLst>
            <a:ext uri="{FF2B5EF4-FFF2-40B4-BE49-F238E27FC236}">
              <a16:creationId xmlns:a16="http://schemas.microsoft.com/office/drawing/2014/main" id="{B3769011-F16D-4CB3-B16D-836E62EF6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165" name="Picture1166">
          <a:extLst>
            <a:ext uri="{FF2B5EF4-FFF2-40B4-BE49-F238E27FC236}">
              <a16:creationId xmlns:a16="http://schemas.microsoft.com/office/drawing/2014/main" id="{6A9D7859-6B74-4C73-8C3F-5E896237F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231</xdr:row>
      <xdr:rowOff>107950</xdr:rowOff>
    </xdr:to>
    <xdr:pic>
      <xdr:nvPicPr>
        <xdr:cNvPr id="1166" name="Picture1167">
          <a:extLst>
            <a:ext uri="{FF2B5EF4-FFF2-40B4-BE49-F238E27FC236}">
              <a16:creationId xmlns:a16="http://schemas.microsoft.com/office/drawing/2014/main" id="{B64D012D-09D9-4A8A-937D-91012E990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167" name="Picture1168">
          <a:extLst>
            <a:ext uri="{FF2B5EF4-FFF2-40B4-BE49-F238E27FC236}">
              <a16:creationId xmlns:a16="http://schemas.microsoft.com/office/drawing/2014/main" id="{4A852AA5-EBEB-4630-B7DD-8778631C6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68" name="Picture1169">
          <a:extLst>
            <a:ext uri="{FF2B5EF4-FFF2-40B4-BE49-F238E27FC236}">
              <a16:creationId xmlns:a16="http://schemas.microsoft.com/office/drawing/2014/main" id="{2205507A-8390-49D9-809B-BE66BCEB6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69" name="Picture1170">
          <a:extLst>
            <a:ext uri="{FF2B5EF4-FFF2-40B4-BE49-F238E27FC236}">
              <a16:creationId xmlns:a16="http://schemas.microsoft.com/office/drawing/2014/main" id="{F6B96F0B-314E-473F-A4C0-F3CEA58A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70" name="Picture1171">
          <a:extLst>
            <a:ext uri="{FF2B5EF4-FFF2-40B4-BE49-F238E27FC236}">
              <a16:creationId xmlns:a16="http://schemas.microsoft.com/office/drawing/2014/main" id="{7307CB90-D8FE-4854-843F-BE04C3C0D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171" name="Picture1172">
          <a:extLst>
            <a:ext uri="{FF2B5EF4-FFF2-40B4-BE49-F238E27FC236}">
              <a16:creationId xmlns:a16="http://schemas.microsoft.com/office/drawing/2014/main" id="{EB95EF13-6CAA-4E24-B566-05E8B942C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231</xdr:row>
      <xdr:rowOff>107950</xdr:rowOff>
    </xdr:to>
    <xdr:pic>
      <xdr:nvPicPr>
        <xdr:cNvPr id="1172" name="Picture1173">
          <a:extLst>
            <a:ext uri="{FF2B5EF4-FFF2-40B4-BE49-F238E27FC236}">
              <a16:creationId xmlns:a16="http://schemas.microsoft.com/office/drawing/2014/main" id="{CE3082C1-A07C-4851-914B-D91F80DE6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173" name="Picture1174">
          <a:extLst>
            <a:ext uri="{FF2B5EF4-FFF2-40B4-BE49-F238E27FC236}">
              <a16:creationId xmlns:a16="http://schemas.microsoft.com/office/drawing/2014/main" id="{362957AA-3FF4-449F-84F5-BDFC75865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74" name="Picture1175">
          <a:extLst>
            <a:ext uri="{FF2B5EF4-FFF2-40B4-BE49-F238E27FC236}">
              <a16:creationId xmlns:a16="http://schemas.microsoft.com/office/drawing/2014/main" id="{DAD34D8D-2A84-47F5-A165-CB24B3DF3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75" name="Picture1176">
          <a:extLst>
            <a:ext uri="{FF2B5EF4-FFF2-40B4-BE49-F238E27FC236}">
              <a16:creationId xmlns:a16="http://schemas.microsoft.com/office/drawing/2014/main" id="{6E2F79CA-BD92-4D03-A27A-5BD6D737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76" name="Picture1177">
          <a:extLst>
            <a:ext uri="{FF2B5EF4-FFF2-40B4-BE49-F238E27FC236}">
              <a16:creationId xmlns:a16="http://schemas.microsoft.com/office/drawing/2014/main" id="{60BFB272-700D-4A53-97BA-78E36883D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177" name="Picture1178">
          <a:extLst>
            <a:ext uri="{FF2B5EF4-FFF2-40B4-BE49-F238E27FC236}">
              <a16:creationId xmlns:a16="http://schemas.microsoft.com/office/drawing/2014/main" id="{9A5432D9-8077-454E-A3C0-80B8BB5BD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231</xdr:row>
      <xdr:rowOff>107950</xdr:rowOff>
    </xdr:to>
    <xdr:pic>
      <xdr:nvPicPr>
        <xdr:cNvPr id="1178" name="Picture1179">
          <a:extLst>
            <a:ext uri="{FF2B5EF4-FFF2-40B4-BE49-F238E27FC236}">
              <a16:creationId xmlns:a16="http://schemas.microsoft.com/office/drawing/2014/main" id="{2469422F-0F8F-42DF-9796-FC4385009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179" name="Picture1180">
          <a:extLst>
            <a:ext uri="{FF2B5EF4-FFF2-40B4-BE49-F238E27FC236}">
              <a16:creationId xmlns:a16="http://schemas.microsoft.com/office/drawing/2014/main" id="{E3AF3054-0F84-4883-B034-E4AAF202F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80" name="Picture1181">
          <a:extLst>
            <a:ext uri="{FF2B5EF4-FFF2-40B4-BE49-F238E27FC236}">
              <a16:creationId xmlns:a16="http://schemas.microsoft.com/office/drawing/2014/main" id="{1FBB45B5-04F3-47AD-8EA9-011FDE3C1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81" name="Picture1182">
          <a:extLst>
            <a:ext uri="{FF2B5EF4-FFF2-40B4-BE49-F238E27FC236}">
              <a16:creationId xmlns:a16="http://schemas.microsoft.com/office/drawing/2014/main" id="{3C3B1B4E-C379-4D7C-9E15-878A494B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82" name="Picture1183">
          <a:extLst>
            <a:ext uri="{FF2B5EF4-FFF2-40B4-BE49-F238E27FC236}">
              <a16:creationId xmlns:a16="http://schemas.microsoft.com/office/drawing/2014/main" id="{5E1964DE-AABB-4092-99BC-73519086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83" name="Picture1184">
          <a:extLst>
            <a:ext uri="{FF2B5EF4-FFF2-40B4-BE49-F238E27FC236}">
              <a16:creationId xmlns:a16="http://schemas.microsoft.com/office/drawing/2014/main" id="{681307D3-969A-4EBE-A8CF-65C3D8DC0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84" name="Picture1185">
          <a:extLst>
            <a:ext uri="{FF2B5EF4-FFF2-40B4-BE49-F238E27FC236}">
              <a16:creationId xmlns:a16="http://schemas.microsoft.com/office/drawing/2014/main" id="{ED05846F-5109-4628-9615-A0476F77E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85" name="Picture1186">
          <a:extLst>
            <a:ext uri="{FF2B5EF4-FFF2-40B4-BE49-F238E27FC236}">
              <a16:creationId xmlns:a16="http://schemas.microsoft.com/office/drawing/2014/main" id="{C816CFF7-8E6D-445A-8AAD-96C9E6D18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86" name="Picture1187">
          <a:extLst>
            <a:ext uri="{FF2B5EF4-FFF2-40B4-BE49-F238E27FC236}">
              <a16:creationId xmlns:a16="http://schemas.microsoft.com/office/drawing/2014/main" id="{5EB981AB-08C0-4720-852A-9E85FED44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87" name="Picture1188">
          <a:extLst>
            <a:ext uri="{FF2B5EF4-FFF2-40B4-BE49-F238E27FC236}">
              <a16:creationId xmlns:a16="http://schemas.microsoft.com/office/drawing/2014/main" id="{F586EA5E-B510-4B8D-909D-746492275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88" name="Picture1189">
          <a:extLst>
            <a:ext uri="{FF2B5EF4-FFF2-40B4-BE49-F238E27FC236}">
              <a16:creationId xmlns:a16="http://schemas.microsoft.com/office/drawing/2014/main" id="{1BA24782-3159-48B2-B180-3054817A8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89" name="Picture1190">
          <a:extLst>
            <a:ext uri="{FF2B5EF4-FFF2-40B4-BE49-F238E27FC236}">
              <a16:creationId xmlns:a16="http://schemas.microsoft.com/office/drawing/2014/main" id="{BF2D4B04-4C05-44B8-8213-D4112016C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90" name="Picture1191">
          <a:extLst>
            <a:ext uri="{FF2B5EF4-FFF2-40B4-BE49-F238E27FC236}">
              <a16:creationId xmlns:a16="http://schemas.microsoft.com/office/drawing/2014/main" id="{AE5F4F0F-04E0-4FD9-90E3-EB6710693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91" name="Picture1192">
          <a:extLst>
            <a:ext uri="{FF2B5EF4-FFF2-40B4-BE49-F238E27FC236}">
              <a16:creationId xmlns:a16="http://schemas.microsoft.com/office/drawing/2014/main" id="{E04FB027-A30E-4B15-9A7F-8612D4F87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92" name="Picture1193">
          <a:extLst>
            <a:ext uri="{FF2B5EF4-FFF2-40B4-BE49-F238E27FC236}">
              <a16:creationId xmlns:a16="http://schemas.microsoft.com/office/drawing/2014/main" id="{9F9C27B5-F57E-446C-9E63-E7C7EFA6C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93" name="Picture1194">
          <a:extLst>
            <a:ext uri="{FF2B5EF4-FFF2-40B4-BE49-F238E27FC236}">
              <a16:creationId xmlns:a16="http://schemas.microsoft.com/office/drawing/2014/main" id="{558ECD06-11C4-448E-85CD-75613690F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94" name="Picture1195">
          <a:extLst>
            <a:ext uri="{FF2B5EF4-FFF2-40B4-BE49-F238E27FC236}">
              <a16:creationId xmlns:a16="http://schemas.microsoft.com/office/drawing/2014/main" id="{AA17E38C-8A51-4AE1-8162-F377FD3C2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95" name="Picture1196">
          <a:extLst>
            <a:ext uri="{FF2B5EF4-FFF2-40B4-BE49-F238E27FC236}">
              <a16:creationId xmlns:a16="http://schemas.microsoft.com/office/drawing/2014/main" id="{4583E3B0-2FD9-43D2-BB45-E2D628C9F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96" name="Picture1197">
          <a:extLst>
            <a:ext uri="{FF2B5EF4-FFF2-40B4-BE49-F238E27FC236}">
              <a16:creationId xmlns:a16="http://schemas.microsoft.com/office/drawing/2014/main" id="{F6BA9FEC-4F5E-4E05-A04B-B9D13D00C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197" name="Picture1198">
          <a:extLst>
            <a:ext uri="{FF2B5EF4-FFF2-40B4-BE49-F238E27FC236}">
              <a16:creationId xmlns:a16="http://schemas.microsoft.com/office/drawing/2014/main" id="{A36DDD4B-3A89-466B-9940-8E51CED4C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231</xdr:row>
      <xdr:rowOff>107950</xdr:rowOff>
    </xdr:to>
    <xdr:pic>
      <xdr:nvPicPr>
        <xdr:cNvPr id="1198" name="Picture1199">
          <a:extLst>
            <a:ext uri="{FF2B5EF4-FFF2-40B4-BE49-F238E27FC236}">
              <a16:creationId xmlns:a16="http://schemas.microsoft.com/office/drawing/2014/main" id="{AFD96748-2C8E-4F33-A387-611045EA3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199" name="Picture1200">
          <a:extLst>
            <a:ext uri="{FF2B5EF4-FFF2-40B4-BE49-F238E27FC236}">
              <a16:creationId xmlns:a16="http://schemas.microsoft.com/office/drawing/2014/main" id="{58D240C5-E5C5-4697-A8A2-E7974A48A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00" name="Picture1201">
          <a:extLst>
            <a:ext uri="{FF2B5EF4-FFF2-40B4-BE49-F238E27FC236}">
              <a16:creationId xmlns:a16="http://schemas.microsoft.com/office/drawing/2014/main" id="{B4D89CFF-4AFE-4019-AED4-06146C6A5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01" name="Picture1202">
          <a:extLst>
            <a:ext uri="{FF2B5EF4-FFF2-40B4-BE49-F238E27FC236}">
              <a16:creationId xmlns:a16="http://schemas.microsoft.com/office/drawing/2014/main" id="{D8D3B41A-B437-49F1-A1A3-8CC933CB5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02" name="Picture1203">
          <a:extLst>
            <a:ext uri="{FF2B5EF4-FFF2-40B4-BE49-F238E27FC236}">
              <a16:creationId xmlns:a16="http://schemas.microsoft.com/office/drawing/2014/main" id="{6F296249-83BA-4220-8F89-BF8C084BC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03" name="Picture1204">
          <a:extLst>
            <a:ext uri="{FF2B5EF4-FFF2-40B4-BE49-F238E27FC236}">
              <a16:creationId xmlns:a16="http://schemas.microsoft.com/office/drawing/2014/main" id="{E2863BF4-FF63-4549-8850-5E58F080E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04" name="Picture1205">
          <a:extLst>
            <a:ext uri="{FF2B5EF4-FFF2-40B4-BE49-F238E27FC236}">
              <a16:creationId xmlns:a16="http://schemas.microsoft.com/office/drawing/2014/main" id="{A4732701-E3A3-4639-9A69-1BA509A34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05" name="Picture1206">
          <a:extLst>
            <a:ext uri="{FF2B5EF4-FFF2-40B4-BE49-F238E27FC236}">
              <a16:creationId xmlns:a16="http://schemas.microsoft.com/office/drawing/2014/main" id="{91D567CA-8764-4FC9-9DAD-B9534EA38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06" name="Picture1207">
          <a:extLst>
            <a:ext uri="{FF2B5EF4-FFF2-40B4-BE49-F238E27FC236}">
              <a16:creationId xmlns:a16="http://schemas.microsoft.com/office/drawing/2014/main" id="{F1D72F21-E673-45B6-BCB6-AE835C856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07" name="Picture1208">
          <a:extLst>
            <a:ext uri="{FF2B5EF4-FFF2-40B4-BE49-F238E27FC236}">
              <a16:creationId xmlns:a16="http://schemas.microsoft.com/office/drawing/2014/main" id="{411918E1-94A5-407E-8098-E1A4F35B5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08" name="Picture1209">
          <a:extLst>
            <a:ext uri="{FF2B5EF4-FFF2-40B4-BE49-F238E27FC236}">
              <a16:creationId xmlns:a16="http://schemas.microsoft.com/office/drawing/2014/main" id="{BC0AC57F-20F8-44C6-A37D-8A87AFB80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209" name="Picture1210">
          <a:extLst>
            <a:ext uri="{FF2B5EF4-FFF2-40B4-BE49-F238E27FC236}">
              <a16:creationId xmlns:a16="http://schemas.microsoft.com/office/drawing/2014/main" id="{CA80F44D-C7B3-48E7-87D7-4BE737D1B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231</xdr:row>
      <xdr:rowOff>107950</xdr:rowOff>
    </xdr:to>
    <xdr:pic>
      <xdr:nvPicPr>
        <xdr:cNvPr id="1210" name="Picture1211">
          <a:extLst>
            <a:ext uri="{FF2B5EF4-FFF2-40B4-BE49-F238E27FC236}">
              <a16:creationId xmlns:a16="http://schemas.microsoft.com/office/drawing/2014/main" id="{2DD436AD-8578-4558-8A56-B44086E23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211" name="Picture1212">
          <a:extLst>
            <a:ext uri="{FF2B5EF4-FFF2-40B4-BE49-F238E27FC236}">
              <a16:creationId xmlns:a16="http://schemas.microsoft.com/office/drawing/2014/main" id="{4D0B9D43-03A9-4AF7-A8C6-12060F008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12" name="Picture1213">
          <a:extLst>
            <a:ext uri="{FF2B5EF4-FFF2-40B4-BE49-F238E27FC236}">
              <a16:creationId xmlns:a16="http://schemas.microsoft.com/office/drawing/2014/main" id="{834492E7-479A-4737-9D2A-D0C640FEE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13" name="Picture1214">
          <a:extLst>
            <a:ext uri="{FF2B5EF4-FFF2-40B4-BE49-F238E27FC236}">
              <a16:creationId xmlns:a16="http://schemas.microsoft.com/office/drawing/2014/main" id="{57E8C82C-9264-4469-87F6-2DF7D2FB8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14" name="Picture1215">
          <a:extLst>
            <a:ext uri="{FF2B5EF4-FFF2-40B4-BE49-F238E27FC236}">
              <a16:creationId xmlns:a16="http://schemas.microsoft.com/office/drawing/2014/main" id="{8754F5C9-CB93-4DFA-8D93-265DC73C4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15" name="Picture1216">
          <a:extLst>
            <a:ext uri="{FF2B5EF4-FFF2-40B4-BE49-F238E27FC236}">
              <a16:creationId xmlns:a16="http://schemas.microsoft.com/office/drawing/2014/main" id="{41E82463-44C4-403F-AF89-EBB1DB33A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16" name="Picture1217">
          <a:extLst>
            <a:ext uri="{FF2B5EF4-FFF2-40B4-BE49-F238E27FC236}">
              <a16:creationId xmlns:a16="http://schemas.microsoft.com/office/drawing/2014/main" id="{935D38A7-4035-4553-88E6-FA9B60BCB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17" name="Picture1218">
          <a:extLst>
            <a:ext uri="{FF2B5EF4-FFF2-40B4-BE49-F238E27FC236}">
              <a16:creationId xmlns:a16="http://schemas.microsoft.com/office/drawing/2014/main" id="{153F9B70-15BB-4840-B5E3-5B4D35943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18" name="Picture1219">
          <a:extLst>
            <a:ext uri="{FF2B5EF4-FFF2-40B4-BE49-F238E27FC236}">
              <a16:creationId xmlns:a16="http://schemas.microsoft.com/office/drawing/2014/main" id="{3BAA879D-C908-47AB-8469-5F6AE247C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19" name="Picture1220">
          <a:extLst>
            <a:ext uri="{FF2B5EF4-FFF2-40B4-BE49-F238E27FC236}">
              <a16:creationId xmlns:a16="http://schemas.microsoft.com/office/drawing/2014/main" id="{14C552C8-D5D3-42BC-B5DB-06FF0F229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20" name="Picture1221">
          <a:extLst>
            <a:ext uri="{FF2B5EF4-FFF2-40B4-BE49-F238E27FC236}">
              <a16:creationId xmlns:a16="http://schemas.microsoft.com/office/drawing/2014/main" id="{443E8492-0528-4DFA-8863-D7B7266A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21" name="Picture1222">
          <a:extLst>
            <a:ext uri="{FF2B5EF4-FFF2-40B4-BE49-F238E27FC236}">
              <a16:creationId xmlns:a16="http://schemas.microsoft.com/office/drawing/2014/main" id="{DE5A9AB2-000D-4FF4-911D-16E7C16DA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22" name="Picture1223">
          <a:extLst>
            <a:ext uri="{FF2B5EF4-FFF2-40B4-BE49-F238E27FC236}">
              <a16:creationId xmlns:a16="http://schemas.microsoft.com/office/drawing/2014/main" id="{0F767A4F-3E39-4DA2-BABD-BBF32C35F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23" name="Picture1224">
          <a:extLst>
            <a:ext uri="{FF2B5EF4-FFF2-40B4-BE49-F238E27FC236}">
              <a16:creationId xmlns:a16="http://schemas.microsoft.com/office/drawing/2014/main" id="{FEBBA3BA-5E90-436B-8E70-F29A3F52F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24" name="Picture1225">
          <a:extLst>
            <a:ext uri="{FF2B5EF4-FFF2-40B4-BE49-F238E27FC236}">
              <a16:creationId xmlns:a16="http://schemas.microsoft.com/office/drawing/2014/main" id="{274A5D72-5E72-4E32-A1BB-B51177E8C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25" name="Picture1226">
          <a:extLst>
            <a:ext uri="{FF2B5EF4-FFF2-40B4-BE49-F238E27FC236}">
              <a16:creationId xmlns:a16="http://schemas.microsoft.com/office/drawing/2014/main" id="{FEC1B21B-5244-4E07-8631-C882F53A3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26" name="Picture1227">
          <a:extLst>
            <a:ext uri="{FF2B5EF4-FFF2-40B4-BE49-F238E27FC236}">
              <a16:creationId xmlns:a16="http://schemas.microsoft.com/office/drawing/2014/main" id="{8A2B56DF-5C89-4747-AF35-8A0A6EAD5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27" name="Picture1228">
          <a:extLst>
            <a:ext uri="{FF2B5EF4-FFF2-40B4-BE49-F238E27FC236}">
              <a16:creationId xmlns:a16="http://schemas.microsoft.com/office/drawing/2014/main" id="{6B39F24B-53B9-47D7-A6BE-0A9FB6D8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28" name="Picture1229">
          <a:extLst>
            <a:ext uri="{FF2B5EF4-FFF2-40B4-BE49-F238E27FC236}">
              <a16:creationId xmlns:a16="http://schemas.microsoft.com/office/drawing/2014/main" id="{5CDA23C6-D3D7-4103-A977-A7DFF21E4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29" name="Picture1230">
          <a:extLst>
            <a:ext uri="{FF2B5EF4-FFF2-40B4-BE49-F238E27FC236}">
              <a16:creationId xmlns:a16="http://schemas.microsoft.com/office/drawing/2014/main" id="{9A95DAE9-99AF-4C2D-B58F-B9C3CCF0C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30" name="Picture1231">
          <a:extLst>
            <a:ext uri="{FF2B5EF4-FFF2-40B4-BE49-F238E27FC236}">
              <a16:creationId xmlns:a16="http://schemas.microsoft.com/office/drawing/2014/main" id="{2A30F532-B99B-40CE-91C2-D1AB07255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31" name="Picture1232">
          <a:extLst>
            <a:ext uri="{FF2B5EF4-FFF2-40B4-BE49-F238E27FC236}">
              <a16:creationId xmlns:a16="http://schemas.microsoft.com/office/drawing/2014/main" id="{1C4CA607-B45D-4351-BB2D-89FF16289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32" name="Picture1233">
          <a:extLst>
            <a:ext uri="{FF2B5EF4-FFF2-40B4-BE49-F238E27FC236}">
              <a16:creationId xmlns:a16="http://schemas.microsoft.com/office/drawing/2014/main" id="{8FB961A7-CBD7-4B47-9FEB-BA8EEDD6F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33" name="Picture1234">
          <a:extLst>
            <a:ext uri="{FF2B5EF4-FFF2-40B4-BE49-F238E27FC236}">
              <a16:creationId xmlns:a16="http://schemas.microsoft.com/office/drawing/2014/main" id="{76316233-8E08-4A08-851C-9C638B268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34" name="Picture1235">
          <a:extLst>
            <a:ext uri="{FF2B5EF4-FFF2-40B4-BE49-F238E27FC236}">
              <a16:creationId xmlns:a16="http://schemas.microsoft.com/office/drawing/2014/main" id="{73A112EF-4473-4677-991C-66188AA44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35" name="Picture1236">
          <a:extLst>
            <a:ext uri="{FF2B5EF4-FFF2-40B4-BE49-F238E27FC236}">
              <a16:creationId xmlns:a16="http://schemas.microsoft.com/office/drawing/2014/main" id="{32E0B744-8DC9-4B6A-A636-66A224CE8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36" name="Picture1237">
          <a:extLst>
            <a:ext uri="{FF2B5EF4-FFF2-40B4-BE49-F238E27FC236}">
              <a16:creationId xmlns:a16="http://schemas.microsoft.com/office/drawing/2014/main" id="{30768136-6DB0-4814-8A21-069CC0F09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37" name="Picture1238">
          <a:extLst>
            <a:ext uri="{FF2B5EF4-FFF2-40B4-BE49-F238E27FC236}">
              <a16:creationId xmlns:a16="http://schemas.microsoft.com/office/drawing/2014/main" id="{BDF1ADAC-6E9A-41B8-8109-8EC0C9A9B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38" name="Picture1239">
          <a:extLst>
            <a:ext uri="{FF2B5EF4-FFF2-40B4-BE49-F238E27FC236}">
              <a16:creationId xmlns:a16="http://schemas.microsoft.com/office/drawing/2014/main" id="{E3DCE81B-5320-45B7-A144-718B24892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239" name="Picture1240">
          <a:extLst>
            <a:ext uri="{FF2B5EF4-FFF2-40B4-BE49-F238E27FC236}">
              <a16:creationId xmlns:a16="http://schemas.microsoft.com/office/drawing/2014/main" id="{BABEACEB-56AD-4F7B-908B-F354FBAE8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231</xdr:row>
      <xdr:rowOff>107950</xdr:rowOff>
    </xdr:to>
    <xdr:pic>
      <xdr:nvPicPr>
        <xdr:cNvPr id="1240" name="Picture1241">
          <a:extLst>
            <a:ext uri="{FF2B5EF4-FFF2-40B4-BE49-F238E27FC236}">
              <a16:creationId xmlns:a16="http://schemas.microsoft.com/office/drawing/2014/main" id="{431692A3-6D3F-4E30-A926-88ECC113B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241" name="Picture1242">
          <a:extLst>
            <a:ext uri="{FF2B5EF4-FFF2-40B4-BE49-F238E27FC236}">
              <a16:creationId xmlns:a16="http://schemas.microsoft.com/office/drawing/2014/main" id="{204D69E6-EC1F-4C37-8C91-E2EE14665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42" name="Picture1243">
          <a:extLst>
            <a:ext uri="{FF2B5EF4-FFF2-40B4-BE49-F238E27FC236}">
              <a16:creationId xmlns:a16="http://schemas.microsoft.com/office/drawing/2014/main" id="{8C366FB1-DE5D-4BCE-93E1-D37ABBBB7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43" name="Picture1244">
          <a:extLst>
            <a:ext uri="{FF2B5EF4-FFF2-40B4-BE49-F238E27FC236}">
              <a16:creationId xmlns:a16="http://schemas.microsoft.com/office/drawing/2014/main" id="{E9314DC8-8092-478F-832B-D4E1CBF9D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44" name="Picture1245">
          <a:extLst>
            <a:ext uri="{FF2B5EF4-FFF2-40B4-BE49-F238E27FC236}">
              <a16:creationId xmlns:a16="http://schemas.microsoft.com/office/drawing/2014/main" id="{124A2937-6BCB-4653-899F-9D56290E8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45" name="Picture1246">
          <a:extLst>
            <a:ext uri="{FF2B5EF4-FFF2-40B4-BE49-F238E27FC236}">
              <a16:creationId xmlns:a16="http://schemas.microsoft.com/office/drawing/2014/main" id="{1716E201-4997-481A-A8D3-D0AF90DBD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46" name="Picture1247">
          <a:extLst>
            <a:ext uri="{FF2B5EF4-FFF2-40B4-BE49-F238E27FC236}">
              <a16:creationId xmlns:a16="http://schemas.microsoft.com/office/drawing/2014/main" id="{7A6B1B1C-420C-49F4-813A-4BB83D5EF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47" name="Picture1248">
          <a:extLst>
            <a:ext uri="{FF2B5EF4-FFF2-40B4-BE49-F238E27FC236}">
              <a16:creationId xmlns:a16="http://schemas.microsoft.com/office/drawing/2014/main" id="{812F4347-822F-4C2B-ADE6-86E9E5F1B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48" name="Picture1249">
          <a:extLst>
            <a:ext uri="{FF2B5EF4-FFF2-40B4-BE49-F238E27FC236}">
              <a16:creationId xmlns:a16="http://schemas.microsoft.com/office/drawing/2014/main" id="{3EE68ACE-352F-4430-8B41-00A40EB1D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49" name="Picture1250">
          <a:extLst>
            <a:ext uri="{FF2B5EF4-FFF2-40B4-BE49-F238E27FC236}">
              <a16:creationId xmlns:a16="http://schemas.microsoft.com/office/drawing/2014/main" id="{BC4942AA-6CBE-4448-BDCB-DBCBC30A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50" name="Picture1251">
          <a:extLst>
            <a:ext uri="{FF2B5EF4-FFF2-40B4-BE49-F238E27FC236}">
              <a16:creationId xmlns:a16="http://schemas.microsoft.com/office/drawing/2014/main" id="{D429AA84-E591-4E19-BD22-EF4A3082C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51" name="Picture1252">
          <a:extLst>
            <a:ext uri="{FF2B5EF4-FFF2-40B4-BE49-F238E27FC236}">
              <a16:creationId xmlns:a16="http://schemas.microsoft.com/office/drawing/2014/main" id="{C200AD6A-3AE0-4C2E-9B5D-9B99DC592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52" name="Picture1253">
          <a:extLst>
            <a:ext uri="{FF2B5EF4-FFF2-40B4-BE49-F238E27FC236}">
              <a16:creationId xmlns:a16="http://schemas.microsoft.com/office/drawing/2014/main" id="{4DCF8F90-9D26-4EA8-A5DF-E0B034CAB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53" name="Picture1254">
          <a:extLst>
            <a:ext uri="{FF2B5EF4-FFF2-40B4-BE49-F238E27FC236}">
              <a16:creationId xmlns:a16="http://schemas.microsoft.com/office/drawing/2014/main" id="{266A99EE-1FCD-4507-8ACB-9B7B11168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54" name="Picture1255">
          <a:extLst>
            <a:ext uri="{FF2B5EF4-FFF2-40B4-BE49-F238E27FC236}">
              <a16:creationId xmlns:a16="http://schemas.microsoft.com/office/drawing/2014/main" id="{C0F32CD6-E9B2-4F63-95BA-136676F1A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55" name="Picture1256">
          <a:extLst>
            <a:ext uri="{FF2B5EF4-FFF2-40B4-BE49-F238E27FC236}">
              <a16:creationId xmlns:a16="http://schemas.microsoft.com/office/drawing/2014/main" id="{A9AE4899-F514-4BE0-8754-673F78756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56" name="Picture1257">
          <a:extLst>
            <a:ext uri="{FF2B5EF4-FFF2-40B4-BE49-F238E27FC236}">
              <a16:creationId xmlns:a16="http://schemas.microsoft.com/office/drawing/2014/main" id="{79CBCB32-33F2-488E-9C49-C3DFEE2D0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57" name="Picture1258">
          <a:extLst>
            <a:ext uri="{FF2B5EF4-FFF2-40B4-BE49-F238E27FC236}">
              <a16:creationId xmlns:a16="http://schemas.microsoft.com/office/drawing/2014/main" id="{DB27EC38-80EA-4CC4-8FD3-3AD146BEB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58" name="Picture1259">
          <a:extLst>
            <a:ext uri="{FF2B5EF4-FFF2-40B4-BE49-F238E27FC236}">
              <a16:creationId xmlns:a16="http://schemas.microsoft.com/office/drawing/2014/main" id="{A861C644-3233-48A6-A572-7DCDAD14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59" name="Picture1260">
          <a:extLst>
            <a:ext uri="{FF2B5EF4-FFF2-40B4-BE49-F238E27FC236}">
              <a16:creationId xmlns:a16="http://schemas.microsoft.com/office/drawing/2014/main" id="{FE131431-AC49-4936-9E83-209CC1DDC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60" name="Picture1261">
          <a:extLst>
            <a:ext uri="{FF2B5EF4-FFF2-40B4-BE49-F238E27FC236}">
              <a16:creationId xmlns:a16="http://schemas.microsoft.com/office/drawing/2014/main" id="{2C86BDE5-6873-487D-BEA4-EB5E6BFDB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61" name="Picture1262">
          <a:extLst>
            <a:ext uri="{FF2B5EF4-FFF2-40B4-BE49-F238E27FC236}">
              <a16:creationId xmlns:a16="http://schemas.microsoft.com/office/drawing/2014/main" id="{CF861CD0-C19A-49AC-B09F-9AF5F43B1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62" name="Picture1263">
          <a:extLst>
            <a:ext uri="{FF2B5EF4-FFF2-40B4-BE49-F238E27FC236}">
              <a16:creationId xmlns:a16="http://schemas.microsoft.com/office/drawing/2014/main" id="{DF64A505-71ED-490A-B47F-C392314CB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63" name="Picture1264">
          <a:extLst>
            <a:ext uri="{FF2B5EF4-FFF2-40B4-BE49-F238E27FC236}">
              <a16:creationId xmlns:a16="http://schemas.microsoft.com/office/drawing/2014/main" id="{4A26D398-F923-417F-BC62-43246343A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64" name="Picture1265">
          <a:extLst>
            <a:ext uri="{FF2B5EF4-FFF2-40B4-BE49-F238E27FC236}">
              <a16:creationId xmlns:a16="http://schemas.microsoft.com/office/drawing/2014/main" id="{4F9F5415-F060-4E63-BF45-3631F07D8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65" name="Picture1266">
          <a:extLst>
            <a:ext uri="{FF2B5EF4-FFF2-40B4-BE49-F238E27FC236}">
              <a16:creationId xmlns:a16="http://schemas.microsoft.com/office/drawing/2014/main" id="{78B2417A-B33F-426F-B44D-D9C700522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66" name="Picture1267">
          <a:extLst>
            <a:ext uri="{FF2B5EF4-FFF2-40B4-BE49-F238E27FC236}">
              <a16:creationId xmlns:a16="http://schemas.microsoft.com/office/drawing/2014/main" id="{3D9A443B-83D3-4747-91DA-17FC09F54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67" name="Picture1268">
          <a:extLst>
            <a:ext uri="{FF2B5EF4-FFF2-40B4-BE49-F238E27FC236}">
              <a16:creationId xmlns:a16="http://schemas.microsoft.com/office/drawing/2014/main" id="{BD5EB761-6C1E-4391-AE14-4BD374E76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68" name="Picture1269">
          <a:extLst>
            <a:ext uri="{FF2B5EF4-FFF2-40B4-BE49-F238E27FC236}">
              <a16:creationId xmlns:a16="http://schemas.microsoft.com/office/drawing/2014/main" id="{62221D87-FBDC-4A8B-91F8-118AD053A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69" name="Picture1270">
          <a:extLst>
            <a:ext uri="{FF2B5EF4-FFF2-40B4-BE49-F238E27FC236}">
              <a16:creationId xmlns:a16="http://schemas.microsoft.com/office/drawing/2014/main" id="{8FBF200B-61E2-4DDD-BE8F-854C9B9A0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70" name="Picture1271">
          <a:extLst>
            <a:ext uri="{FF2B5EF4-FFF2-40B4-BE49-F238E27FC236}">
              <a16:creationId xmlns:a16="http://schemas.microsoft.com/office/drawing/2014/main" id="{552F32A9-D746-4951-8A66-1875586F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71" name="Picture1272">
          <a:extLst>
            <a:ext uri="{FF2B5EF4-FFF2-40B4-BE49-F238E27FC236}">
              <a16:creationId xmlns:a16="http://schemas.microsoft.com/office/drawing/2014/main" id="{6A79E0EF-0EDF-4258-8CC6-F982E8ED0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72" name="Picture1273">
          <a:extLst>
            <a:ext uri="{FF2B5EF4-FFF2-40B4-BE49-F238E27FC236}">
              <a16:creationId xmlns:a16="http://schemas.microsoft.com/office/drawing/2014/main" id="{66747840-E3D2-4FA3-BD10-F0E0068F7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73" name="Picture1274">
          <a:extLst>
            <a:ext uri="{FF2B5EF4-FFF2-40B4-BE49-F238E27FC236}">
              <a16:creationId xmlns:a16="http://schemas.microsoft.com/office/drawing/2014/main" id="{69B24804-848B-4EFD-8EDA-56B7C04BB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74" name="Picture1275">
          <a:extLst>
            <a:ext uri="{FF2B5EF4-FFF2-40B4-BE49-F238E27FC236}">
              <a16:creationId xmlns:a16="http://schemas.microsoft.com/office/drawing/2014/main" id="{53AB41FE-0ED3-4A90-8500-F59CAD665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75" name="Picture1276">
          <a:extLst>
            <a:ext uri="{FF2B5EF4-FFF2-40B4-BE49-F238E27FC236}">
              <a16:creationId xmlns:a16="http://schemas.microsoft.com/office/drawing/2014/main" id="{381DE809-267D-4FA9-AAAE-BB950A9BB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76" name="Picture1277">
          <a:extLst>
            <a:ext uri="{FF2B5EF4-FFF2-40B4-BE49-F238E27FC236}">
              <a16:creationId xmlns:a16="http://schemas.microsoft.com/office/drawing/2014/main" id="{2361C74E-606C-4D72-87DB-9622AEA3A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77" name="Picture1278">
          <a:extLst>
            <a:ext uri="{FF2B5EF4-FFF2-40B4-BE49-F238E27FC236}">
              <a16:creationId xmlns:a16="http://schemas.microsoft.com/office/drawing/2014/main" id="{75779FFC-A52F-4D27-9D13-8C8839F1B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78" name="Picture1279">
          <a:extLst>
            <a:ext uri="{FF2B5EF4-FFF2-40B4-BE49-F238E27FC236}">
              <a16:creationId xmlns:a16="http://schemas.microsoft.com/office/drawing/2014/main" id="{65C39DD6-ED99-462A-90A4-51B7A4FB2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79" name="Picture1280">
          <a:extLst>
            <a:ext uri="{FF2B5EF4-FFF2-40B4-BE49-F238E27FC236}">
              <a16:creationId xmlns:a16="http://schemas.microsoft.com/office/drawing/2014/main" id="{EF41C739-EC30-45C7-8AA8-24C0D2AD2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80" name="Picture1281">
          <a:extLst>
            <a:ext uri="{FF2B5EF4-FFF2-40B4-BE49-F238E27FC236}">
              <a16:creationId xmlns:a16="http://schemas.microsoft.com/office/drawing/2014/main" id="{07AAA665-A718-4DED-AC09-B969E201B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81" name="Picture1282">
          <a:extLst>
            <a:ext uri="{FF2B5EF4-FFF2-40B4-BE49-F238E27FC236}">
              <a16:creationId xmlns:a16="http://schemas.microsoft.com/office/drawing/2014/main" id="{A6AC5428-599E-46E1-860C-6AB9099A9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82" name="Picture1283">
          <a:extLst>
            <a:ext uri="{FF2B5EF4-FFF2-40B4-BE49-F238E27FC236}">
              <a16:creationId xmlns:a16="http://schemas.microsoft.com/office/drawing/2014/main" id="{643F3D74-6276-45BA-8C75-635E9683F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83" name="Picture1284">
          <a:extLst>
            <a:ext uri="{FF2B5EF4-FFF2-40B4-BE49-F238E27FC236}">
              <a16:creationId xmlns:a16="http://schemas.microsoft.com/office/drawing/2014/main" id="{AAAF86DE-416E-4B05-85E3-95C97E468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84" name="Picture1285">
          <a:extLst>
            <a:ext uri="{FF2B5EF4-FFF2-40B4-BE49-F238E27FC236}">
              <a16:creationId xmlns:a16="http://schemas.microsoft.com/office/drawing/2014/main" id="{49059D51-6F2F-4F61-B1FA-720AE2C0A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85" name="Picture1286">
          <a:extLst>
            <a:ext uri="{FF2B5EF4-FFF2-40B4-BE49-F238E27FC236}">
              <a16:creationId xmlns:a16="http://schemas.microsoft.com/office/drawing/2014/main" id="{3D113825-B0B7-49EE-B70B-ACF2EB633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86" name="Picture1287">
          <a:extLst>
            <a:ext uri="{FF2B5EF4-FFF2-40B4-BE49-F238E27FC236}">
              <a16:creationId xmlns:a16="http://schemas.microsoft.com/office/drawing/2014/main" id="{1951170E-1848-44E0-9B15-37CC95FC5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87" name="Picture1288">
          <a:extLst>
            <a:ext uri="{FF2B5EF4-FFF2-40B4-BE49-F238E27FC236}">
              <a16:creationId xmlns:a16="http://schemas.microsoft.com/office/drawing/2014/main" id="{C5BA4EFC-7A19-4691-B5A8-7110A3774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88" name="Picture1289">
          <a:extLst>
            <a:ext uri="{FF2B5EF4-FFF2-40B4-BE49-F238E27FC236}">
              <a16:creationId xmlns:a16="http://schemas.microsoft.com/office/drawing/2014/main" id="{46A81AC8-4B59-41C3-ABCC-2972B065D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89" name="Picture1290">
          <a:extLst>
            <a:ext uri="{FF2B5EF4-FFF2-40B4-BE49-F238E27FC236}">
              <a16:creationId xmlns:a16="http://schemas.microsoft.com/office/drawing/2014/main" id="{CBE3DE5B-A328-4144-8DE2-897E5532C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90" name="Picture1291">
          <a:extLst>
            <a:ext uri="{FF2B5EF4-FFF2-40B4-BE49-F238E27FC236}">
              <a16:creationId xmlns:a16="http://schemas.microsoft.com/office/drawing/2014/main" id="{A720F84A-2BBB-49EE-BAF1-8D301CECF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91" name="Picture1292">
          <a:extLst>
            <a:ext uri="{FF2B5EF4-FFF2-40B4-BE49-F238E27FC236}">
              <a16:creationId xmlns:a16="http://schemas.microsoft.com/office/drawing/2014/main" id="{EBDDB269-B297-4BF1-A941-3184489A3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92" name="Picture1293">
          <a:extLst>
            <a:ext uri="{FF2B5EF4-FFF2-40B4-BE49-F238E27FC236}">
              <a16:creationId xmlns:a16="http://schemas.microsoft.com/office/drawing/2014/main" id="{DA5B67F9-C35D-4266-954B-1B9966ED9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93" name="Picture1294">
          <a:extLst>
            <a:ext uri="{FF2B5EF4-FFF2-40B4-BE49-F238E27FC236}">
              <a16:creationId xmlns:a16="http://schemas.microsoft.com/office/drawing/2014/main" id="{FF819D75-B1C9-47F7-978C-F92B2D878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94" name="Picture1295">
          <a:extLst>
            <a:ext uri="{FF2B5EF4-FFF2-40B4-BE49-F238E27FC236}">
              <a16:creationId xmlns:a16="http://schemas.microsoft.com/office/drawing/2014/main" id="{D7855DEB-8A7B-4C63-AFF7-BB191AA65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95" name="Picture1296">
          <a:extLst>
            <a:ext uri="{FF2B5EF4-FFF2-40B4-BE49-F238E27FC236}">
              <a16:creationId xmlns:a16="http://schemas.microsoft.com/office/drawing/2014/main" id="{E715A35E-8637-4C8D-B08C-A6D31FCC5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96" name="Picture1297">
          <a:extLst>
            <a:ext uri="{FF2B5EF4-FFF2-40B4-BE49-F238E27FC236}">
              <a16:creationId xmlns:a16="http://schemas.microsoft.com/office/drawing/2014/main" id="{2A1A1BB7-EF0C-4223-8D9F-7C3DEFE0F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97" name="Picture1298">
          <a:extLst>
            <a:ext uri="{FF2B5EF4-FFF2-40B4-BE49-F238E27FC236}">
              <a16:creationId xmlns:a16="http://schemas.microsoft.com/office/drawing/2014/main" id="{62C3014F-F032-4BA3-B7AB-FC148D0E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98" name="Picture1299">
          <a:extLst>
            <a:ext uri="{FF2B5EF4-FFF2-40B4-BE49-F238E27FC236}">
              <a16:creationId xmlns:a16="http://schemas.microsoft.com/office/drawing/2014/main" id="{5D293216-082A-4798-BAE9-5ABD4D730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99" name="Picture1300">
          <a:extLst>
            <a:ext uri="{FF2B5EF4-FFF2-40B4-BE49-F238E27FC236}">
              <a16:creationId xmlns:a16="http://schemas.microsoft.com/office/drawing/2014/main" id="{1DA43B89-A49F-4E2C-AC29-9860563F2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00" name="Picture1301">
          <a:extLst>
            <a:ext uri="{FF2B5EF4-FFF2-40B4-BE49-F238E27FC236}">
              <a16:creationId xmlns:a16="http://schemas.microsoft.com/office/drawing/2014/main" id="{68B288E5-6585-443D-B441-F046466E5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301" name="Picture1302">
          <a:extLst>
            <a:ext uri="{FF2B5EF4-FFF2-40B4-BE49-F238E27FC236}">
              <a16:creationId xmlns:a16="http://schemas.microsoft.com/office/drawing/2014/main" id="{1B2401A0-4321-42A6-80AB-660E08808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302" name="Picture1303">
          <a:extLst>
            <a:ext uri="{FF2B5EF4-FFF2-40B4-BE49-F238E27FC236}">
              <a16:creationId xmlns:a16="http://schemas.microsoft.com/office/drawing/2014/main" id="{8F7260CD-DD1F-47D5-84AC-EC4F18ADB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303" name="Picture1304">
          <a:extLst>
            <a:ext uri="{FF2B5EF4-FFF2-40B4-BE49-F238E27FC236}">
              <a16:creationId xmlns:a16="http://schemas.microsoft.com/office/drawing/2014/main" id="{D204A7B9-8B17-4D35-978A-A97BA7C97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304" name="Picture1305">
          <a:extLst>
            <a:ext uri="{FF2B5EF4-FFF2-40B4-BE49-F238E27FC236}">
              <a16:creationId xmlns:a16="http://schemas.microsoft.com/office/drawing/2014/main" id="{6ED20CC1-4296-4CF4-88F2-56CD1E8D7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305" name="Picture1306">
          <a:extLst>
            <a:ext uri="{FF2B5EF4-FFF2-40B4-BE49-F238E27FC236}">
              <a16:creationId xmlns:a16="http://schemas.microsoft.com/office/drawing/2014/main" id="{DA4B6628-5741-4AB1-A28F-57145AB17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306" name="Picture1307">
          <a:extLst>
            <a:ext uri="{FF2B5EF4-FFF2-40B4-BE49-F238E27FC236}">
              <a16:creationId xmlns:a16="http://schemas.microsoft.com/office/drawing/2014/main" id="{B1393AA8-2ED0-4FF5-A412-BA5ED1960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307" name="Picture1308">
          <a:extLst>
            <a:ext uri="{FF2B5EF4-FFF2-40B4-BE49-F238E27FC236}">
              <a16:creationId xmlns:a16="http://schemas.microsoft.com/office/drawing/2014/main" id="{AF9169CE-37B3-49D9-AA57-445D7D497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308" name="Picture1309">
          <a:extLst>
            <a:ext uri="{FF2B5EF4-FFF2-40B4-BE49-F238E27FC236}">
              <a16:creationId xmlns:a16="http://schemas.microsoft.com/office/drawing/2014/main" id="{D0947CB8-2424-4423-A101-8C17B9B6A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09" name="Picture1310">
          <a:extLst>
            <a:ext uri="{FF2B5EF4-FFF2-40B4-BE49-F238E27FC236}">
              <a16:creationId xmlns:a16="http://schemas.microsoft.com/office/drawing/2014/main" id="{AE3E7AD4-9048-4768-A379-527182003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10" name="Picture1311">
          <a:extLst>
            <a:ext uri="{FF2B5EF4-FFF2-40B4-BE49-F238E27FC236}">
              <a16:creationId xmlns:a16="http://schemas.microsoft.com/office/drawing/2014/main" id="{0B711CB4-B47E-4EAD-9959-0133FD9F7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311" name="Picture1312">
          <a:extLst>
            <a:ext uri="{FF2B5EF4-FFF2-40B4-BE49-F238E27FC236}">
              <a16:creationId xmlns:a16="http://schemas.microsoft.com/office/drawing/2014/main" id="{8DA75D75-7BDF-4845-BFD0-C4FC97B0E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312" name="Picture1313">
          <a:extLst>
            <a:ext uri="{FF2B5EF4-FFF2-40B4-BE49-F238E27FC236}">
              <a16:creationId xmlns:a16="http://schemas.microsoft.com/office/drawing/2014/main" id="{EB0F7B76-EDC7-42FA-960E-99BC42DF3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313" name="Picture1314">
          <a:extLst>
            <a:ext uri="{FF2B5EF4-FFF2-40B4-BE49-F238E27FC236}">
              <a16:creationId xmlns:a16="http://schemas.microsoft.com/office/drawing/2014/main" id="{A7FC142C-1600-42BC-993E-F8E30E0B6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314" name="Picture1315">
          <a:extLst>
            <a:ext uri="{FF2B5EF4-FFF2-40B4-BE49-F238E27FC236}">
              <a16:creationId xmlns:a16="http://schemas.microsoft.com/office/drawing/2014/main" id="{5806872F-534A-47AC-9985-B47476EF2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15" name="Picture1316">
          <a:extLst>
            <a:ext uri="{FF2B5EF4-FFF2-40B4-BE49-F238E27FC236}">
              <a16:creationId xmlns:a16="http://schemas.microsoft.com/office/drawing/2014/main" id="{B461B5BF-598B-4292-8E88-28DE6FB4B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16" name="Picture1317">
          <a:extLst>
            <a:ext uri="{FF2B5EF4-FFF2-40B4-BE49-F238E27FC236}">
              <a16:creationId xmlns:a16="http://schemas.microsoft.com/office/drawing/2014/main" id="{06A75AA6-115C-4A55-B63D-67183D91C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17" name="Picture1318">
          <a:extLst>
            <a:ext uri="{FF2B5EF4-FFF2-40B4-BE49-F238E27FC236}">
              <a16:creationId xmlns:a16="http://schemas.microsoft.com/office/drawing/2014/main" id="{60907DD5-9C3C-42F8-A57D-99AE9A21E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18" name="Picture1319">
          <a:extLst>
            <a:ext uri="{FF2B5EF4-FFF2-40B4-BE49-F238E27FC236}">
              <a16:creationId xmlns:a16="http://schemas.microsoft.com/office/drawing/2014/main" id="{2E7C141A-86BD-4DD7-8706-F412F105F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19" name="Picture1320">
          <a:extLst>
            <a:ext uri="{FF2B5EF4-FFF2-40B4-BE49-F238E27FC236}">
              <a16:creationId xmlns:a16="http://schemas.microsoft.com/office/drawing/2014/main" id="{B7F0DD4B-791D-4277-8183-1D60AD970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20" name="Picture1321">
          <a:extLst>
            <a:ext uri="{FF2B5EF4-FFF2-40B4-BE49-F238E27FC236}">
              <a16:creationId xmlns:a16="http://schemas.microsoft.com/office/drawing/2014/main" id="{D518EA64-2F03-4782-85FB-F3C50B42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21" name="Picture1322">
          <a:extLst>
            <a:ext uri="{FF2B5EF4-FFF2-40B4-BE49-F238E27FC236}">
              <a16:creationId xmlns:a16="http://schemas.microsoft.com/office/drawing/2014/main" id="{BC60C92A-FCA8-4227-92B6-3144D56D9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22" name="Picture1323">
          <a:extLst>
            <a:ext uri="{FF2B5EF4-FFF2-40B4-BE49-F238E27FC236}">
              <a16:creationId xmlns:a16="http://schemas.microsoft.com/office/drawing/2014/main" id="{FAA24363-34CB-4477-A16A-BC95F15CD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23" name="Picture1324">
          <a:extLst>
            <a:ext uri="{FF2B5EF4-FFF2-40B4-BE49-F238E27FC236}">
              <a16:creationId xmlns:a16="http://schemas.microsoft.com/office/drawing/2014/main" id="{3D094513-BB59-4B2F-BACA-242B565A5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24" name="Picture1325">
          <a:extLst>
            <a:ext uri="{FF2B5EF4-FFF2-40B4-BE49-F238E27FC236}">
              <a16:creationId xmlns:a16="http://schemas.microsoft.com/office/drawing/2014/main" id="{B8FC8A9B-285F-4FE3-AFCA-98BE0627A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25" name="Picture1326">
          <a:extLst>
            <a:ext uri="{FF2B5EF4-FFF2-40B4-BE49-F238E27FC236}">
              <a16:creationId xmlns:a16="http://schemas.microsoft.com/office/drawing/2014/main" id="{C5AFC0DC-7C6E-4862-BB0D-DEC2F727F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26" name="Picture1327">
          <a:extLst>
            <a:ext uri="{FF2B5EF4-FFF2-40B4-BE49-F238E27FC236}">
              <a16:creationId xmlns:a16="http://schemas.microsoft.com/office/drawing/2014/main" id="{1C23B847-F911-4981-ABB3-66F5FFA83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27" name="Picture1328">
          <a:extLst>
            <a:ext uri="{FF2B5EF4-FFF2-40B4-BE49-F238E27FC236}">
              <a16:creationId xmlns:a16="http://schemas.microsoft.com/office/drawing/2014/main" id="{F0379A3A-B4C4-4EE4-8B8E-0B4090453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28" name="Picture1329">
          <a:extLst>
            <a:ext uri="{FF2B5EF4-FFF2-40B4-BE49-F238E27FC236}">
              <a16:creationId xmlns:a16="http://schemas.microsoft.com/office/drawing/2014/main" id="{1EBF99BE-E30B-4E26-A2B8-05328DF53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29" name="Picture1330">
          <a:extLst>
            <a:ext uri="{FF2B5EF4-FFF2-40B4-BE49-F238E27FC236}">
              <a16:creationId xmlns:a16="http://schemas.microsoft.com/office/drawing/2014/main" id="{56538616-EF3B-4884-97C7-CE9640F9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30" name="Picture1331">
          <a:extLst>
            <a:ext uri="{FF2B5EF4-FFF2-40B4-BE49-F238E27FC236}">
              <a16:creationId xmlns:a16="http://schemas.microsoft.com/office/drawing/2014/main" id="{42300633-CC7F-47DD-AABF-6A1FC018B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31" name="Picture1332">
          <a:extLst>
            <a:ext uri="{FF2B5EF4-FFF2-40B4-BE49-F238E27FC236}">
              <a16:creationId xmlns:a16="http://schemas.microsoft.com/office/drawing/2014/main" id="{ED05F1F8-589D-41FF-AA40-89D2C473F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32" name="Picture1333">
          <a:extLst>
            <a:ext uri="{FF2B5EF4-FFF2-40B4-BE49-F238E27FC236}">
              <a16:creationId xmlns:a16="http://schemas.microsoft.com/office/drawing/2014/main" id="{50DF4842-C804-4BAA-8CAF-73BE51F62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33" name="Picture1334">
          <a:extLst>
            <a:ext uri="{FF2B5EF4-FFF2-40B4-BE49-F238E27FC236}">
              <a16:creationId xmlns:a16="http://schemas.microsoft.com/office/drawing/2014/main" id="{1E9DACA7-838D-43B2-BE07-D7AF34F70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34" name="Picture1335">
          <a:extLst>
            <a:ext uri="{FF2B5EF4-FFF2-40B4-BE49-F238E27FC236}">
              <a16:creationId xmlns:a16="http://schemas.microsoft.com/office/drawing/2014/main" id="{6016B65E-1C4F-4F1A-A7FC-51007B861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35" name="Picture1336">
          <a:extLst>
            <a:ext uri="{FF2B5EF4-FFF2-40B4-BE49-F238E27FC236}">
              <a16:creationId xmlns:a16="http://schemas.microsoft.com/office/drawing/2014/main" id="{9820A0E0-F35A-4307-9D10-FF7E5FA56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36" name="Picture1337">
          <a:extLst>
            <a:ext uri="{FF2B5EF4-FFF2-40B4-BE49-F238E27FC236}">
              <a16:creationId xmlns:a16="http://schemas.microsoft.com/office/drawing/2014/main" id="{7BAC218B-BB53-4B00-A65B-1C6F22395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37" name="Picture1338">
          <a:extLst>
            <a:ext uri="{FF2B5EF4-FFF2-40B4-BE49-F238E27FC236}">
              <a16:creationId xmlns:a16="http://schemas.microsoft.com/office/drawing/2014/main" id="{E0580BDC-C05F-4884-A338-CB2038463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38" name="Picture1339">
          <a:extLst>
            <a:ext uri="{FF2B5EF4-FFF2-40B4-BE49-F238E27FC236}">
              <a16:creationId xmlns:a16="http://schemas.microsoft.com/office/drawing/2014/main" id="{D3888FC9-2808-455F-8970-E87D8743F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39" name="Picture1340">
          <a:extLst>
            <a:ext uri="{FF2B5EF4-FFF2-40B4-BE49-F238E27FC236}">
              <a16:creationId xmlns:a16="http://schemas.microsoft.com/office/drawing/2014/main" id="{2D2532AC-99EE-444D-AB42-EF2A5027A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40" name="Picture1341">
          <a:extLst>
            <a:ext uri="{FF2B5EF4-FFF2-40B4-BE49-F238E27FC236}">
              <a16:creationId xmlns:a16="http://schemas.microsoft.com/office/drawing/2014/main" id="{CDBDAAB6-23D8-4485-BDE8-902BBA876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41" name="Picture1342">
          <a:extLst>
            <a:ext uri="{FF2B5EF4-FFF2-40B4-BE49-F238E27FC236}">
              <a16:creationId xmlns:a16="http://schemas.microsoft.com/office/drawing/2014/main" id="{B6462F7B-8517-4E34-906B-2859D6148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42" name="Picture1343">
          <a:extLst>
            <a:ext uri="{FF2B5EF4-FFF2-40B4-BE49-F238E27FC236}">
              <a16:creationId xmlns:a16="http://schemas.microsoft.com/office/drawing/2014/main" id="{376F63F7-D790-4E0E-BB7F-88A595733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43" name="Picture1344">
          <a:extLst>
            <a:ext uri="{FF2B5EF4-FFF2-40B4-BE49-F238E27FC236}">
              <a16:creationId xmlns:a16="http://schemas.microsoft.com/office/drawing/2014/main" id="{C191511E-B0AF-44CB-97F3-604D6BE2B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44" name="Picture1345">
          <a:extLst>
            <a:ext uri="{FF2B5EF4-FFF2-40B4-BE49-F238E27FC236}">
              <a16:creationId xmlns:a16="http://schemas.microsoft.com/office/drawing/2014/main" id="{4CC9D87E-B2B3-4452-B118-2ECDA0101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45" name="Picture1346">
          <a:extLst>
            <a:ext uri="{FF2B5EF4-FFF2-40B4-BE49-F238E27FC236}">
              <a16:creationId xmlns:a16="http://schemas.microsoft.com/office/drawing/2014/main" id="{D4D6CA25-7057-4163-865D-E753105F0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46" name="Picture1347">
          <a:extLst>
            <a:ext uri="{FF2B5EF4-FFF2-40B4-BE49-F238E27FC236}">
              <a16:creationId xmlns:a16="http://schemas.microsoft.com/office/drawing/2014/main" id="{4CC7523A-7208-4ADD-A1DC-0A4492603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47" name="Picture1348">
          <a:extLst>
            <a:ext uri="{FF2B5EF4-FFF2-40B4-BE49-F238E27FC236}">
              <a16:creationId xmlns:a16="http://schemas.microsoft.com/office/drawing/2014/main" id="{E58C763D-543B-4606-B08A-6C73BC4C3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48" name="Picture1349">
          <a:extLst>
            <a:ext uri="{FF2B5EF4-FFF2-40B4-BE49-F238E27FC236}">
              <a16:creationId xmlns:a16="http://schemas.microsoft.com/office/drawing/2014/main" id="{3D0A2E32-186A-4438-84B4-CB57B9B13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49" name="Picture1350">
          <a:extLst>
            <a:ext uri="{FF2B5EF4-FFF2-40B4-BE49-F238E27FC236}">
              <a16:creationId xmlns:a16="http://schemas.microsoft.com/office/drawing/2014/main" id="{AA42A99A-FE62-4F16-A3D6-D07216118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50" name="Picture1351">
          <a:extLst>
            <a:ext uri="{FF2B5EF4-FFF2-40B4-BE49-F238E27FC236}">
              <a16:creationId xmlns:a16="http://schemas.microsoft.com/office/drawing/2014/main" id="{CED71639-8690-478E-A23C-DEB613614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51" name="Picture1352">
          <a:extLst>
            <a:ext uri="{FF2B5EF4-FFF2-40B4-BE49-F238E27FC236}">
              <a16:creationId xmlns:a16="http://schemas.microsoft.com/office/drawing/2014/main" id="{8797C5AE-BAB5-429D-B6F2-6D2194675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52" name="Picture1353">
          <a:extLst>
            <a:ext uri="{FF2B5EF4-FFF2-40B4-BE49-F238E27FC236}">
              <a16:creationId xmlns:a16="http://schemas.microsoft.com/office/drawing/2014/main" id="{DA53C587-E5C9-4EA8-B6ED-3916E0E53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53" name="Picture1354">
          <a:extLst>
            <a:ext uri="{FF2B5EF4-FFF2-40B4-BE49-F238E27FC236}">
              <a16:creationId xmlns:a16="http://schemas.microsoft.com/office/drawing/2014/main" id="{2D81F882-46E8-4C24-B123-C5E963E5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54" name="Picture1355">
          <a:extLst>
            <a:ext uri="{FF2B5EF4-FFF2-40B4-BE49-F238E27FC236}">
              <a16:creationId xmlns:a16="http://schemas.microsoft.com/office/drawing/2014/main" id="{6B0F3F24-E076-4D6C-85D5-83CD963C8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55" name="Picture1356">
          <a:extLst>
            <a:ext uri="{FF2B5EF4-FFF2-40B4-BE49-F238E27FC236}">
              <a16:creationId xmlns:a16="http://schemas.microsoft.com/office/drawing/2014/main" id="{2B275E6D-32CD-45C5-B5F2-4CFA79A0B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56" name="Picture1357">
          <a:extLst>
            <a:ext uri="{FF2B5EF4-FFF2-40B4-BE49-F238E27FC236}">
              <a16:creationId xmlns:a16="http://schemas.microsoft.com/office/drawing/2014/main" id="{5543E909-1964-44CD-80F2-3A07BBE36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57" name="Picture1358">
          <a:extLst>
            <a:ext uri="{FF2B5EF4-FFF2-40B4-BE49-F238E27FC236}">
              <a16:creationId xmlns:a16="http://schemas.microsoft.com/office/drawing/2014/main" id="{001FF8F8-F96A-4214-BB53-94D8FC467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58" name="Picture1359">
          <a:extLst>
            <a:ext uri="{FF2B5EF4-FFF2-40B4-BE49-F238E27FC236}">
              <a16:creationId xmlns:a16="http://schemas.microsoft.com/office/drawing/2014/main" id="{BF17CEF7-0224-4824-BB7B-65F23EC59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59" name="Picture1360">
          <a:extLst>
            <a:ext uri="{FF2B5EF4-FFF2-40B4-BE49-F238E27FC236}">
              <a16:creationId xmlns:a16="http://schemas.microsoft.com/office/drawing/2014/main" id="{6C7362DD-F3BA-4320-A51F-20C5E5F33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60" name="Picture1361">
          <a:extLst>
            <a:ext uri="{FF2B5EF4-FFF2-40B4-BE49-F238E27FC236}">
              <a16:creationId xmlns:a16="http://schemas.microsoft.com/office/drawing/2014/main" id="{EE250B78-E4FD-4E8A-99BC-7AAAF775F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61" name="Picture1362">
          <a:extLst>
            <a:ext uri="{FF2B5EF4-FFF2-40B4-BE49-F238E27FC236}">
              <a16:creationId xmlns:a16="http://schemas.microsoft.com/office/drawing/2014/main" id="{C798E597-7CAB-4543-A20D-57F5816AF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62" name="Picture1363">
          <a:extLst>
            <a:ext uri="{FF2B5EF4-FFF2-40B4-BE49-F238E27FC236}">
              <a16:creationId xmlns:a16="http://schemas.microsoft.com/office/drawing/2014/main" id="{72ED9ABE-A3A9-4A24-9642-973219D9E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63" name="Picture1364">
          <a:extLst>
            <a:ext uri="{FF2B5EF4-FFF2-40B4-BE49-F238E27FC236}">
              <a16:creationId xmlns:a16="http://schemas.microsoft.com/office/drawing/2014/main" id="{B9B04B45-2F55-4050-952A-392CDA1C5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64" name="Picture1365">
          <a:extLst>
            <a:ext uri="{FF2B5EF4-FFF2-40B4-BE49-F238E27FC236}">
              <a16:creationId xmlns:a16="http://schemas.microsoft.com/office/drawing/2014/main" id="{285DB95D-EC71-47C0-93A9-668E0B978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65" name="Picture1366">
          <a:extLst>
            <a:ext uri="{FF2B5EF4-FFF2-40B4-BE49-F238E27FC236}">
              <a16:creationId xmlns:a16="http://schemas.microsoft.com/office/drawing/2014/main" id="{A7344FCA-6409-4E84-8E7F-A3F36A2C0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66" name="Picture1367">
          <a:extLst>
            <a:ext uri="{FF2B5EF4-FFF2-40B4-BE49-F238E27FC236}">
              <a16:creationId xmlns:a16="http://schemas.microsoft.com/office/drawing/2014/main" id="{329DF7F4-E819-4B4C-9DE8-71C82002F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67" name="Picture1368">
          <a:extLst>
            <a:ext uri="{FF2B5EF4-FFF2-40B4-BE49-F238E27FC236}">
              <a16:creationId xmlns:a16="http://schemas.microsoft.com/office/drawing/2014/main" id="{1C218862-89AE-4AAD-82D0-50774E7AE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68" name="Picture1369">
          <a:extLst>
            <a:ext uri="{FF2B5EF4-FFF2-40B4-BE49-F238E27FC236}">
              <a16:creationId xmlns:a16="http://schemas.microsoft.com/office/drawing/2014/main" id="{645F6230-B4C3-4173-A7FC-29BF4AD6F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69" name="Picture1370">
          <a:extLst>
            <a:ext uri="{FF2B5EF4-FFF2-40B4-BE49-F238E27FC236}">
              <a16:creationId xmlns:a16="http://schemas.microsoft.com/office/drawing/2014/main" id="{5244CB96-A590-4DF5-ACED-C96CFBE4C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70" name="Picture1371">
          <a:extLst>
            <a:ext uri="{FF2B5EF4-FFF2-40B4-BE49-F238E27FC236}">
              <a16:creationId xmlns:a16="http://schemas.microsoft.com/office/drawing/2014/main" id="{3DC5B276-820A-49A8-A822-607B14E0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71" name="Picture1372">
          <a:extLst>
            <a:ext uri="{FF2B5EF4-FFF2-40B4-BE49-F238E27FC236}">
              <a16:creationId xmlns:a16="http://schemas.microsoft.com/office/drawing/2014/main" id="{E854DC91-9DA2-4270-A702-3C34EDE48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72" name="Picture1373">
          <a:extLst>
            <a:ext uri="{FF2B5EF4-FFF2-40B4-BE49-F238E27FC236}">
              <a16:creationId xmlns:a16="http://schemas.microsoft.com/office/drawing/2014/main" id="{5B032268-3B5D-400B-ABE9-25418BB3A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73" name="Picture1374">
          <a:extLst>
            <a:ext uri="{FF2B5EF4-FFF2-40B4-BE49-F238E27FC236}">
              <a16:creationId xmlns:a16="http://schemas.microsoft.com/office/drawing/2014/main" id="{C2667E12-6040-4D0C-BAA1-87471DABF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74" name="Picture1375">
          <a:extLst>
            <a:ext uri="{FF2B5EF4-FFF2-40B4-BE49-F238E27FC236}">
              <a16:creationId xmlns:a16="http://schemas.microsoft.com/office/drawing/2014/main" id="{175929F3-BEB6-46C3-8A28-31596E48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75" name="Picture1376">
          <a:extLst>
            <a:ext uri="{FF2B5EF4-FFF2-40B4-BE49-F238E27FC236}">
              <a16:creationId xmlns:a16="http://schemas.microsoft.com/office/drawing/2014/main" id="{C49766A7-BC79-422D-94F2-BE2CE8715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76" name="Picture1377">
          <a:extLst>
            <a:ext uri="{FF2B5EF4-FFF2-40B4-BE49-F238E27FC236}">
              <a16:creationId xmlns:a16="http://schemas.microsoft.com/office/drawing/2014/main" id="{9379A354-7DFD-485D-BBC9-ADC44EFEB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77" name="Picture1378">
          <a:extLst>
            <a:ext uri="{FF2B5EF4-FFF2-40B4-BE49-F238E27FC236}">
              <a16:creationId xmlns:a16="http://schemas.microsoft.com/office/drawing/2014/main" id="{9C7D2B39-51C0-4295-A1DB-66A294C24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78" name="Picture1379">
          <a:extLst>
            <a:ext uri="{FF2B5EF4-FFF2-40B4-BE49-F238E27FC236}">
              <a16:creationId xmlns:a16="http://schemas.microsoft.com/office/drawing/2014/main" id="{93363B15-4596-40DA-9BE6-85FDE1381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79" name="Picture1380">
          <a:extLst>
            <a:ext uri="{FF2B5EF4-FFF2-40B4-BE49-F238E27FC236}">
              <a16:creationId xmlns:a16="http://schemas.microsoft.com/office/drawing/2014/main" id="{2055571A-2254-48EA-8012-092D0EAE3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80" name="Picture1381">
          <a:extLst>
            <a:ext uri="{FF2B5EF4-FFF2-40B4-BE49-F238E27FC236}">
              <a16:creationId xmlns:a16="http://schemas.microsoft.com/office/drawing/2014/main" id="{31364D73-E84C-4169-98F0-A8DF2457F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81" name="Picture1382">
          <a:extLst>
            <a:ext uri="{FF2B5EF4-FFF2-40B4-BE49-F238E27FC236}">
              <a16:creationId xmlns:a16="http://schemas.microsoft.com/office/drawing/2014/main" id="{B1D589E1-20F8-4E1D-9C5D-04B2057AA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82" name="Picture1383">
          <a:extLst>
            <a:ext uri="{FF2B5EF4-FFF2-40B4-BE49-F238E27FC236}">
              <a16:creationId xmlns:a16="http://schemas.microsoft.com/office/drawing/2014/main" id="{64D00904-29F7-419F-8E24-D0E83769C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83" name="Picture1384">
          <a:extLst>
            <a:ext uri="{FF2B5EF4-FFF2-40B4-BE49-F238E27FC236}">
              <a16:creationId xmlns:a16="http://schemas.microsoft.com/office/drawing/2014/main" id="{A530C9D7-A00B-42B3-A89C-CFB2A8805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84" name="Picture1385">
          <a:extLst>
            <a:ext uri="{FF2B5EF4-FFF2-40B4-BE49-F238E27FC236}">
              <a16:creationId xmlns:a16="http://schemas.microsoft.com/office/drawing/2014/main" id="{197E7967-AA6A-4A58-81DA-0112D5474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85" name="Picture1386">
          <a:extLst>
            <a:ext uri="{FF2B5EF4-FFF2-40B4-BE49-F238E27FC236}">
              <a16:creationId xmlns:a16="http://schemas.microsoft.com/office/drawing/2014/main" id="{E84B9D81-F377-4D81-9A7D-0428C02B3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86" name="Picture1387">
          <a:extLst>
            <a:ext uri="{FF2B5EF4-FFF2-40B4-BE49-F238E27FC236}">
              <a16:creationId xmlns:a16="http://schemas.microsoft.com/office/drawing/2014/main" id="{FEBBF049-7906-4C23-A110-47A523317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87" name="Picture1388">
          <a:extLst>
            <a:ext uri="{FF2B5EF4-FFF2-40B4-BE49-F238E27FC236}">
              <a16:creationId xmlns:a16="http://schemas.microsoft.com/office/drawing/2014/main" id="{D8206D55-3F87-4330-BCAB-3F64491A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88" name="Picture1389">
          <a:extLst>
            <a:ext uri="{FF2B5EF4-FFF2-40B4-BE49-F238E27FC236}">
              <a16:creationId xmlns:a16="http://schemas.microsoft.com/office/drawing/2014/main" id="{B1F4C212-92F6-4B66-A90D-89220ACA6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89" name="Picture1390">
          <a:extLst>
            <a:ext uri="{FF2B5EF4-FFF2-40B4-BE49-F238E27FC236}">
              <a16:creationId xmlns:a16="http://schemas.microsoft.com/office/drawing/2014/main" id="{B372E6F7-26B1-412A-A6C0-DB8C6F8A2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90" name="Picture1391">
          <a:extLst>
            <a:ext uri="{FF2B5EF4-FFF2-40B4-BE49-F238E27FC236}">
              <a16:creationId xmlns:a16="http://schemas.microsoft.com/office/drawing/2014/main" id="{CAB132AA-FDD3-4403-9953-1F12D05B4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91" name="Picture1392">
          <a:extLst>
            <a:ext uri="{FF2B5EF4-FFF2-40B4-BE49-F238E27FC236}">
              <a16:creationId xmlns:a16="http://schemas.microsoft.com/office/drawing/2014/main" id="{35045482-BA1C-44CA-9E0E-508FCE1CB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92" name="Picture1393">
          <a:extLst>
            <a:ext uri="{FF2B5EF4-FFF2-40B4-BE49-F238E27FC236}">
              <a16:creationId xmlns:a16="http://schemas.microsoft.com/office/drawing/2014/main" id="{04F92D7C-DA92-481C-9F75-07783FD66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93" name="Picture1394">
          <a:extLst>
            <a:ext uri="{FF2B5EF4-FFF2-40B4-BE49-F238E27FC236}">
              <a16:creationId xmlns:a16="http://schemas.microsoft.com/office/drawing/2014/main" id="{BBE99D48-E107-4E3C-B6D3-D38A2CFFB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394" name="Picture1395">
          <a:extLst>
            <a:ext uri="{FF2B5EF4-FFF2-40B4-BE49-F238E27FC236}">
              <a16:creationId xmlns:a16="http://schemas.microsoft.com/office/drawing/2014/main" id="{3A45873D-F04B-425F-B4F4-00B6740AF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395" name="Picture1396">
          <a:extLst>
            <a:ext uri="{FF2B5EF4-FFF2-40B4-BE49-F238E27FC236}">
              <a16:creationId xmlns:a16="http://schemas.microsoft.com/office/drawing/2014/main" id="{E36F7D71-2E02-4FFB-8BA1-C51D6243B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396" name="Picture1397">
          <a:extLst>
            <a:ext uri="{FF2B5EF4-FFF2-40B4-BE49-F238E27FC236}">
              <a16:creationId xmlns:a16="http://schemas.microsoft.com/office/drawing/2014/main" id="{3C63F3E1-883C-4945-9057-94D13756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97" name="Picture1398">
          <a:extLst>
            <a:ext uri="{FF2B5EF4-FFF2-40B4-BE49-F238E27FC236}">
              <a16:creationId xmlns:a16="http://schemas.microsoft.com/office/drawing/2014/main" id="{BDD3F124-6E7B-442E-A5EE-B0DF70956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98" name="Picture1399">
          <a:extLst>
            <a:ext uri="{FF2B5EF4-FFF2-40B4-BE49-F238E27FC236}">
              <a16:creationId xmlns:a16="http://schemas.microsoft.com/office/drawing/2014/main" id="{63074255-0229-47C9-AF07-4669E9649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99" name="Picture1400">
          <a:extLst>
            <a:ext uri="{FF2B5EF4-FFF2-40B4-BE49-F238E27FC236}">
              <a16:creationId xmlns:a16="http://schemas.microsoft.com/office/drawing/2014/main" id="{A3A5A3EC-C10E-4D23-AB96-22866B76E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00" name="Picture1401">
          <a:extLst>
            <a:ext uri="{FF2B5EF4-FFF2-40B4-BE49-F238E27FC236}">
              <a16:creationId xmlns:a16="http://schemas.microsoft.com/office/drawing/2014/main" id="{2B588849-F520-4316-A3DE-5DFCCC4F8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01" name="Picture1402">
          <a:extLst>
            <a:ext uri="{FF2B5EF4-FFF2-40B4-BE49-F238E27FC236}">
              <a16:creationId xmlns:a16="http://schemas.microsoft.com/office/drawing/2014/main" id="{C18F3325-7057-45DA-A56D-C50E1EDCC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02" name="Picture1403">
          <a:extLst>
            <a:ext uri="{FF2B5EF4-FFF2-40B4-BE49-F238E27FC236}">
              <a16:creationId xmlns:a16="http://schemas.microsoft.com/office/drawing/2014/main" id="{3E1AD2D8-D4F7-439B-B4B2-EC3FEB63C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403" name="Picture1404">
          <a:extLst>
            <a:ext uri="{FF2B5EF4-FFF2-40B4-BE49-F238E27FC236}">
              <a16:creationId xmlns:a16="http://schemas.microsoft.com/office/drawing/2014/main" id="{A10F11E1-D609-4A08-8A66-9D67D6B18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404" name="Picture1405">
          <a:extLst>
            <a:ext uri="{FF2B5EF4-FFF2-40B4-BE49-F238E27FC236}">
              <a16:creationId xmlns:a16="http://schemas.microsoft.com/office/drawing/2014/main" id="{8664D7CC-91EA-4C9E-8BE8-4C023C9D3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405" name="Picture1406">
          <a:extLst>
            <a:ext uri="{FF2B5EF4-FFF2-40B4-BE49-F238E27FC236}">
              <a16:creationId xmlns:a16="http://schemas.microsoft.com/office/drawing/2014/main" id="{16D6899F-C22A-488E-A5F4-B0C10B319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406" name="Picture1407">
          <a:extLst>
            <a:ext uri="{FF2B5EF4-FFF2-40B4-BE49-F238E27FC236}">
              <a16:creationId xmlns:a16="http://schemas.microsoft.com/office/drawing/2014/main" id="{A001A79B-09F9-41F3-B80C-1F25A0150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407" name="Picture1408">
          <a:extLst>
            <a:ext uri="{FF2B5EF4-FFF2-40B4-BE49-F238E27FC236}">
              <a16:creationId xmlns:a16="http://schemas.microsoft.com/office/drawing/2014/main" id="{3DF2B4B9-CAA3-4B3E-913F-4D908BCBE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408" name="Picture1409">
          <a:extLst>
            <a:ext uri="{FF2B5EF4-FFF2-40B4-BE49-F238E27FC236}">
              <a16:creationId xmlns:a16="http://schemas.microsoft.com/office/drawing/2014/main" id="{41DC1554-C137-4E22-AEEE-FA5C1EE48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409" name="Picture1410">
          <a:extLst>
            <a:ext uri="{FF2B5EF4-FFF2-40B4-BE49-F238E27FC236}">
              <a16:creationId xmlns:a16="http://schemas.microsoft.com/office/drawing/2014/main" id="{DA77FA23-7347-4963-8C60-E58ECA85B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410" name="Picture1411">
          <a:extLst>
            <a:ext uri="{FF2B5EF4-FFF2-40B4-BE49-F238E27FC236}">
              <a16:creationId xmlns:a16="http://schemas.microsoft.com/office/drawing/2014/main" id="{545CE5CA-9C7B-4B1E-B8DB-652FF5BBE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411" name="Picture1412">
          <a:extLst>
            <a:ext uri="{FF2B5EF4-FFF2-40B4-BE49-F238E27FC236}">
              <a16:creationId xmlns:a16="http://schemas.microsoft.com/office/drawing/2014/main" id="{3302F742-B7F5-40F6-8636-D572B5E01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412" name="Picture1413">
          <a:extLst>
            <a:ext uri="{FF2B5EF4-FFF2-40B4-BE49-F238E27FC236}">
              <a16:creationId xmlns:a16="http://schemas.microsoft.com/office/drawing/2014/main" id="{B4660D8B-3815-4DD6-93E2-00DC987CC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413" name="Picture1414">
          <a:extLst>
            <a:ext uri="{FF2B5EF4-FFF2-40B4-BE49-F238E27FC236}">
              <a16:creationId xmlns:a16="http://schemas.microsoft.com/office/drawing/2014/main" id="{C72BB2D5-CE8B-48E2-AFAD-3F72F69FE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414" name="Picture1415">
          <a:extLst>
            <a:ext uri="{FF2B5EF4-FFF2-40B4-BE49-F238E27FC236}">
              <a16:creationId xmlns:a16="http://schemas.microsoft.com/office/drawing/2014/main" id="{D3F94695-B859-4A26-995D-65C87DDA2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415" name="Picture1416">
          <a:extLst>
            <a:ext uri="{FF2B5EF4-FFF2-40B4-BE49-F238E27FC236}">
              <a16:creationId xmlns:a16="http://schemas.microsoft.com/office/drawing/2014/main" id="{EB0A626C-84E9-4F10-9C49-E4B0FEC9B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416" name="Picture1417">
          <a:extLst>
            <a:ext uri="{FF2B5EF4-FFF2-40B4-BE49-F238E27FC236}">
              <a16:creationId xmlns:a16="http://schemas.microsoft.com/office/drawing/2014/main" id="{250C009F-13B6-4DC1-AA16-150AB7D72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417" name="Picture1418">
          <a:extLst>
            <a:ext uri="{FF2B5EF4-FFF2-40B4-BE49-F238E27FC236}">
              <a16:creationId xmlns:a16="http://schemas.microsoft.com/office/drawing/2014/main" id="{DD00B355-ED36-43C9-B459-925787092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18" name="Picture1419">
          <a:extLst>
            <a:ext uri="{FF2B5EF4-FFF2-40B4-BE49-F238E27FC236}">
              <a16:creationId xmlns:a16="http://schemas.microsoft.com/office/drawing/2014/main" id="{0AD3F18B-7C03-4214-A780-1B818BD4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19" name="Picture1420">
          <a:extLst>
            <a:ext uri="{FF2B5EF4-FFF2-40B4-BE49-F238E27FC236}">
              <a16:creationId xmlns:a16="http://schemas.microsoft.com/office/drawing/2014/main" id="{5FCB66D2-9776-408C-8720-71A17B382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20" name="Picture1421">
          <a:extLst>
            <a:ext uri="{FF2B5EF4-FFF2-40B4-BE49-F238E27FC236}">
              <a16:creationId xmlns:a16="http://schemas.microsoft.com/office/drawing/2014/main" id="{0480EF5F-5949-43E6-8187-98BC346BC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21" name="Picture1422">
          <a:extLst>
            <a:ext uri="{FF2B5EF4-FFF2-40B4-BE49-F238E27FC236}">
              <a16:creationId xmlns:a16="http://schemas.microsoft.com/office/drawing/2014/main" id="{5E02E18D-1BCC-4123-A4B6-F3FC6F42F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22" name="Picture1423">
          <a:extLst>
            <a:ext uri="{FF2B5EF4-FFF2-40B4-BE49-F238E27FC236}">
              <a16:creationId xmlns:a16="http://schemas.microsoft.com/office/drawing/2014/main" id="{C9ECC52E-90D2-42DB-A404-C9460D30A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23" name="Picture1424">
          <a:extLst>
            <a:ext uri="{FF2B5EF4-FFF2-40B4-BE49-F238E27FC236}">
              <a16:creationId xmlns:a16="http://schemas.microsoft.com/office/drawing/2014/main" id="{790CCE35-D20E-4FFC-9763-9836DBA4E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24" name="Picture1425">
          <a:extLst>
            <a:ext uri="{FF2B5EF4-FFF2-40B4-BE49-F238E27FC236}">
              <a16:creationId xmlns:a16="http://schemas.microsoft.com/office/drawing/2014/main" id="{20595F66-688C-4447-8A4A-398420CEB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25" name="Picture1426">
          <a:extLst>
            <a:ext uri="{FF2B5EF4-FFF2-40B4-BE49-F238E27FC236}">
              <a16:creationId xmlns:a16="http://schemas.microsoft.com/office/drawing/2014/main" id="{75D35EB5-F705-4E46-A38D-F32AE385A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26" name="Picture1427">
          <a:extLst>
            <a:ext uri="{FF2B5EF4-FFF2-40B4-BE49-F238E27FC236}">
              <a16:creationId xmlns:a16="http://schemas.microsoft.com/office/drawing/2014/main" id="{F0953347-A574-4F0F-9D41-14B9E699C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27" name="Picture1428">
          <a:extLst>
            <a:ext uri="{FF2B5EF4-FFF2-40B4-BE49-F238E27FC236}">
              <a16:creationId xmlns:a16="http://schemas.microsoft.com/office/drawing/2014/main" id="{476913F2-F35E-48EC-BDA8-37949CFA7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28" name="Picture1429">
          <a:extLst>
            <a:ext uri="{FF2B5EF4-FFF2-40B4-BE49-F238E27FC236}">
              <a16:creationId xmlns:a16="http://schemas.microsoft.com/office/drawing/2014/main" id="{DFF5C69F-C653-4170-B529-338FF3A97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29" name="Picture1430">
          <a:extLst>
            <a:ext uri="{FF2B5EF4-FFF2-40B4-BE49-F238E27FC236}">
              <a16:creationId xmlns:a16="http://schemas.microsoft.com/office/drawing/2014/main" id="{E5A0334A-E3DA-4798-A874-EA41B9D2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30" name="Picture1431">
          <a:extLst>
            <a:ext uri="{FF2B5EF4-FFF2-40B4-BE49-F238E27FC236}">
              <a16:creationId xmlns:a16="http://schemas.microsoft.com/office/drawing/2014/main" id="{985309A3-59DB-4D4E-B1B1-28D558E10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31" name="Picture1432">
          <a:extLst>
            <a:ext uri="{FF2B5EF4-FFF2-40B4-BE49-F238E27FC236}">
              <a16:creationId xmlns:a16="http://schemas.microsoft.com/office/drawing/2014/main" id="{BBFFD633-6FF8-41D5-80CF-C4C4FB21C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32" name="Picture1433">
          <a:extLst>
            <a:ext uri="{FF2B5EF4-FFF2-40B4-BE49-F238E27FC236}">
              <a16:creationId xmlns:a16="http://schemas.microsoft.com/office/drawing/2014/main" id="{7117D4CE-4A41-4A8D-9259-F09264A4B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33" name="Picture1434">
          <a:extLst>
            <a:ext uri="{FF2B5EF4-FFF2-40B4-BE49-F238E27FC236}">
              <a16:creationId xmlns:a16="http://schemas.microsoft.com/office/drawing/2014/main" id="{C1EED30F-AAF5-4549-8F2F-2ED53999D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34" name="Picture1435">
          <a:extLst>
            <a:ext uri="{FF2B5EF4-FFF2-40B4-BE49-F238E27FC236}">
              <a16:creationId xmlns:a16="http://schemas.microsoft.com/office/drawing/2014/main" id="{32F2E65E-CEB5-47EF-8485-EC32397C6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35" name="Picture1436">
          <a:extLst>
            <a:ext uri="{FF2B5EF4-FFF2-40B4-BE49-F238E27FC236}">
              <a16:creationId xmlns:a16="http://schemas.microsoft.com/office/drawing/2014/main" id="{40818F2F-4217-44C3-8438-CF0DC447C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36" name="Picture1437">
          <a:extLst>
            <a:ext uri="{FF2B5EF4-FFF2-40B4-BE49-F238E27FC236}">
              <a16:creationId xmlns:a16="http://schemas.microsoft.com/office/drawing/2014/main" id="{607CCEBC-07BF-49D9-BCA6-F52B3CDB9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37" name="Picture1438">
          <a:extLst>
            <a:ext uri="{FF2B5EF4-FFF2-40B4-BE49-F238E27FC236}">
              <a16:creationId xmlns:a16="http://schemas.microsoft.com/office/drawing/2014/main" id="{640EC04D-6D17-40EB-9B06-09269013A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38" name="Picture1439">
          <a:extLst>
            <a:ext uri="{FF2B5EF4-FFF2-40B4-BE49-F238E27FC236}">
              <a16:creationId xmlns:a16="http://schemas.microsoft.com/office/drawing/2014/main" id="{AB7A7B93-F53B-4680-AF24-E118BB547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39" name="Picture1440">
          <a:extLst>
            <a:ext uri="{FF2B5EF4-FFF2-40B4-BE49-F238E27FC236}">
              <a16:creationId xmlns:a16="http://schemas.microsoft.com/office/drawing/2014/main" id="{A2D0B71B-62D9-46BA-8F9A-F36098269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40" name="Picture1441">
          <a:extLst>
            <a:ext uri="{FF2B5EF4-FFF2-40B4-BE49-F238E27FC236}">
              <a16:creationId xmlns:a16="http://schemas.microsoft.com/office/drawing/2014/main" id="{4FF4E641-8D4D-4818-9497-BA857E038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41" name="Picture1442">
          <a:extLst>
            <a:ext uri="{FF2B5EF4-FFF2-40B4-BE49-F238E27FC236}">
              <a16:creationId xmlns:a16="http://schemas.microsoft.com/office/drawing/2014/main" id="{5066F17D-9296-4AF6-94A4-FFC94A6C5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42" name="Picture1443">
          <a:extLst>
            <a:ext uri="{FF2B5EF4-FFF2-40B4-BE49-F238E27FC236}">
              <a16:creationId xmlns:a16="http://schemas.microsoft.com/office/drawing/2014/main" id="{6079A2B8-9639-4DA7-AEB3-C1DD0F9EA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43" name="Picture1444">
          <a:extLst>
            <a:ext uri="{FF2B5EF4-FFF2-40B4-BE49-F238E27FC236}">
              <a16:creationId xmlns:a16="http://schemas.microsoft.com/office/drawing/2014/main" id="{162FDCC3-2709-4850-B81A-43DEF18D8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44" name="Picture1445">
          <a:extLst>
            <a:ext uri="{FF2B5EF4-FFF2-40B4-BE49-F238E27FC236}">
              <a16:creationId xmlns:a16="http://schemas.microsoft.com/office/drawing/2014/main" id="{658D6C97-19C4-407D-AFF3-D61B4C274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45" name="Picture1446">
          <a:extLst>
            <a:ext uri="{FF2B5EF4-FFF2-40B4-BE49-F238E27FC236}">
              <a16:creationId xmlns:a16="http://schemas.microsoft.com/office/drawing/2014/main" id="{EDB6263D-B465-4E76-A349-1AF9DA5A7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46" name="Picture1447">
          <a:extLst>
            <a:ext uri="{FF2B5EF4-FFF2-40B4-BE49-F238E27FC236}">
              <a16:creationId xmlns:a16="http://schemas.microsoft.com/office/drawing/2014/main" id="{8101A48D-8F0C-4751-B99F-C0DC39DBD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47" name="Picture1448">
          <a:extLst>
            <a:ext uri="{FF2B5EF4-FFF2-40B4-BE49-F238E27FC236}">
              <a16:creationId xmlns:a16="http://schemas.microsoft.com/office/drawing/2014/main" id="{29D74D1A-C592-4552-B632-01AA5313E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48" name="Picture1449">
          <a:extLst>
            <a:ext uri="{FF2B5EF4-FFF2-40B4-BE49-F238E27FC236}">
              <a16:creationId xmlns:a16="http://schemas.microsoft.com/office/drawing/2014/main" id="{62B9B455-D1A0-4C8B-9961-57B34FF32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49" name="Picture1450">
          <a:extLst>
            <a:ext uri="{FF2B5EF4-FFF2-40B4-BE49-F238E27FC236}">
              <a16:creationId xmlns:a16="http://schemas.microsoft.com/office/drawing/2014/main" id="{FD405905-E62D-4BB9-8360-7D8EA329A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50" name="Picture1451">
          <a:extLst>
            <a:ext uri="{FF2B5EF4-FFF2-40B4-BE49-F238E27FC236}">
              <a16:creationId xmlns:a16="http://schemas.microsoft.com/office/drawing/2014/main" id="{327044DE-3EE0-44F1-B664-5FC6278A2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51" name="Picture1452">
          <a:extLst>
            <a:ext uri="{FF2B5EF4-FFF2-40B4-BE49-F238E27FC236}">
              <a16:creationId xmlns:a16="http://schemas.microsoft.com/office/drawing/2014/main" id="{73E235A2-9C6F-450C-84B0-86A73B674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52" name="Picture1453">
          <a:extLst>
            <a:ext uri="{FF2B5EF4-FFF2-40B4-BE49-F238E27FC236}">
              <a16:creationId xmlns:a16="http://schemas.microsoft.com/office/drawing/2014/main" id="{8A56F9CB-533C-472B-B9FA-E805DD3B4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53" name="Picture1454">
          <a:extLst>
            <a:ext uri="{FF2B5EF4-FFF2-40B4-BE49-F238E27FC236}">
              <a16:creationId xmlns:a16="http://schemas.microsoft.com/office/drawing/2014/main" id="{03EA3D7E-22A1-4EA1-874E-88D7E57DA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54" name="Picture1455">
          <a:extLst>
            <a:ext uri="{FF2B5EF4-FFF2-40B4-BE49-F238E27FC236}">
              <a16:creationId xmlns:a16="http://schemas.microsoft.com/office/drawing/2014/main" id="{61928D91-4F6E-4671-B426-979F0D66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55" name="Picture1456">
          <a:extLst>
            <a:ext uri="{FF2B5EF4-FFF2-40B4-BE49-F238E27FC236}">
              <a16:creationId xmlns:a16="http://schemas.microsoft.com/office/drawing/2014/main" id="{E4B2EFC2-AEFD-4399-9FA0-DF568ADA2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56" name="Picture1457">
          <a:extLst>
            <a:ext uri="{FF2B5EF4-FFF2-40B4-BE49-F238E27FC236}">
              <a16:creationId xmlns:a16="http://schemas.microsoft.com/office/drawing/2014/main" id="{859A3664-52E5-40AC-991D-7A65AE28E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57" name="Picture1458">
          <a:extLst>
            <a:ext uri="{FF2B5EF4-FFF2-40B4-BE49-F238E27FC236}">
              <a16:creationId xmlns:a16="http://schemas.microsoft.com/office/drawing/2014/main" id="{885F6BD2-A544-4513-A06A-1E0521E7A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58" name="Picture1459">
          <a:extLst>
            <a:ext uri="{FF2B5EF4-FFF2-40B4-BE49-F238E27FC236}">
              <a16:creationId xmlns:a16="http://schemas.microsoft.com/office/drawing/2014/main" id="{93E631FB-7703-464D-B890-A9CBFD52A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59" name="Picture1460">
          <a:extLst>
            <a:ext uri="{FF2B5EF4-FFF2-40B4-BE49-F238E27FC236}">
              <a16:creationId xmlns:a16="http://schemas.microsoft.com/office/drawing/2014/main" id="{FDE0F9B1-A954-4A35-9D39-10A0B9434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60" name="Picture1461">
          <a:extLst>
            <a:ext uri="{FF2B5EF4-FFF2-40B4-BE49-F238E27FC236}">
              <a16:creationId xmlns:a16="http://schemas.microsoft.com/office/drawing/2014/main" id="{312173EB-1866-4914-9C89-228CBB865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61" name="Picture1462">
          <a:extLst>
            <a:ext uri="{FF2B5EF4-FFF2-40B4-BE49-F238E27FC236}">
              <a16:creationId xmlns:a16="http://schemas.microsoft.com/office/drawing/2014/main" id="{9B8E1B5F-E9CD-44AD-844E-AD3A9117E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62" name="Picture1463">
          <a:extLst>
            <a:ext uri="{FF2B5EF4-FFF2-40B4-BE49-F238E27FC236}">
              <a16:creationId xmlns:a16="http://schemas.microsoft.com/office/drawing/2014/main" id="{2B0EA800-4CF1-482A-B9E7-5A7DF6AC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63" name="Picture1464">
          <a:extLst>
            <a:ext uri="{FF2B5EF4-FFF2-40B4-BE49-F238E27FC236}">
              <a16:creationId xmlns:a16="http://schemas.microsoft.com/office/drawing/2014/main" id="{51EC732B-9EB7-4178-9963-40526F615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64" name="Picture1465">
          <a:extLst>
            <a:ext uri="{FF2B5EF4-FFF2-40B4-BE49-F238E27FC236}">
              <a16:creationId xmlns:a16="http://schemas.microsoft.com/office/drawing/2014/main" id="{1F7A3A36-A512-49D9-A138-676F15827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65" name="Picture1466">
          <a:extLst>
            <a:ext uri="{FF2B5EF4-FFF2-40B4-BE49-F238E27FC236}">
              <a16:creationId xmlns:a16="http://schemas.microsoft.com/office/drawing/2014/main" id="{6618FBD0-701B-4FE4-9368-37DF7C72C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66" name="Picture1467">
          <a:extLst>
            <a:ext uri="{FF2B5EF4-FFF2-40B4-BE49-F238E27FC236}">
              <a16:creationId xmlns:a16="http://schemas.microsoft.com/office/drawing/2014/main" id="{57DBA0E4-E51D-479F-808F-A4F21D3AF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67" name="Picture1468">
          <a:extLst>
            <a:ext uri="{FF2B5EF4-FFF2-40B4-BE49-F238E27FC236}">
              <a16:creationId xmlns:a16="http://schemas.microsoft.com/office/drawing/2014/main" id="{37618E62-755E-443B-9619-5AD37B6DB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68" name="Picture1469">
          <a:extLst>
            <a:ext uri="{FF2B5EF4-FFF2-40B4-BE49-F238E27FC236}">
              <a16:creationId xmlns:a16="http://schemas.microsoft.com/office/drawing/2014/main" id="{70898D9A-1DB4-4A45-AB88-1E537150B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69" name="Picture1470">
          <a:extLst>
            <a:ext uri="{FF2B5EF4-FFF2-40B4-BE49-F238E27FC236}">
              <a16:creationId xmlns:a16="http://schemas.microsoft.com/office/drawing/2014/main" id="{71DAC9E6-7F3B-4809-9608-6E6172606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70" name="Picture1471">
          <a:extLst>
            <a:ext uri="{FF2B5EF4-FFF2-40B4-BE49-F238E27FC236}">
              <a16:creationId xmlns:a16="http://schemas.microsoft.com/office/drawing/2014/main" id="{1179E6C2-D1B1-45E3-87CC-0D1211977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71" name="Picture1472">
          <a:extLst>
            <a:ext uri="{FF2B5EF4-FFF2-40B4-BE49-F238E27FC236}">
              <a16:creationId xmlns:a16="http://schemas.microsoft.com/office/drawing/2014/main" id="{A0EF58BB-6069-4497-B22C-C952C8B81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72" name="Picture1473">
          <a:extLst>
            <a:ext uri="{FF2B5EF4-FFF2-40B4-BE49-F238E27FC236}">
              <a16:creationId xmlns:a16="http://schemas.microsoft.com/office/drawing/2014/main" id="{8C5B2519-EAD7-44C9-A9FC-66FA0669B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73" name="Picture1474">
          <a:extLst>
            <a:ext uri="{FF2B5EF4-FFF2-40B4-BE49-F238E27FC236}">
              <a16:creationId xmlns:a16="http://schemas.microsoft.com/office/drawing/2014/main" id="{5082B76B-3194-4874-AE5B-596F5C1FE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74" name="Picture1475">
          <a:extLst>
            <a:ext uri="{FF2B5EF4-FFF2-40B4-BE49-F238E27FC236}">
              <a16:creationId xmlns:a16="http://schemas.microsoft.com/office/drawing/2014/main" id="{CA69F6B6-6416-446A-8A2E-310D3DE2E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75" name="Picture1476">
          <a:extLst>
            <a:ext uri="{FF2B5EF4-FFF2-40B4-BE49-F238E27FC236}">
              <a16:creationId xmlns:a16="http://schemas.microsoft.com/office/drawing/2014/main" id="{5507E1E6-05DC-4F73-8BB4-E8BEA631A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76" name="Picture1477">
          <a:extLst>
            <a:ext uri="{FF2B5EF4-FFF2-40B4-BE49-F238E27FC236}">
              <a16:creationId xmlns:a16="http://schemas.microsoft.com/office/drawing/2014/main" id="{00309CD8-584E-4C77-8512-788FA498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77" name="Picture1478">
          <a:extLst>
            <a:ext uri="{FF2B5EF4-FFF2-40B4-BE49-F238E27FC236}">
              <a16:creationId xmlns:a16="http://schemas.microsoft.com/office/drawing/2014/main" id="{836E8E72-2BDB-41AE-A6B2-F1BA7F84E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78" name="Picture1479">
          <a:extLst>
            <a:ext uri="{FF2B5EF4-FFF2-40B4-BE49-F238E27FC236}">
              <a16:creationId xmlns:a16="http://schemas.microsoft.com/office/drawing/2014/main" id="{2F800BB9-F3CF-4CD2-9043-D4135CB88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79" name="Picture1480">
          <a:extLst>
            <a:ext uri="{FF2B5EF4-FFF2-40B4-BE49-F238E27FC236}">
              <a16:creationId xmlns:a16="http://schemas.microsoft.com/office/drawing/2014/main" id="{5D38B95E-65B3-4EB0-B3EC-CDFB0C20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80" name="Picture1481">
          <a:extLst>
            <a:ext uri="{FF2B5EF4-FFF2-40B4-BE49-F238E27FC236}">
              <a16:creationId xmlns:a16="http://schemas.microsoft.com/office/drawing/2014/main" id="{DFEB430F-542F-4301-96C0-F2A08B430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81" name="Picture1482">
          <a:extLst>
            <a:ext uri="{FF2B5EF4-FFF2-40B4-BE49-F238E27FC236}">
              <a16:creationId xmlns:a16="http://schemas.microsoft.com/office/drawing/2014/main" id="{52478F45-E9F2-4AD4-9789-97B812558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82" name="Picture1483">
          <a:extLst>
            <a:ext uri="{FF2B5EF4-FFF2-40B4-BE49-F238E27FC236}">
              <a16:creationId xmlns:a16="http://schemas.microsoft.com/office/drawing/2014/main" id="{E7CA8B9B-2940-401A-9F05-D55D3B13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83" name="Picture1484">
          <a:extLst>
            <a:ext uri="{FF2B5EF4-FFF2-40B4-BE49-F238E27FC236}">
              <a16:creationId xmlns:a16="http://schemas.microsoft.com/office/drawing/2014/main" id="{417DBBA3-7DAC-47CD-91B0-EBE87B386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484" name="Picture1485">
          <a:extLst>
            <a:ext uri="{FF2B5EF4-FFF2-40B4-BE49-F238E27FC236}">
              <a16:creationId xmlns:a16="http://schemas.microsoft.com/office/drawing/2014/main" id="{0C04A83D-96B0-425C-9072-F3A58FD96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485" name="Picture1486">
          <a:extLst>
            <a:ext uri="{FF2B5EF4-FFF2-40B4-BE49-F238E27FC236}">
              <a16:creationId xmlns:a16="http://schemas.microsoft.com/office/drawing/2014/main" id="{90D79405-BFC1-47E1-A1BA-11CBFDC0B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486" name="Picture1487">
          <a:extLst>
            <a:ext uri="{FF2B5EF4-FFF2-40B4-BE49-F238E27FC236}">
              <a16:creationId xmlns:a16="http://schemas.microsoft.com/office/drawing/2014/main" id="{42AA5000-6A08-4D17-9379-BA885D0E2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487" name="Picture1488">
          <a:extLst>
            <a:ext uri="{FF2B5EF4-FFF2-40B4-BE49-F238E27FC236}">
              <a16:creationId xmlns:a16="http://schemas.microsoft.com/office/drawing/2014/main" id="{516EBDE8-1EDB-4983-B918-D74AC5F1B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488" name="Picture1489">
          <a:extLst>
            <a:ext uri="{FF2B5EF4-FFF2-40B4-BE49-F238E27FC236}">
              <a16:creationId xmlns:a16="http://schemas.microsoft.com/office/drawing/2014/main" id="{6C2712A0-C207-4D9D-827D-E14A7F541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489" name="Picture1490">
          <a:extLst>
            <a:ext uri="{FF2B5EF4-FFF2-40B4-BE49-F238E27FC236}">
              <a16:creationId xmlns:a16="http://schemas.microsoft.com/office/drawing/2014/main" id="{E8352E81-56A8-40EA-BF0B-B225266E0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90" name="Picture1491">
          <a:extLst>
            <a:ext uri="{FF2B5EF4-FFF2-40B4-BE49-F238E27FC236}">
              <a16:creationId xmlns:a16="http://schemas.microsoft.com/office/drawing/2014/main" id="{F680DF7F-CB75-480E-92D6-30841B2FB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91" name="Picture1492">
          <a:extLst>
            <a:ext uri="{FF2B5EF4-FFF2-40B4-BE49-F238E27FC236}">
              <a16:creationId xmlns:a16="http://schemas.microsoft.com/office/drawing/2014/main" id="{497F1F07-BB77-4F8D-B962-E754A7222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92" name="Picture1493">
          <a:extLst>
            <a:ext uri="{FF2B5EF4-FFF2-40B4-BE49-F238E27FC236}">
              <a16:creationId xmlns:a16="http://schemas.microsoft.com/office/drawing/2014/main" id="{70568A42-B0CF-4D8A-B1F9-36CF30D0C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93" name="Picture1494">
          <a:extLst>
            <a:ext uri="{FF2B5EF4-FFF2-40B4-BE49-F238E27FC236}">
              <a16:creationId xmlns:a16="http://schemas.microsoft.com/office/drawing/2014/main" id="{687A9C83-A765-42C6-838D-850818351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94" name="Picture1495">
          <a:extLst>
            <a:ext uri="{FF2B5EF4-FFF2-40B4-BE49-F238E27FC236}">
              <a16:creationId xmlns:a16="http://schemas.microsoft.com/office/drawing/2014/main" id="{68DA22C0-D93C-476A-A97F-4EDB55B39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95" name="Picture1496">
          <a:extLst>
            <a:ext uri="{FF2B5EF4-FFF2-40B4-BE49-F238E27FC236}">
              <a16:creationId xmlns:a16="http://schemas.microsoft.com/office/drawing/2014/main" id="{37E5FF38-6725-4237-8DDD-920788AC1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96" name="Picture1497">
          <a:extLst>
            <a:ext uri="{FF2B5EF4-FFF2-40B4-BE49-F238E27FC236}">
              <a16:creationId xmlns:a16="http://schemas.microsoft.com/office/drawing/2014/main" id="{5BCDE530-BA69-4298-8E2C-8C5E34DE3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97" name="Picture1498">
          <a:extLst>
            <a:ext uri="{FF2B5EF4-FFF2-40B4-BE49-F238E27FC236}">
              <a16:creationId xmlns:a16="http://schemas.microsoft.com/office/drawing/2014/main" id="{03E1D8E0-7110-46A2-BC8E-A34098EBC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98" name="Picture1499">
          <a:extLst>
            <a:ext uri="{FF2B5EF4-FFF2-40B4-BE49-F238E27FC236}">
              <a16:creationId xmlns:a16="http://schemas.microsoft.com/office/drawing/2014/main" id="{78946C0E-0B06-408B-AA8E-4BCFB3B6E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99" name="Picture1500">
          <a:extLst>
            <a:ext uri="{FF2B5EF4-FFF2-40B4-BE49-F238E27FC236}">
              <a16:creationId xmlns:a16="http://schemas.microsoft.com/office/drawing/2014/main" id="{46432B7C-0830-4919-9996-D6131CF08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00" name="Picture1501">
          <a:extLst>
            <a:ext uri="{FF2B5EF4-FFF2-40B4-BE49-F238E27FC236}">
              <a16:creationId xmlns:a16="http://schemas.microsoft.com/office/drawing/2014/main" id="{CDA9C0AB-8D01-40D8-952B-1011D4910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01" name="Picture1502">
          <a:extLst>
            <a:ext uri="{FF2B5EF4-FFF2-40B4-BE49-F238E27FC236}">
              <a16:creationId xmlns:a16="http://schemas.microsoft.com/office/drawing/2014/main" id="{E4B6C925-F858-4B5B-A173-026AD1303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02" name="Picture1503">
          <a:extLst>
            <a:ext uri="{FF2B5EF4-FFF2-40B4-BE49-F238E27FC236}">
              <a16:creationId xmlns:a16="http://schemas.microsoft.com/office/drawing/2014/main" id="{400D7BE9-2AAA-46FB-891C-FFE89A5DB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03" name="Picture1504">
          <a:extLst>
            <a:ext uri="{FF2B5EF4-FFF2-40B4-BE49-F238E27FC236}">
              <a16:creationId xmlns:a16="http://schemas.microsoft.com/office/drawing/2014/main" id="{1A13DBA2-FE97-4A5E-9903-BE9079BC4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04" name="Picture1505">
          <a:extLst>
            <a:ext uri="{FF2B5EF4-FFF2-40B4-BE49-F238E27FC236}">
              <a16:creationId xmlns:a16="http://schemas.microsoft.com/office/drawing/2014/main" id="{97899AA9-CBD5-4481-B06F-F459FD12B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05" name="Picture1506">
          <a:extLst>
            <a:ext uri="{FF2B5EF4-FFF2-40B4-BE49-F238E27FC236}">
              <a16:creationId xmlns:a16="http://schemas.microsoft.com/office/drawing/2014/main" id="{5D0CF801-10EE-430D-95D1-7EEC603C5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06" name="Picture1507">
          <a:extLst>
            <a:ext uri="{FF2B5EF4-FFF2-40B4-BE49-F238E27FC236}">
              <a16:creationId xmlns:a16="http://schemas.microsoft.com/office/drawing/2014/main" id="{E636FEA5-8659-4867-9D33-A746EFA0F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07" name="Picture1508">
          <a:extLst>
            <a:ext uri="{FF2B5EF4-FFF2-40B4-BE49-F238E27FC236}">
              <a16:creationId xmlns:a16="http://schemas.microsoft.com/office/drawing/2014/main" id="{85FD1B74-99F7-49FE-BFEF-B9BE4E8B1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08" name="Picture1509">
          <a:extLst>
            <a:ext uri="{FF2B5EF4-FFF2-40B4-BE49-F238E27FC236}">
              <a16:creationId xmlns:a16="http://schemas.microsoft.com/office/drawing/2014/main" id="{2F9301EF-A509-410E-BBC4-BF7BCA885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09" name="Picture1510">
          <a:extLst>
            <a:ext uri="{FF2B5EF4-FFF2-40B4-BE49-F238E27FC236}">
              <a16:creationId xmlns:a16="http://schemas.microsoft.com/office/drawing/2014/main" id="{54DB2856-B3E2-4562-B8D0-56B1C5672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10" name="Picture1511">
          <a:extLst>
            <a:ext uri="{FF2B5EF4-FFF2-40B4-BE49-F238E27FC236}">
              <a16:creationId xmlns:a16="http://schemas.microsoft.com/office/drawing/2014/main" id="{A75741DF-4804-4030-B82C-32B5A58A1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11" name="Picture1512">
          <a:extLst>
            <a:ext uri="{FF2B5EF4-FFF2-40B4-BE49-F238E27FC236}">
              <a16:creationId xmlns:a16="http://schemas.microsoft.com/office/drawing/2014/main" id="{2E4D54A4-E3A1-4935-8E3F-F96D22C72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12" name="Picture1513">
          <a:extLst>
            <a:ext uri="{FF2B5EF4-FFF2-40B4-BE49-F238E27FC236}">
              <a16:creationId xmlns:a16="http://schemas.microsoft.com/office/drawing/2014/main" id="{2B92C7DE-389E-42C8-8304-20E601A2D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13" name="Picture1514">
          <a:extLst>
            <a:ext uri="{FF2B5EF4-FFF2-40B4-BE49-F238E27FC236}">
              <a16:creationId xmlns:a16="http://schemas.microsoft.com/office/drawing/2014/main" id="{5FC3F2E0-74D7-4E44-91AE-E4ABCDD89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14" name="Picture1515">
          <a:extLst>
            <a:ext uri="{FF2B5EF4-FFF2-40B4-BE49-F238E27FC236}">
              <a16:creationId xmlns:a16="http://schemas.microsoft.com/office/drawing/2014/main" id="{99B02893-16B5-4707-8B3D-C80352F0B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15" name="Picture1516">
          <a:extLst>
            <a:ext uri="{FF2B5EF4-FFF2-40B4-BE49-F238E27FC236}">
              <a16:creationId xmlns:a16="http://schemas.microsoft.com/office/drawing/2014/main" id="{846D2FB1-898C-4BFC-ABFC-A0F63875E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16" name="Picture1517">
          <a:extLst>
            <a:ext uri="{FF2B5EF4-FFF2-40B4-BE49-F238E27FC236}">
              <a16:creationId xmlns:a16="http://schemas.microsoft.com/office/drawing/2014/main" id="{1360A107-CF71-4ACF-80A6-5A06D565B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17" name="Picture1518">
          <a:extLst>
            <a:ext uri="{FF2B5EF4-FFF2-40B4-BE49-F238E27FC236}">
              <a16:creationId xmlns:a16="http://schemas.microsoft.com/office/drawing/2014/main" id="{5AAA8CDC-9E1E-49A3-874A-19EE2785F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18" name="Picture1519">
          <a:extLst>
            <a:ext uri="{FF2B5EF4-FFF2-40B4-BE49-F238E27FC236}">
              <a16:creationId xmlns:a16="http://schemas.microsoft.com/office/drawing/2014/main" id="{944916ED-6448-456D-9E3A-2A9D132E3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19" name="Picture1520">
          <a:extLst>
            <a:ext uri="{FF2B5EF4-FFF2-40B4-BE49-F238E27FC236}">
              <a16:creationId xmlns:a16="http://schemas.microsoft.com/office/drawing/2014/main" id="{73F62816-3CD2-4B66-A884-2F3F065E4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20" name="Picture1521">
          <a:extLst>
            <a:ext uri="{FF2B5EF4-FFF2-40B4-BE49-F238E27FC236}">
              <a16:creationId xmlns:a16="http://schemas.microsoft.com/office/drawing/2014/main" id="{F77E7013-80E3-47E2-93A3-EAA6C26AC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21" name="Picture1522">
          <a:extLst>
            <a:ext uri="{FF2B5EF4-FFF2-40B4-BE49-F238E27FC236}">
              <a16:creationId xmlns:a16="http://schemas.microsoft.com/office/drawing/2014/main" id="{AC0849D1-2D8D-4D47-9880-2081FED76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22" name="Picture1523">
          <a:extLst>
            <a:ext uri="{FF2B5EF4-FFF2-40B4-BE49-F238E27FC236}">
              <a16:creationId xmlns:a16="http://schemas.microsoft.com/office/drawing/2014/main" id="{A05125A9-E818-4C2B-A6B5-847C25240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23" name="Picture1524">
          <a:extLst>
            <a:ext uri="{FF2B5EF4-FFF2-40B4-BE49-F238E27FC236}">
              <a16:creationId xmlns:a16="http://schemas.microsoft.com/office/drawing/2014/main" id="{830EB339-A642-4FD2-AD8E-C90D63F73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24" name="Picture1525">
          <a:extLst>
            <a:ext uri="{FF2B5EF4-FFF2-40B4-BE49-F238E27FC236}">
              <a16:creationId xmlns:a16="http://schemas.microsoft.com/office/drawing/2014/main" id="{DB895392-CC28-41F6-8187-51D2A9926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25" name="Picture1526">
          <a:extLst>
            <a:ext uri="{FF2B5EF4-FFF2-40B4-BE49-F238E27FC236}">
              <a16:creationId xmlns:a16="http://schemas.microsoft.com/office/drawing/2014/main" id="{F9C43FDD-8ABF-4EF9-8557-660E0B4BC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26" name="Picture1527">
          <a:extLst>
            <a:ext uri="{FF2B5EF4-FFF2-40B4-BE49-F238E27FC236}">
              <a16:creationId xmlns:a16="http://schemas.microsoft.com/office/drawing/2014/main" id="{6435473B-1AF7-4519-96A9-7D9F28006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27" name="Picture1528">
          <a:extLst>
            <a:ext uri="{FF2B5EF4-FFF2-40B4-BE49-F238E27FC236}">
              <a16:creationId xmlns:a16="http://schemas.microsoft.com/office/drawing/2014/main" id="{23B79B67-6484-4336-963A-8501D8518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28" name="Picture1529">
          <a:extLst>
            <a:ext uri="{FF2B5EF4-FFF2-40B4-BE49-F238E27FC236}">
              <a16:creationId xmlns:a16="http://schemas.microsoft.com/office/drawing/2014/main" id="{07E1DB04-9ECB-48B8-91B7-8716054C6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29" name="Picture1530">
          <a:extLst>
            <a:ext uri="{FF2B5EF4-FFF2-40B4-BE49-F238E27FC236}">
              <a16:creationId xmlns:a16="http://schemas.microsoft.com/office/drawing/2014/main" id="{DED5D7F0-C50D-4BC8-89A4-AC1E395FF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30" name="Picture1531">
          <a:extLst>
            <a:ext uri="{FF2B5EF4-FFF2-40B4-BE49-F238E27FC236}">
              <a16:creationId xmlns:a16="http://schemas.microsoft.com/office/drawing/2014/main" id="{39AC720E-E4B2-4224-BD43-E18DFD27F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31" name="Picture1532">
          <a:extLst>
            <a:ext uri="{FF2B5EF4-FFF2-40B4-BE49-F238E27FC236}">
              <a16:creationId xmlns:a16="http://schemas.microsoft.com/office/drawing/2014/main" id="{0F0DB480-5393-46BE-9B41-E42E2AE99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32" name="Picture1533">
          <a:extLst>
            <a:ext uri="{FF2B5EF4-FFF2-40B4-BE49-F238E27FC236}">
              <a16:creationId xmlns:a16="http://schemas.microsoft.com/office/drawing/2014/main" id="{39C30A2D-0E2E-4992-B878-621D287B8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33" name="Picture1534">
          <a:extLst>
            <a:ext uri="{FF2B5EF4-FFF2-40B4-BE49-F238E27FC236}">
              <a16:creationId xmlns:a16="http://schemas.microsoft.com/office/drawing/2014/main" id="{C88385CC-B84A-4113-B041-A1A5BB84E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34" name="Picture1535">
          <a:extLst>
            <a:ext uri="{FF2B5EF4-FFF2-40B4-BE49-F238E27FC236}">
              <a16:creationId xmlns:a16="http://schemas.microsoft.com/office/drawing/2014/main" id="{D28D0848-52FA-4EB5-A068-AD908BE4D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35" name="Picture1536">
          <a:extLst>
            <a:ext uri="{FF2B5EF4-FFF2-40B4-BE49-F238E27FC236}">
              <a16:creationId xmlns:a16="http://schemas.microsoft.com/office/drawing/2014/main" id="{8EF52DE9-E918-4174-914F-F7361B3DF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36" name="Picture1537">
          <a:extLst>
            <a:ext uri="{FF2B5EF4-FFF2-40B4-BE49-F238E27FC236}">
              <a16:creationId xmlns:a16="http://schemas.microsoft.com/office/drawing/2014/main" id="{6DD84670-0284-455C-876A-D541EF56E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37" name="Picture1538">
          <a:extLst>
            <a:ext uri="{FF2B5EF4-FFF2-40B4-BE49-F238E27FC236}">
              <a16:creationId xmlns:a16="http://schemas.microsoft.com/office/drawing/2014/main" id="{F7D9891A-E8ED-4659-A028-637A336C7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38" name="Picture1539">
          <a:extLst>
            <a:ext uri="{FF2B5EF4-FFF2-40B4-BE49-F238E27FC236}">
              <a16:creationId xmlns:a16="http://schemas.microsoft.com/office/drawing/2014/main" id="{4C1453E2-1A19-40DE-BE93-9F484F179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39" name="Picture1540">
          <a:extLst>
            <a:ext uri="{FF2B5EF4-FFF2-40B4-BE49-F238E27FC236}">
              <a16:creationId xmlns:a16="http://schemas.microsoft.com/office/drawing/2014/main" id="{E0689DFE-479E-4C84-9275-7BB7DD7DF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40" name="Picture1541">
          <a:extLst>
            <a:ext uri="{FF2B5EF4-FFF2-40B4-BE49-F238E27FC236}">
              <a16:creationId xmlns:a16="http://schemas.microsoft.com/office/drawing/2014/main" id="{186C2565-3E97-4C79-BB33-A06B8E15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41" name="Picture1542">
          <a:extLst>
            <a:ext uri="{FF2B5EF4-FFF2-40B4-BE49-F238E27FC236}">
              <a16:creationId xmlns:a16="http://schemas.microsoft.com/office/drawing/2014/main" id="{809053D8-8CDD-46C5-BE49-74B9D73CC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42" name="Picture1543">
          <a:extLst>
            <a:ext uri="{FF2B5EF4-FFF2-40B4-BE49-F238E27FC236}">
              <a16:creationId xmlns:a16="http://schemas.microsoft.com/office/drawing/2014/main" id="{80015750-55E7-450A-A773-9B7FCD43A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43" name="Picture1544">
          <a:extLst>
            <a:ext uri="{FF2B5EF4-FFF2-40B4-BE49-F238E27FC236}">
              <a16:creationId xmlns:a16="http://schemas.microsoft.com/office/drawing/2014/main" id="{32C58485-7470-4BA6-814D-B47B1FFBC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44" name="Picture1545">
          <a:extLst>
            <a:ext uri="{FF2B5EF4-FFF2-40B4-BE49-F238E27FC236}">
              <a16:creationId xmlns:a16="http://schemas.microsoft.com/office/drawing/2014/main" id="{461168EB-9613-4F56-B749-2414883D7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45" name="Picture1546">
          <a:extLst>
            <a:ext uri="{FF2B5EF4-FFF2-40B4-BE49-F238E27FC236}">
              <a16:creationId xmlns:a16="http://schemas.microsoft.com/office/drawing/2014/main" id="{8BD941BC-F149-4FA3-8B0E-745A893B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46" name="Picture1547">
          <a:extLst>
            <a:ext uri="{FF2B5EF4-FFF2-40B4-BE49-F238E27FC236}">
              <a16:creationId xmlns:a16="http://schemas.microsoft.com/office/drawing/2014/main" id="{73FF0FA9-566C-4857-A3BB-41E5CDC82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47" name="Picture1548">
          <a:extLst>
            <a:ext uri="{FF2B5EF4-FFF2-40B4-BE49-F238E27FC236}">
              <a16:creationId xmlns:a16="http://schemas.microsoft.com/office/drawing/2014/main" id="{CDA0F7EF-6B5D-4E86-8443-12E5CEA63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48" name="Picture1549">
          <a:extLst>
            <a:ext uri="{FF2B5EF4-FFF2-40B4-BE49-F238E27FC236}">
              <a16:creationId xmlns:a16="http://schemas.microsoft.com/office/drawing/2014/main" id="{58D5F7EA-6AB9-410B-986C-789F9BABE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49" name="Picture1550">
          <a:extLst>
            <a:ext uri="{FF2B5EF4-FFF2-40B4-BE49-F238E27FC236}">
              <a16:creationId xmlns:a16="http://schemas.microsoft.com/office/drawing/2014/main" id="{DFAD7C9F-55D1-40BA-B28A-9743435D2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50" name="Picture1551">
          <a:extLst>
            <a:ext uri="{FF2B5EF4-FFF2-40B4-BE49-F238E27FC236}">
              <a16:creationId xmlns:a16="http://schemas.microsoft.com/office/drawing/2014/main" id="{EBEB3C08-F3E7-4E77-AD2B-9C3B123AB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51" name="Picture1552">
          <a:extLst>
            <a:ext uri="{FF2B5EF4-FFF2-40B4-BE49-F238E27FC236}">
              <a16:creationId xmlns:a16="http://schemas.microsoft.com/office/drawing/2014/main" id="{AD1DFE63-6F57-44B8-B901-DD274620B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52" name="Picture1553">
          <a:extLst>
            <a:ext uri="{FF2B5EF4-FFF2-40B4-BE49-F238E27FC236}">
              <a16:creationId xmlns:a16="http://schemas.microsoft.com/office/drawing/2014/main" id="{37AB7E9E-12A8-4D47-BAD0-97D61D60C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53" name="Picture1554">
          <a:extLst>
            <a:ext uri="{FF2B5EF4-FFF2-40B4-BE49-F238E27FC236}">
              <a16:creationId xmlns:a16="http://schemas.microsoft.com/office/drawing/2014/main" id="{2BCF0D77-BFE3-4B61-8F28-43F8DC3D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54" name="Picture1555">
          <a:extLst>
            <a:ext uri="{FF2B5EF4-FFF2-40B4-BE49-F238E27FC236}">
              <a16:creationId xmlns:a16="http://schemas.microsoft.com/office/drawing/2014/main" id="{BF4AAB90-8CC0-4D4F-8F6D-5CB6E3120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55" name="Picture1556">
          <a:extLst>
            <a:ext uri="{FF2B5EF4-FFF2-40B4-BE49-F238E27FC236}">
              <a16:creationId xmlns:a16="http://schemas.microsoft.com/office/drawing/2014/main" id="{6A61A5EA-22FD-412D-937F-840EB380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56" name="Picture1557">
          <a:extLst>
            <a:ext uri="{FF2B5EF4-FFF2-40B4-BE49-F238E27FC236}">
              <a16:creationId xmlns:a16="http://schemas.microsoft.com/office/drawing/2014/main" id="{BE5B8DB1-0A0B-4342-80ED-BF35AD111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57" name="Picture1558">
          <a:extLst>
            <a:ext uri="{FF2B5EF4-FFF2-40B4-BE49-F238E27FC236}">
              <a16:creationId xmlns:a16="http://schemas.microsoft.com/office/drawing/2014/main" id="{120519E0-1FF1-417F-A14D-7EF1FDC78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58" name="Picture1559">
          <a:extLst>
            <a:ext uri="{FF2B5EF4-FFF2-40B4-BE49-F238E27FC236}">
              <a16:creationId xmlns:a16="http://schemas.microsoft.com/office/drawing/2014/main" id="{45274542-CE6B-4F91-A497-B2C0B960C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59" name="Picture1560">
          <a:extLst>
            <a:ext uri="{FF2B5EF4-FFF2-40B4-BE49-F238E27FC236}">
              <a16:creationId xmlns:a16="http://schemas.microsoft.com/office/drawing/2014/main" id="{1B8E8436-7941-41E8-9601-0AE1108D3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60" name="Picture1561">
          <a:extLst>
            <a:ext uri="{FF2B5EF4-FFF2-40B4-BE49-F238E27FC236}">
              <a16:creationId xmlns:a16="http://schemas.microsoft.com/office/drawing/2014/main" id="{080D0111-4DCF-4563-B05D-54C7DF6EF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61" name="Picture1562">
          <a:extLst>
            <a:ext uri="{FF2B5EF4-FFF2-40B4-BE49-F238E27FC236}">
              <a16:creationId xmlns:a16="http://schemas.microsoft.com/office/drawing/2014/main" id="{6B14B89B-B49E-48EB-87E7-3C5DCFF66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62" name="Picture1563">
          <a:extLst>
            <a:ext uri="{FF2B5EF4-FFF2-40B4-BE49-F238E27FC236}">
              <a16:creationId xmlns:a16="http://schemas.microsoft.com/office/drawing/2014/main" id="{19557B07-CA5E-4BFA-A332-9ACDCA982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63" name="Picture1564">
          <a:extLst>
            <a:ext uri="{FF2B5EF4-FFF2-40B4-BE49-F238E27FC236}">
              <a16:creationId xmlns:a16="http://schemas.microsoft.com/office/drawing/2014/main" id="{4E54A48A-E37F-4A5F-9CCA-30678A65C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64" name="Picture1565">
          <a:extLst>
            <a:ext uri="{FF2B5EF4-FFF2-40B4-BE49-F238E27FC236}">
              <a16:creationId xmlns:a16="http://schemas.microsoft.com/office/drawing/2014/main" id="{48AB1F38-06DD-4421-8216-F53A39B31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65" name="Picture1566">
          <a:extLst>
            <a:ext uri="{FF2B5EF4-FFF2-40B4-BE49-F238E27FC236}">
              <a16:creationId xmlns:a16="http://schemas.microsoft.com/office/drawing/2014/main" id="{089AD844-F3A7-416D-AD5C-8D6F2876E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66" name="Picture1567">
          <a:extLst>
            <a:ext uri="{FF2B5EF4-FFF2-40B4-BE49-F238E27FC236}">
              <a16:creationId xmlns:a16="http://schemas.microsoft.com/office/drawing/2014/main" id="{19FF6F5E-A44A-4203-B2F6-DC00CE115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67" name="Picture1568">
          <a:extLst>
            <a:ext uri="{FF2B5EF4-FFF2-40B4-BE49-F238E27FC236}">
              <a16:creationId xmlns:a16="http://schemas.microsoft.com/office/drawing/2014/main" id="{BFF8D144-43A6-4C89-92A5-CA1CEA7FD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68" name="Picture1569">
          <a:extLst>
            <a:ext uri="{FF2B5EF4-FFF2-40B4-BE49-F238E27FC236}">
              <a16:creationId xmlns:a16="http://schemas.microsoft.com/office/drawing/2014/main" id="{B040985A-FCF6-42EC-A91B-8AA6D7760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69" name="Picture1570">
          <a:extLst>
            <a:ext uri="{FF2B5EF4-FFF2-40B4-BE49-F238E27FC236}">
              <a16:creationId xmlns:a16="http://schemas.microsoft.com/office/drawing/2014/main" id="{A8239D43-1EBD-4598-A1C3-50E5A57C5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70" name="Picture1571">
          <a:extLst>
            <a:ext uri="{FF2B5EF4-FFF2-40B4-BE49-F238E27FC236}">
              <a16:creationId xmlns:a16="http://schemas.microsoft.com/office/drawing/2014/main" id="{40220D99-2027-4F06-9A5E-FA4C229B3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71" name="Picture1572">
          <a:extLst>
            <a:ext uri="{FF2B5EF4-FFF2-40B4-BE49-F238E27FC236}">
              <a16:creationId xmlns:a16="http://schemas.microsoft.com/office/drawing/2014/main" id="{C0D9D962-B927-4EF0-9B27-5CAB405E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72" name="Picture1573">
          <a:extLst>
            <a:ext uri="{FF2B5EF4-FFF2-40B4-BE49-F238E27FC236}">
              <a16:creationId xmlns:a16="http://schemas.microsoft.com/office/drawing/2014/main" id="{9AB58F58-EDED-40C8-86CC-70BE67C97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73" name="Picture1574">
          <a:extLst>
            <a:ext uri="{FF2B5EF4-FFF2-40B4-BE49-F238E27FC236}">
              <a16:creationId xmlns:a16="http://schemas.microsoft.com/office/drawing/2014/main" id="{B51EB6A3-624D-49D0-BF23-3EABB0DFA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74" name="Picture1575">
          <a:extLst>
            <a:ext uri="{FF2B5EF4-FFF2-40B4-BE49-F238E27FC236}">
              <a16:creationId xmlns:a16="http://schemas.microsoft.com/office/drawing/2014/main" id="{1BA992E0-0189-4E56-A5F3-2A21C2985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75" name="Picture1576">
          <a:extLst>
            <a:ext uri="{FF2B5EF4-FFF2-40B4-BE49-F238E27FC236}">
              <a16:creationId xmlns:a16="http://schemas.microsoft.com/office/drawing/2014/main" id="{4AC2C8CF-6157-487B-B36A-980631B16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76" name="Picture1577">
          <a:extLst>
            <a:ext uri="{FF2B5EF4-FFF2-40B4-BE49-F238E27FC236}">
              <a16:creationId xmlns:a16="http://schemas.microsoft.com/office/drawing/2014/main" id="{B630F07D-B235-4DA8-8D0D-788A066AD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77" name="Picture1578">
          <a:extLst>
            <a:ext uri="{FF2B5EF4-FFF2-40B4-BE49-F238E27FC236}">
              <a16:creationId xmlns:a16="http://schemas.microsoft.com/office/drawing/2014/main" id="{79A19E28-19BC-471F-BA4A-5797CA21A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6350</xdr:rowOff>
    </xdr:to>
    <xdr:pic>
      <xdr:nvPicPr>
        <xdr:cNvPr id="2" name="Picture1">
          <a:extLst>
            <a:ext uri="{FF2B5EF4-FFF2-40B4-BE49-F238E27FC236}">
              <a16:creationId xmlns:a16="http://schemas.microsoft.com/office/drawing/2014/main" id="{DEA2FD13-B252-4836-AAB1-2354B8DD7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6350</xdr:rowOff>
    </xdr:to>
    <xdr:pic>
      <xdr:nvPicPr>
        <xdr:cNvPr id="3" name="Picture2">
          <a:extLst>
            <a:ext uri="{FF2B5EF4-FFF2-40B4-BE49-F238E27FC236}">
              <a16:creationId xmlns:a16="http://schemas.microsoft.com/office/drawing/2014/main" id="{8A4275AC-CA97-46B3-BC4E-D67EA579D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6350</xdr:rowOff>
    </xdr:to>
    <xdr:pic>
      <xdr:nvPicPr>
        <xdr:cNvPr id="4" name="Picture3">
          <a:extLst>
            <a:ext uri="{FF2B5EF4-FFF2-40B4-BE49-F238E27FC236}">
              <a16:creationId xmlns:a16="http://schemas.microsoft.com/office/drawing/2014/main" id="{05FEAEC0-2E87-4C92-99E0-7E0E530DF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6350</xdr:rowOff>
    </xdr:to>
    <xdr:pic>
      <xdr:nvPicPr>
        <xdr:cNvPr id="5" name="Picture4">
          <a:extLst>
            <a:ext uri="{FF2B5EF4-FFF2-40B4-BE49-F238E27FC236}">
              <a16:creationId xmlns:a16="http://schemas.microsoft.com/office/drawing/2014/main" id="{C3095BCE-B97F-4292-BC1A-686BD9C3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6350</xdr:rowOff>
    </xdr:to>
    <xdr:pic>
      <xdr:nvPicPr>
        <xdr:cNvPr id="6" name="Picture5">
          <a:extLst>
            <a:ext uri="{FF2B5EF4-FFF2-40B4-BE49-F238E27FC236}">
              <a16:creationId xmlns:a16="http://schemas.microsoft.com/office/drawing/2014/main" id="{9C35E31D-E6BB-4D4E-83D6-736433DC0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0</xdr:colOff>
      <xdr:row>4</xdr:row>
      <xdr:rowOff>6350</xdr:rowOff>
    </xdr:to>
    <xdr:pic>
      <xdr:nvPicPr>
        <xdr:cNvPr id="7" name="Picture6">
          <a:extLst>
            <a:ext uri="{FF2B5EF4-FFF2-40B4-BE49-F238E27FC236}">
              <a16:creationId xmlns:a16="http://schemas.microsoft.com/office/drawing/2014/main" id="{6342453F-451A-4AB7-8A7E-682945CED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6350</xdr:rowOff>
    </xdr:to>
    <xdr:pic>
      <xdr:nvPicPr>
        <xdr:cNvPr id="8" name="Picture7">
          <a:extLst>
            <a:ext uri="{FF2B5EF4-FFF2-40B4-BE49-F238E27FC236}">
              <a16:creationId xmlns:a16="http://schemas.microsoft.com/office/drawing/2014/main" id="{E793D29E-7AE3-4896-A277-BA5BAF5FD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6350</xdr:rowOff>
    </xdr:to>
    <xdr:pic>
      <xdr:nvPicPr>
        <xdr:cNvPr id="9" name="Picture8">
          <a:extLst>
            <a:ext uri="{FF2B5EF4-FFF2-40B4-BE49-F238E27FC236}">
              <a16:creationId xmlns:a16="http://schemas.microsoft.com/office/drawing/2014/main" id="{B5534302-095E-4364-9AFB-ED7AE915F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6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5</xdr:row>
      <xdr:rowOff>6350</xdr:rowOff>
    </xdr:to>
    <xdr:pic>
      <xdr:nvPicPr>
        <xdr:cNvPr id="10" name="Picture9">
          <a:extLst>
            <a:ext uri="{FF2B5EF4-FFF2-40B4-BE49-F238E27FC236}">
              <a16:creationId xmlns:a16="http://schemas.microsoft.com/office/drawing/2014/main" id="{EC02DAF7-4FED-488A-B7E7-793EEF978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6350</xdr:rowOff>
    </xdr:to>
    <xdr:pic>
      <xdr:nvPicPr>
        <xdr:cNvPr id="11" name="Picture10">
          <a:extLst>
            <a:ext uri="{FF2B5EF4-FFF2-40B4-BE49-F238E27FC236}">
              <a16:creationId xmlns:a16="http://schemas.microsoft.com/office/drawing/2014/main" id="{A4E0225B-1866-48F0-9F4F-E57525DBA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6350</xdr:rowOff>
    </xdr:to>
    <xdr:pic>
      <xdr:nvPicPr>
        <xdr:cNvPr id="12" name="Picture11">
          <a:extLst>
            <a:ext uri="{FF2B5EF4-FFF2-40B4-BE49-F238E27FC236}">
              <a16:creationId xmlns:a16="http://schemas.microsoft.com/office/drawing/2014/main" id="{8666A0AA-1C9F-440D-9190-7016A555F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52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0</xdr:colOff>
      <xdr:row>6</xdr:row>
      <xdr:rowOff>6350</xdr:rowOff>
    </xdr:to>
    <xdr:pic>
      <xdr:nvPicPr>
        <xdr:cNvPr id="13" name="Picture12">
          <a:extLst>
            <a:ext uri="{FF2B5EF4-FFF2-40B4-BE49-F238E27FC236}">
              <a16:creationId xmlns:a16="http://schemas.microsoft.com/office/drawing/2014/main" id="{B074513B-BFB6-4371-81FF-1F5A35EFC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52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0</xdr:colOff>
      <xdr:row>6</xdr:row>
      <xdr:rowOff>6350</xdr:rowOff>
    </xdr:to>
    <xdr:pic>
      <xdr:nvPicPr>
        <xdr:cNvPr id="14" name="Picture13">
          <a:extLst>
            <a:ext uri="{FF2B5EF4-FFF2-40B4-BE49-F238E27FC236}">
              <a16:creationId xmlns:a16="http://schemas.microsoft.com/office/drawing/2014/main" id="{32A39558-7A86-4C82-BFFA-76A67B182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52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7</xdr:row>
      <xdr:rowOff>6350</xdr:rowOff>
    </xdr:to>
    <xdr:pic>
      <xdr:nvPicPr>
        <xdr:cNvPr id="15" name="Picture14">
          <a:extLst>
            <a:ext uri="{FF2B5EF4-FFF2-40B4-BE49-F238E27FC236}">
              <a16:creationId xmlns:a16="http://schemas.microsoft.com/office/drawing/2014/main" id="{24183695-1DBC-477D-97C1-91C41750C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6350</xdr:rowOff>
    </xdr:to>
    <xdr:pic>
      <xdr:nvPicPr>
        <xdr:cNvPr id="16" name="Picture15">
          <a:extLst>
            <a:ext uri="{FF2B5EF4-FFF2-40B4-BE49-F238E27FC236}">
              <a16:creationId xmlns:a16="http://schemas.microsoft.com/office/drawing/2014/main" id="{3F49B908-B875-459F-A041-668250051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4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7</xdr:row>
      <xdr:rowOff>6350</xdr:rowOff>
    </xdr:to>
    <xdr:pic>
      <xdr:nvPicPr>
        <xdr:cNvPr id="17" name="Picture16">
          <a:extLst>
            <a:ext uri="{FF2B5EF4-FFF2-40B4-BE49-F238E27FC236}">
              <a16:creationId xmlns:a16="http://schemas.microsoft.com/office/drawing/2014/main" id="{4D9A27AB-5981-40DE-8B03-FC5385EDE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4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7</xdr:row>
      <xdr:rowOff>6350</xdr:rowOff>
    </xdr:to>
    <xdr:pic>
      <xdr:nvPicPr>
        <xdr:cNvPr id="18" name="Picture17">
          <a:extLst>
            <a:ext uri="{FF2B5EF4-FFF2-40B4-BE49-F238E27FC236}">
              <a16:creationId xmlns:a16="http://schemas.microsoft.com/office/drawing/2014/main" id="{2EE50F54-805E-4580-AA4C-CA706534F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14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0</xdr:colOff>
      <xdr:row>7</xdr:row>
      <xdr:rowOff>6350</xdr:rowOff>
    </xdr:to>
    <xdr:pic>
      <xdr:nvPicPr>
        <xdr:cNvPr id="19" name="Picture18">
          <a:extLst>
            <a:ext uri="{FF2B5EF4-FFF2-40B4-BE49-F238E27FC236}">
              <a16:creationId xmlns:a16="http://schemas.microsoft.com/office/drawing/2014/main" id="{568F53BC-1604-4F3D-AF4F-8BE2DD900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9</xdr:row>
      <xdr:rowOff>98425</xdr:rowOff>
    </xdr:to>
    <xdr:pic>
      <xdr:nvPicPr>
        <xdr:cNvPr id="20" name="Picture19">
          <a:extLst>
            <a:ext uri="{FF2B5EF4-FFF2-40B4-BE49-F238E27FC236}">
              <a16:creationId xmlns:a16="http://schemas.microsoft.com/office/drawing/2014/main" id="{B73D75D1-1C28-4F88-850C-5D3C6F645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9</xdr:row>
      <xdr:rowOff>98425</xdr:rowOff>
    </xdr:to>
    <xdr:pic>
      <xdr:nvPicPr>
        <xdr:cNvPr id="21" name="Picture20">
          <a:extLst>
            <a:ext uri="{FF2B5EF4-FFF2-40B4-BE49-F238E27FC236}">
              <a16:creationId xmlns:a16="http://schemas.microsoft.com/office/drawing/2014/main" id="{A095D006-7975-406F-A445-B1D7DE633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3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0</xdr:colOff>
      <xdr:row>9</xdr:row>
      <xdr:rowOff>98425</xdr:rowOff>
    </xdr:to>
    <xdr:pic>
      <xdr:nvPicPr>
        <xdr:cNvPr id="22" name="Picture21">
          <a:extLst>
            <a:ext uri="{FF2B5EF4-FFF2-40B4-BE49-F238E27FC236}">
              <a16:creationId xmlns:a16="http://schemas.microsoft.com/office/drawing/2014/main" id="{30275D54-7707-4FB1-847D-529A00DF5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3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0</xdr:colOff>
      <xdr:row>9</xdr:row>
      <xdr:rowOff>98425</xdr:rowOff>
    </xdr:to>
    <xdr:pic>
      <xdr:nvPicPr>
        <xdr:cNvPr id="23" name="Picture22">
          <a:extLst>
            <a:ext uri="{FF2B5EF4-FFF2-40B4-BE49-F238E27FC236}">
              <a16:creationId xmlns:a16="http://schemas.microsoft.com/office/drawing/2014/main" id="{DF93731D-6C0C-4F2C-A0D0-E9812F67C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3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0</xdr:colOff>
      <xdr:row>9</xdr:row>
      <xdr:rowOff>98425</xdr:rowOff>
    </xdr:to>
    <xdr:pic>
      <xdr:nvPicPr>
        <xdr:cNvPr id="24" name="Picture23">
          <a:extLst>
            <a:ext uri="{FF2B5EF4-FFF2-40B4-BE49-F238E27FC236}">
              <a16:creationId xmlns:a16="http://schemas.microsoft.com/office/drawing/2014/main" id="{DD75897C-0348-479D-99A2-A91F8FE25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3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9</xdr:row>
      <xdr:rowOff>6350</xdr:rowOff>
    </xdr:to>
    <xdr:pic>
      <xdr:nvPicPr>
        <xdr:cNvPr id="25" name="Picture24">
          <a:extLst>
            <a:ext uri="{FF2B5EF4-FFF2-40B4-BE49-F238E27FC236}">
              <a16:creationId xmlns:a16="http://schemas.microsoft.com/office/drawing/2014/main" id="{B080AEEF-3F9C-4ED1-9865-EC6E8AF74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6350</xdr:rowOff>
    </xdr:to>
    <xdr:pic>
      <xdr:nvPicPr>
        <xdr:cNvPr id="26" name="Picture25">
          <a:extLst>
            <a:ext uri="{FF2B5EF4-FFF2-40B4-BE49-F238E27FC236}">
              <a16:creationId xmlns:a16="http://schemas.microsoft.com/office/drawing/2014/main" id="{88A2575F-9AEA-4FC4-A39F-ABFA10707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6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0</xdr:colOff>
      <xdr:row>9</xdr:row>
      <xdr:rowOff>6350</xdr:rowOff>
    </xdr:to>
    <xdr:pic>
      <xdr:nvPicPr>
        <xdr:cNvPr id="27" name="Picture26">
          <a:extLst>
            <a:ext uri="{FF2B5EF4-FFF2-40B4-BE49-F238E27FC236}">
              <a16:creationId xmlns:a16="http://schemas.microsoft.com/office/drawing/2014/main" id="{565BD590-D291-4BDF-8F0F-D38F4A45B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66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9</xdr:row>
      <xdr:rowOff>6350</xdr:rowOff>
    </xdr:to>
    <xdr:pic>
      <xdr:nvPicPr>
        <xdr:cNvPr id="28" name="Picture27">
          <a:extLst>
            <a:ext uri="{FF2B5EF4-FFF2-40B4-BE49-F238E27FC236}">
              <a16:creationId xmlns:a16="http://schemas.microsoft.com/office/drawing/2014/main" id="{ECF1C199-EE30-4DAB-B77F-AA4EC49E9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66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0</xdr:colOff>
      <xdr:row>9</xdr:row>
      <xdr:rowOff>6350</xdr:rowOff>
    </xdr:to>
    <xdr:pic>
      <xdr:nvPicPr>
        <xdr:cNvPr id="29" name="Picture28">
          <a:extLst>
            <a:ext uri="{FF2B5EF4-FFF2-40B4-BE49-F238E27FC236}">
              <a16:creationId xmlns:a16="http://schemas.microsoft.com/office/drawing/2014/main" id="{7007F7AD-0D1C-4390-9F39-1C164639F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11</xdr:row>
      <xdr:rowOff>98425</xdr:rowOff>
    </xdr:to>
    <xdr:pic>
      <xdr:nvPicPr>
        <xdr:cNvPr id="30" name="Picture29">
          <a:extLst>
            <a:ext uri="{FF2B5EF4-FFF2-40B4-BE49-F238E27FC236}">
              <a16:creationId xmlns:a16="http://schemas.microsoft.com/office/drawing/2014/main" id="{FAF4428F-B12E-4F7A-A161-219126FAA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11</xdr:row>
      <xdr:rowOff>98425</xdr:rowOff>
    </xdr:to>
    <xdr:pic>
      <xdr:nvPicPr>
        <xdr:cNvPr id="31" name="Picture30">
          <a:extLst>
            <a:ext uri="{FF2B5EF4-FFF2-40B4-BE49-F238E27FC236}">
              <a16:creationId xmlns:a16="http://schemas.microsoft.com/office/drawing/2014/main" id="{921CA509-B478-405B-926F-D86311333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857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0</xdr:colOff>
      <xdr:row>11</xdr:row>
      <xdr:rowOff>98425</xdr:rowOff>
    </xdr:to>
    <xdr:pic>
      <xdr:nvPicPr>
        <xdr:cNvPr id="32" name="Picture31">
          <a:extLst>
            <a:ext uri="{FF2B5EF4-FFF2-40B4-BE49-F238E27FC236}">
              <a16:creationId xmlns:a16="http://schemas.microsoft.com/office/drawing/2014/main" id="{CEB75E34-9F77-417A-8CA7-4B71ED7E6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857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0</xdr:colOff>
      <xdr:row>11</xdr:row>
      <xdr:rowOff>98425</xdr:rowOff>
    </xdr:to>
    <xdr:pic>
      <xdr:nvPicPr>
        <xdr:cNvPr id="33" name="Picture32">
          <a:extLst>
            <a:ext uri="{FF2B5EF4-FFF2-40B4-BE49-F238E27FC236}">
              <a16:creationId xmlns:a16="http://schemas.microsoft.com/office/drawing/2014/main" id="{546A99D6-2D6C-45A0-9FD0-2919AA9B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857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0</xdr:colOff>
      <xdr:row>11</xdr:row>
      <xdr:rowOff>98425</xdr:rowOff>
    </xdr:to>
    <xdr:pic>
      <xdr:nvPicPr>
        <xdr:cNvPr id="34" name="Picture33">
          <a:extLst>
            <a:ext uri="{FF2B5EF4-FFF2-40B4-BE49-F238E27FC236}">
              <a16:creationId xmlns:a16="http://schemas.microsoft.com/office/drawing/2014/main" id="{1166BF89-144B-4357-864A-6D46529ED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7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11</xdr:row>
      <xdr:rowOff>6350</xdr:rowOff>
    </xdr:to>
    <xdr:pic>
      <xdr:nvPicPr>
        <xdr:cNvPr id="35" name="Picture34">
          <a:extLst>
            <a:ext uri="{FF2B5EF4-FFF2-40B4-BE49-F238E27FC236}">
              <a16:creationId xmlns:a16="http://schemas.microsoft.com/office/drawing/2014/main" id="{9EE1B5E2-EDE5-4BDF-8B2E-BA1DF6EA1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6350</xdr:rowOff>
    </xdr:to>
    <xdr:pic>
      <xdr:nvPicPr>
        <xdr:cNvPr id="36" name="Picture35">
          <a:extLst>
            <a:ext uri="{FF2B5EF4-FFF2-40B4-BE49-F238E27FC236}">
              <a16:creationId xmlns:a16="http://schemas.microsoft.com/office/drawing/2014/main" id="{A7875160-2440-46B7-90C5-6BA76393D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19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0</xdr:colOff>
      <xdr:row>11</xdr:row>
      <xdr:rowOff>6350</xdr:rowOff>
    </xdr:to>
    <xdr:pic>
      <xdr:nvPicPr>
        <xdr:cNvPr id="37" name="Picture36">
          <a:extLst>
            <a:ext uri="{FF2B5EF4-FFF2-40B4-BE49-F238E27FC236}">
              <a16:creationId xmlns:a16="http://schemas.microsoft.com/office/drawing/2014/main" id="{FCD667AF-6BDA-4676-9F93-342FD08F8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19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0</xdr:colOff>
      <xdr:row>11</xdr:row>
      <xdr:rowOff>6350</xdr:rowOff>
    </xdr:to>
    <xdr:pic>
      <xdr:nvPicPr>
        <xdr:cNvPr id="38" name="Picture37">
          <a:extLst>
            <a:ext uri="{FF2B5EF4-FFF2-40B4-BE49-F238E27FC236}">
              <a16:creationId xmlns:a16="http://schemas.microsoft.com/office/drawing/2014/main" id="{847B4DE1-B937-495A-AAF1-D6B9C1242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19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0</xdr:colOff>
      <xdr:row>11</xdr:row>
      <xdr:rowOff>6350</xdr:rowOff>
    </xdr:to>
    <xdr:pic>
      <xdr:nvPicPr>
        <xdr:cNvPr id="39" name="Picture38">
          <a:extLst>
            <a:ext uri="{FF2B5EF4-FFF2-40B4-BE49-F238E27FC236}">
              <a16:creationId xmlns:a16="http://schemas.microsoft.com/office/drawing/2014/main" id="{839F053F-1170-4627-8FFF-82D911BA3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9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12</xdr:row>
      <xdr:rowOff>6350</xdr:rowOff>
    </xdr:to>
    <xdr:pic>
      <xdr:nvPicPr>
        <xdr:cNvPr id="40" name="Picture39">
          <a:extLst>
            <a:ext uri="{FF2B5EF4-FFF2-40B4-BE49-F238E27FC236}">
              <a16:creationId xmlns:a16="http://schemas.microsoft.com/office/drawing/2014/main" id="{4B21676E-2E93-4D9A-B7E0-807D87129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6350</xdr:rowOff>
    </xdr:to>
    <xdr:pic>
      <xdr:nvPicPr>
        <xdr:cNvPr id="41" name="Picture40">
          <a:extLst>
            <a:ext uri="{FF2B5EF4-FFF2-40B4-BE49-F238E27FC236}">
              <a16:creationId xmlns:a16="http://schemas.microsoft.com/office/drawing/2014/main" id="{39FBFE47-B44D-41A9-B5FF-325F3BAA1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38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0</xdr:colOff>
      <xdr:row>12</xdr:row>
      <xdr:rowOff>6350</xdr:rowOff>
    </xdr:to>
    <xdr:pic>
      <xdr:nvPicPr>
        <xdr:cNvPr id="42" name="Picture41">
          <a:extLst>
            <a:ext uri="{FF2B5EF4-FFF2-40B4-BE49-F238E27FC236}">
              <a16:creationId xmlns:a16="http://schemas.microsoft.com/office/drawing/2014/main" id="{9F15CACE-7C42-425F-B637-F57531A7F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38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0</xdr:colOff>
      <xdr:row>12</xdr:row>
      <xdr:rowOff>6350</xdr:rowOff>
    </xdr:to>
    <xdr:pic>
      <xdr:nvPicPr>
        <xdr:cNvPr id="43" name="Picture42">
          <a:extLst>
            <a:ext uri="{FF2B5EF4-FFF2-40B4-BE49-F238E27FC236}">
              <a16:creationId xmlns:a16="http://schemas.microsoft.com/office/drawing/2014/main" id="{3C08891D-0F8D-49F8-8F9C-D695E54F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38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13</xdr:row>
      <xdr:rowOff>6350</xdr:rowOff>
    </xdr:to>
    <xdr:pic>
      <xdr:nvPicPr>
        <xdr:cNvPr id="44" name="Picture43">
          <a:extLst>
            <a:ext uri="{FF2B5EF4-FFF2-40B4-BE49-F238E27FC236}">
              <a16:creationId xmlns:a16="http://schemas.microsoft.com/office/drawing/2014/main" id="{1F041363-3FAD-47DB-B4E5-077E5DBB2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6350</xdr:rowOff>
    </xdr:to>
    <xdr:pic>
      <xdr:nvPicPr>
        <xdr:cNvPr id="45" name="Picture44">
          <a:extLst>
            <a:ext uri="{FF2B5EF4-FFF2-40B4-BE49-F238E27FC236}">
              <a16:creationId xmlns:a16="http://schemas.microsoft.com/office/drawing/2014/main" id="{165ED221-A604-4B75-8310-DF93ED99C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57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0</xdr:colOff>
      <xdr:row>13</xdr:row>
      <xdr:rowOff>6350</xdr:rowOff>
    </xdr:to>
    <xdr:pic>
      <xdr:nvPicPr>
        <xdr:cNvPr id="46" name="Picture45">
          <a:extLst>
            <a:ext uri="{FF2B5EF4-FFF2-40B4-BE49-F238E27FC236}">
              <a16:creationId xmlns:a16="http://schemas.microsoft.com/office/drawing/2014/main" id="{CCFBA208-E3B4-4DAF-9BB0-7665721A5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7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0</xdr:colOff>
      <xdr:row>13</xdr:row>
      <xdr:rowOff>6350</xdr:rowOff>
    </xdr:to>
    <xdr:pic>
      <xdr:nvPicPr>
        <xdr:cNvPr id="47" name="Picture46">
          <a:extLst>
            <a:ext uri="{FF2B5EF4-FFF2-40B4-BE49-F238E27FC236}">
              <a16:creationId xmlns:a16="http://schemas.microsoft.com/office/drawing/2014/main" id="{5350D1DA-F475-4D90-93A6-C05AD2089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57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0</xdr:colOff>
      <xdr:row>13</xdr:row>
      <xdr:rowOff>6350</xdr:rowOff>
    </xdr:to>
    <xdr:pic>
      <xdr:nvPicPr>
        <xdr:cNvPr id="48" name="Picture47">
          <a:extLst>
            <a:ext uri="{FF2B5EF4-FFF2-40B4-BE49-F238E27FC236}">
              <a16:creationId xmlns:a16="http://schemas.microsoft.com/office/drawing/2014/main" id="{71511D95-8C7A-4ED9-84C0-3A7FDEC76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7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0</xdr:colOff>
      <xdr:row>14</xdr:row>
      <xdr:rowOff>6350</xdr:rowOff>
    </xdr:to>
    <xdr:pic>
      <xdr:nvPicPr>
        <xdr:cNvPr id="49" name="Picture48">
          <a:extLst>
            <a:ext uri="{FF2B5EF4-FFF2-40B4-BE49-F238E27FC236}">
              <a16:creationId xmlns:a16="http://schemas.microsoft.com/office/drawing/2014/main" id="{E0B465CD-5EDC-4CA4-9DA7-7BA206218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6350</xdr:rowOff>
    </xdr:to>
    <xdr:pic>
      <xdr:nvPicPr>
        <xdr:cNvPr id="50" name="Picture49">
          <a:extLst>
            <a:ext uri="{FF2B5EF4-FFF2-40B4-BE49-F238E27FC236}">
              <a16:creationId xmlns:a16="http://schemas.microsoft.com/office/drawing/2014/main" id="{FC0499AF-8EC3-4F6B-98F7-44B1822DC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76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0</xdr:colOff>
      <xdr:row>14</xdr:row>
      <xdr:rowOff>6350</xdr:rowOff>
    </xdr:to>
    <xdr:pic>
      <xdr:nvPicPr>
        <xdr:cNvPr id="51" name="Picture50">
          <a:extLst>
            <a:ext uri="{FF2B5EF4-FFF2-40B4-BE49-F238E27FC236}">
              <a16:creationId xmlns:a16="http://schemas.microsoft.com/office/drawing/2014/main" id="{4DB95A95-A107-4998-A7A8-0261574AA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0</xdr:colOff>
      <xdr:row>14</xdr:row>
      <xdr:rowOff>6350</xdr:rowOff>
    </xdr:to>
    <xdr:pic>
      <xdr:nvPicPr>
        <xdr:cNvPr id="52" name="Picture51">
          <a:extLst>
            <a:ext uri="{FF2B5EF4-FFF2-40B4-BE49-F238E27FC236}">
              <a16:creationId xmlns:a16="http://schemas.microsoft.com/office/drawing/2014/main" id="{98B3DF79-71B8-45C6-8F99-7F4484279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76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0</xdr:colOff>
      <xdr:row>14</xdr:row>
      <xdr:rowOff>6350</xdr:rowOff>
    </xdr:to>
    <xdr:pic>
      <xdr:nvPicPr>
        <xdr:cNvPr id="53" name="Picture52">
          <a:extLst>
            <a:ext uri="{FF2B5EF4-FFF2-40B4-BE49-F238E27FC236}">
              <a16:creationId xmlns:a16="http://schemas.microsoft.com/office/drawing/2014/main" id="{5B45847D-7E66-4EB4-A06D-085E3A1E3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6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15</xdr:row>
      <xdr:rowOff>6350</xdr:rowOff>
    </xdr:to>
    <xdr:pic>
      <xdr:nvPicPr>
        <xdr:cNvPr id="54" name="Picture53">
          <a:extLst>
            <a:ext uri="{FF2B5EF4-FFF2-40B4-BE49-F238E27FC236}">
              <a16:creationId xmlns:a16="http://schemas.microsoft.com/office/drawing/2014/main" id="{E563308D-2272-4FC5-BDA2-6F2F9F2FB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6350</xdr:rowOff>
    </xdr:to>
    <xdr:pic>
      <xdr:nvPicPr>
        <xdr:cNvPr id="55" name="Picture54">
          <a:extLst>
            <a:ext uri="{FF2B5EF4-FFF2-40B4-BE49-F238E27FC236}">
              <a16:creationId xmlns:a16="http://schemas.microsoft.com/office/drawing/2014/main" id="{3D090DBB-6402-437C-B754-2DA3FAB30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95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0</xdr:colOff>
      <xdr:row>15</xdr:row>
      <xdr:rowOff>6350</xdr:rowOff>
    </xdr:to>
    <xdr:pic>
      <xdr:nvPicPr>
        <xdr:cNvPr id="56" name="Picture55">
          <a:extLst>
            <a:ext uri="{FF2B5EF4-FFF2-40B4-BE49-F238E27FC236}">
              <a16:creationId xmlns:a16="http://schemas.microsoft.com/office/drawing/2014/main" id="{D2747BD0-84D5-41A0-8724-DD503C45A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95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6350</xdr:rowOff>
    </xdr:to>
    <xdr:pic>
      <xdr:nvPicPr>
        <xdr:cNvPr id="57" name="Picture56">
          <a:extLst>
            <a:ext uri="{FF2B5EF4-FFF2-40B4-BE49-F238E27FC236}">
              <a16:creationId xmlns:a16="http://schemas.microsoft.com/office/drawing/2014/main" id="{4B7C9A07-1AD6-4C35-8F3E-8D7B5FFFE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95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0</xdr:colOff>
      <xdr:row>15</xdr:row>
      <xdr:rowOff>6350</xdr:rowOff>
    </xdr:to>
    <xdr:pic>
      <xdr:nvPicPr>
        <xdr:cNvPr id="58" name="Picture57">
          <a:extLst>
            <a:ext uri="{FF2B5EF4-FFF2-40B4-BE49-F238E27FC236}">
              <a16:creationId xmlns:a16="http://schemas.microsoft.com/office/drawing/2014/main" id="{E6E42468-ED7D-49BB-ABBD-9DBA6FD9B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5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0</xdr:colOff>
      <xdr:row>17</xdr:row>
      <xdr:rowOff>98425</xdr:rowOff>
    </xdr:to>
    <xdr:pic>
      <xdr:nvPicPr>
        <xdr:cNvPr id="59" name="Picture58">
          <a:extLst>
            <a:ext uri="{FF2B5EF4-FFF2-40B4-BE49-F238E27FC236}">
              <a16:creationId xmlns:a16="http://schemas.microsoft.com/office/drawing/2014/main" id="{5FD82760-2382-4514-B430-CC66BF91D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17</xdr:row>
      <xdr:rowOff>98425</xdr:rowOff>
    </xdr:to>
    <xdr:pic>
      <xdr:nvPicPr>
        <xdr:cNvPr id="60" name="Picture59">
          <a:extLst>
            <a:ext uri="{FF2B5EF4-FFF2-40B4-BE49-F238E27FC236}">
              <a16:creationId xmlns:a16="http://schemas.microsoft.com/office/drawing/2014/main" id="{5771B362-1160-4DD0-9974-90672DEF8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14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0</xdr:colOff>
      <xdr:row>17</xdr:row>
      <xdr:rowOff>98425</xdr:rowOff>
    </xdr:to>
    <xdr:pic>
      <xdr:nvPicPr>
        <xdr:cNvPr id="61" name="Picture60">
          <a:extLst>
            <a:ext uri="{FF2B5EF4-FFF2-40B4-BE49-F238E27FC236}">
              <a16:creationId xmlns:a16="http://schemas.microsoft.com/office/drawing/2014/main" id="{49BEB631-F197-4F1B-BB54-9F166B8B6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14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4</xdr:col>
      <xdr:colOff>0</xdr:colOff>
      <xdr:row>17</xdr:row>
      <xdr:rowOff>98425</xdr:rowOff>
    </xdr:to>
    <xdr:pic>
      <xdr:nvPicPr>
        <xdr:cNvPr id="62" name="Picture61">
          <a:extLst>
            <a:ext uri="{FF2B5EF4-FFF2-40B4-BE49-F238E27FC236}">
              <a16:creationId xmlns:a16="http://schemas.microsoft.com/office/drawing/2014/main" id="{DCE3D93E-7421-4412-A627-8C1AF8532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14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0</xdr:colOff>
      <xdr:row>17</xdr:row>
      <xdr:rowOff>98425</xdr:rowOff>
    </xdr:to>
    <xdr:pic>
      <xdr:nvPicPr>
        <xdr:cNvPr id="63" name="Picture62">
          <a:extLst>
            <a:ext uri="{FF2B5EF4-FFF2-40B4-BE49-F238E27FC236}">
              <a16:creationId xmlns:a16="http://schemas.microsoft.com/office/drawing/2014/main" id="{988D0A9C-9B14-41C8-AC13-339B4E769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4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0</xdr:colOff>
      <xdr:row>18</xdr:row>
      <xdr:rowOff>98425</xdr:rowOff>
    </xdr:to>
    <xdr:pic>
      <xdr:nvPicPr>
        <xdr:cNvPr id="64" name="Picture63">
          <a:extLst>
            <a:ext uri="{FF2B5EF4-FFF2-40B4-BE49-F238E27FC236}">
              <a16:creationId xmlns:a16="http://schemas.microsoft.com/office/drawing/2014/main" id="{FDF6618B-50B6-4FE8-9C54-45C33554B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18</xdr:row>
      <xdr:rowOff>98425</xdr:rowOff>
    </xdr:to>
    <xdr:pic>
      <xdr:nvPicPr>
        <xdr:cNvPr id="65" name="Picture64">
          <a:extLst>
            <a:ext uri="{FF2B5EF4-FFF2-40B4-BE49-F238E27FC236}">
              <a16:creationId xmlns:a16="http://schemas.microsoft.com/office/drawing/2014/main" id="{4097D327-306E-42F7-A9DE-97C14D160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76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0</xdr:colOff>
      <xdr:row>18</xdr:row>
      <xdr:rowOff>98425</xdr:rowOff>
    </xdr:to>
    <xdr:pic>
      <xdr:nvPicPr>
        <xdr:cNvPr id="66" name="Picture65">
          <a:extLst>
            <a:ext uri="{FF2B5EF4-FFF2-40B4-BE49-F238E27FC236}">
              <a16:creationId xmlns:a16="http://schemas.microsoft.com/office/drawing/2014/main" id="{88681064-90A3-4116-877F-1D2F317D4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476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0</xdr:colOff>
      <xdr:row>18</xdr:row>
      <xdr:rowOff>98425</xdr:rowOff>
    </xdr:to>
    <xdr:pic>
      <xdr:nvPicPr>
        <xdr:cNvPr id="67" name="Picture66">
          <a:extLst>
            <a:ext uri="{FF2B5EF4-FFF2-40B4-BE49-F238E27FC236}">
              <a16:creationId xmlns:a16="http://schemas.microsoft.com/office/drawing/2014/main" id="{E391EE17-5F39-40BC-A5AF-6B6297D45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476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0</xdr:colOff>
      <xdr:row>18</xdr:row>
      <xdr:rowOff>98425</xdr:rowOff>
    </xdr:to>
    <xdr:pic>
      <xdr:nvPicPr>
        <xdr:cNvPr id="68" name="Picture67">
          <a:extLst>
            <a:ext uri="{FF2B5EF4-FFF2-40B4-BE49-F238E27FC236}">
              <a16:creationId xmlns:a16="http://schemas.microsoft.com/office/drawing/2014/main" id="{ED781EF2-A48D-492E-8D0F-85FE955D1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76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0</xdr:colOff>
      <xdr:row>18</xdr:row>
      <xdr:rowOff>6350</xdr:rowOff>
    </xdr:to>
    <xdr:pic>
      <xdr:nvPicPr>
        <xdr:cNvPr id="69" name="Picture68">
          <a:extLst>
            <a:ext uri="{FF2B5EF4-FFF2-40B4-BE49-F238E27FC236}">
              <a16:creationId xmlns:a16="http://schemas.microsoft.com/office/drawing/2014/main" id="{BC123759-5166-48AF-8D37-84FA17334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6350</xdr:rowOff>
    </xdr:to>
    <xdr:pic>
      <xdr:nvPicPr>
        <xdr:cNvPr id="70" name="Picture69">
          <a:extLst>
            <a:ext uri="{FF2B5EF4-FFF2-40B4-BE49-F238E27FC236}">
              <a16:creationId xmlns:a16="http://schemas.microsoft.com/office/drawing/2014/main" id="{8F46AB28-1F7A-40F4-A98A-266C60A66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1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0</xdr:colOff>
      <xdr:row>18</xdr:row>
      <xdr:rowOff>6350</xdr:rowOff>
    </xdr:to>
    <xdr:pic>
      <xdr:nvPicPr>
        <xdr:cNvPr id="71" name="Picture70">
          <a:extLst>
            <a:ext uri="{FF2B5EF4-FFF2-40B4-BE49-F238E27FC236}">
              <a16:creationId xmlns:a16="http://schemas.microsoft.com/office/drawing/2014/main" id="{6481EB7A-D218-429C-AF02-9A33D7F22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81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0</xdr:colOff>
      <xdr:row>18</xdr:row>
      <xdr:rowOff>6350</xdr:rowOff>
    </xdr:to>
    <xdr:pic>
      <xdr:nvPicPr>
        <xdr:cNvPr id="72" name="Picture71">
          <a:extLst>
            <a:ext uri="{FF2B5EF4-FFF2-40B4-BE49-F238E27FC236}">
              <a16:creationId xmlns:a16="http://schemas.microsoft.com/office/drawing/2014/main" id="{D713EF54-1DC3-4696-9113-9D2748646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81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0</xdr:colOff>
      <xdr:row>18</xdr:row>
      <xdr:rowOff>6350</xdr:rowOff>
    </xdr:to>
    <xdr:pic>
      <xdr:nvPicPr>
        <xdr:cNvPr id="73" name="Picture72">
          <a:extLst>
            <a:ext uri="{FF2B5EF4-FFF2-40B4-BE49-F238E27FC236}">
              <a16:creationId xmlns:a16="http://schemas.microsoft.com/office/drawing/2014/main" id="{F37A45EA-78D0-451A-8B42-74CDABD4A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0</xdr:colOff>
      <xdr:row>20</xdr:row>
      <xdr:rowOff>98425</xdr:rowOff>
    </xdr:to>
    <xdr:pic>
      <xdr:nvPicPr>
        <xdr:cNvPr id="74" name="Picture73">
          <a:extLst>
            <a:ext uri="{FF2B5EF4-FFF2-40B4-BE49-F238E27FC236}">
              <a16:creationId xmlns:a16="http://schemas.microsoft.com/office/drawing/2014/main" id="{34A670C5-6B0B-4497-B1A3-FA77CEAB9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20</xdr:row>
      <xdr:rowOff>98425</xdr:rowOff>
    </xdr:to>
    <xdr:pic>
      <xdr:nvPicPr>
        <xdr:cNvPr id="75" name="Picture74">
          <a:extLst>
            <a:ext uri="{FF2B5EF4-FFF2-40B4-BE49-F238E27FC236}">
              <a16:creationId xmlns:a16="http://schemas.microsoft.com/office/drawing/2014/main" id="{35D2800F-EB24-4A22-9204-31009F34F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000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0</xdr:colOff>
      <xdr:row>20</xdr:row>
      <xdr:rowOff>98425</xdr:rowOff>
    </xdr:to>
    <xdr:pic>
      <xdr:nvPicPr>
        <xdr:cNvPr id="76" name="Picture75">
          <a:extLst>
            <a:ext uri="{FF2B5EF4-FFF2-40B4-BE49-F238E27FC236}">
              <a16:creationId xmlns:a16="http://schemas.microsoft.com/office/drawing/2014/main" id="{C770A84E-C805-49EF-8B24-5AE3845AD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000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0</xdr:colOff>
      <xdr:row>20</xdr:row>
      <xdr:rowOff>98425</xdr:rowOff>
    </xdr:to>
    <xdr:pic>
      <xdr:nvPicPr>
        <xdr:cNvPr id="77" name="Picture76">
          <a:extLst>
            <a:ext uri="{FF2B5EF4-FFF2-40B4-BE49-F238E27FC236}">
              <a16:creationId xmlns:a16="http://schemas.microsoft.com/office/drawing/2014/main" id="{A9CF205C-C6FD-4A77-AC1C-DE13D4D8F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000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0</xdr:colOff>
      <xdr:row>20</xdr:row>
      <xdr:rowOff>98425</xdr:rowOff>
    </xdr:to>
    <xdr:pic>
      <xdr:nvPicPr>
        <xdr:cNvPr id="78" name="Picture77">
          <a:extLst>
            <a:ext uri="{FF2B5EF4-FFF2-40B4-BE49-F238E27FC236}">
              <a16:creationId xmlns:a16="http://schemas.microsoft.com/office/drawing/2014/main" id="{C6B903EA-28F3-48FA-9D71-04682F048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0</xdr:colOff>
      <xdr:row>20</xdr:row>
      <xdr:rowOff>6350</xdr:rowOff>
    </xdr:to>
    <xdr:pic>
      <xdr:nvPicPr>
        <xdr:cNvPr id="79" name="Picture78">
          <a:extLst>
            <a:ext uri="{FF2B5EF4-FFF2-40B4-BE49-F238E27FC236}">
              <a16:creationId xmlns:a16="http://schemas.microsoft.com/office/drawing/2014/main" id="{82CA2BF4-DD33-46FB-860F-369D63B5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6350</xdr:rowOff>
    </xdr:to>
    <xdr:pic>
      <xdr:nvPicPr>
        <xdr:cNvPr id="80" name="Picture79">
          <a:extLst>
            <a:ext uri="{FF2B5EF4-FFF2-40B4-BE49-F238E27FC236}">
              <a16:creationId xmlns:a16="http://schemas.microsoft.com/office/drawing/2014/main" id="{B22A9B31-CFC8-4208-A8A9-B90595C0A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333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0</xdr:colOff>
      <xdr:row>20</xdr:row>
      <xdr:rowOff>6350</xdr:rowOff>
    </xdr:to>
    <xdr:pic>
      <xdr:nvPicPr>
        <xdr:cNvPr id="81" name="Picture80">
          <a:extLst>
            <a:ext uri="{FF2B5EF4-FFF2-40B4-BE49-F238E27FC236}">
              <a16:creationId xmlns:a16="http://schemas.microsoft.com/office/drawing/2014/main" id="{9CB95BFB-A418-4179-88F3-969DF5D88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333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4</xdr:col>
      <xdr:colOff>0</xdr:colOff>
      <xdr:row>20</xdr:row>
      <xdr:rowOff>6350</xdr:rowOff>
    </xdr:to>
    <xdr:pic>
      <xdr:nvPicPr>
        <xdr:cNvPr id="82" name="Picture81">
          <a:extLst>
            <a:ext uri="{FF2B5EF4-FFF2-40B4-BE49-F238E27FC236}">
              <a16:creationId xmlns:a16="http://schemas.microsoft.com/office/drawing/2014/main" id="{D029D8A8-822C-4396-A655-2FF805938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333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0</xdr:colOff>
      <xdr:row>22</xdr:row>
      <xdr:rowOff>98425</xdr:rowOff>
    </xdr:to>
    <xdr:pic>
      <xdr:nvPicPr>
        <xdr:cNvPr id="83" name="Picture82">
          <a:extLst>
            <a:ext uri="{FF2B5EF4-FFF2-40B4-BE49-F238E27FC236}">
              <a16:creationId xmlns:a16="http://schemas.microsoft.com/office/drawing/2014/main" id="{9F4DEA88-DE2E-46ED-BFD7-B962A5D14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22</xdr:row>
      <xdr:rowOff>98425</xdr:rowOff>
    </xdr:to>
    <xdr:pic>
      <xdr:nvPicPr>
        <xdr:cNvPr id="84" name="Picture83">
          <a:extLst>
            <a:ext uri="{FF2B5EF4-FFF2-40B4-BE49-F238E27FC236}">
              <a16:creationId xmlns:a16="http://schemas.microsoft.com/office/drawing/2014/main" id="{A654D634-38FC-43D5-BDAA-743FC84D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52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0</xdr:colOff>
      <xdr:row>22</xdr:row>
      <xdr:rowOff>98425</xdr:rowOff>
    </xdr:to>
    <xdr:pic>
      <xdr:nvPicPr>
        <xdr:cNvPr id="85" name="Picture84">
          <a:extLst>
            <a:ext uri="{FF2B5EF4-FFF2-40B4-BE49-F238E27FC236}">
              <a16:creationId xmlns:a16="http://schemas.microsoft.com/office/drawing/2014/main" id="{2E92C4F4-DD00-49BD-9D34-CC071B1C9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52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0</xdr:colOff>
      <xdr:row>22</xdr:row>
      <xdr:rowOff>98425</xdr:rowOff>
    </xdr:to>
    <xdr:pic>
      <xdr:nvPicPr>
        <xdr:cNvPr id="86" name="Picture85">
          <a:extLst>
            <a:ext uri="{FF2B5EF4-FFF2-40B4-BE49-F238E27FC236}">
              <a16:creationId xmlns:a16="http://schemas.microsoft.com/office/drawing/2014/main" id="{4DE4742A-5D47-46B9-B9A2-942E73350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52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23</xdr:row>
      <xdr:rowOff>98425</xdr:rowOff>
    </xdr:to>
    <xdr:pic>
      <xdr:nvPicPr>
        <xdr:cNvPr id="87" name="Picture86">
          <a:extLst>
            <a:ext uri="{FF2B5EF4-FFF2-40B4-BE49-F238E27FC236}">
              <a16:creationId xmlns:a16="http://schemas.microsoft.com/office/drawing/2014/main" id="{DE5F150D-CF93-4E5E-8503-EECE0CDB0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23</xdr:row>
      <xdr:rowOff>98425</xdr:rowOff>
    </xdr:to>
    <xdr:pic>
      <xdr:nvPicPr>
        <xdr:cNvPr id="88" name="Picture87">
          <a:extLst>
            <a:ext uri="{FF2B5EF4-FFF2-40B4-BE49-F238E27FC236}">
              <a16:creationId xmlns:a16="http://schemas.microsoft.com/office/drawing/2014/main" id="{F67FCE3E-DEC2-4E08-AE0E-E71B0803D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857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0</xdr:colOff>
      <xdr:row>23</xdr:row>
      <xdr:rowOff>98425</xdr:rowOff>
    </xdr:to>
    <xdr:pic>
      <xdr:nvPicPr>
        <xdr:cNvPr id="89" name="Picture88">
          <a:extLst>
            <a:ext uri="{FF2B5EF4-FFF2-40B4-BE49-F238E27FC236}">
              <a16:creationId xmlns:a16="http://schemas.microsoft.com/office/drawing/2014/main" id="{5958470D-38DB-403E-B93C-A20FE27F9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857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4</xdr:col>
      <xdr:colOff>0</xdr:colOff>
      <xdr:row>23</xdr:row>
      <xdr:rowOff>98425</xdr:rowOff>
    </xdr:to>
    <xdr:pic>
      <xdr:nvPicPr>
        <xdr:cNvPr id="90" name="Picture89">
          <a:extLst>
            <a:ext uri="{FF2B5EF4-FFF2-40B4-BE49-F238E27FC236}">
              <a16:creationId xmlns:a16="http://schemas.microsoft.com/office/drawing/2014/main" id="{C0B1337D-3B5A-418E-8A4E-43C81881A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857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5</xdr:col>
      <xdr:colOff>0</xdr:colOff>
      <xdr:row>23</xdr:row>
      <xdr:rowOff>98425</xdr:rowOff>
    </xdr:to>
    <xdr:pic>
      <xdr:nvPicPr>
        <xdr:cNvPr id="91" name="Picture90">
          <a:extLst>
            <a:ext uri="{FF2B5EF4-FFF2-40B4-BE49-F238E27FC236}">
              <a16:creationId xmlns:a16="http://schemas.microsoft.com/office/drawing/2014/main" id="{61572C90-6848-4F4B-90A5-D873BF70C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57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0</xdr:colOff>
      <xdr:row>23</xdr:row>
      <xdr:rowOff>6350</xdr:rowOff>
    </xdr:to>
    <xdr:pic>
      <xdr:nvPicPr>
        <xdr:cNvPr id="92" name="Picture91">
          <a:extLst>
            <a:ext uri="{FF2B5EF4-FFF2-40B4-BE49-F238E27FC236}">
              <a16:creationId xmlns:a16="http://schemas.microsoft.com/office/drawing/2014/main" id="{D3EF71AC-6B43-4949-8795-10C27B646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6350</xdr:rowOff>
    </xdr:to>
    <xdr:pic>
      <xdr:nvPicPr>
        <xdr:cNvPr id="93" name="Picture92">
          <a:extLst>
            <a:ext uri="{FF2B5EF4-FFF2-40B4-BE49-F238E27FC236}">
              <a16:creationId xmlns:a16="http://schemas.microsoft.com/office/drawing/2014/main" id="{CF4AF5C2-F414-40DA-A60B-B7AE1BF88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19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0</xdr:colOff>
      <xdr:row>23</xdr:row>
      <xdr:rowOff>6350</xdr:rowOff>
    </xdr:to>
    <xdr:pic>
      <xdr:nvPicPr>
        <xdr:cNvPr id="94" name="Picture93">
          <a:extLst>
            <a:ext uri="{FF2B5EF4-FFF2-40B4-BE49-F238E27FC236}">
              <a16:creationId xmlns:a16="http://schemas.microsoft.com/office/drawing/2014/main" id="{410E0509-BF62-46C9-884D-1B9B79D79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19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4</xdr:col>
      <xdr:colOff>0</xdr:colOff>
      <xdr:row>23</xdr:row>
      <xdr:rowOff>6350</xdr:rowOff>
    </xdr:to>
    <xdr:pic>
      <xdr:nvPicPr>
        <xdr:cNvPr id="95" name="Picture94">
          <a:extLst>
            <a:ext uri="{FF2B5EF4-FFF2-40B4-BE49-F238E27FC236}">
              <a16:creationId xmlns:a16="http://schemas.microsoft.com/office/drawing/2014/main" id="{1DEE0BCA-BEE7-4886-88FE-5558E8275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19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0</xdr:colOff>
      <xdr:row>23</xdr:row>
      <xdr:rowOff>6350</xdr:rowOff>
    </xdr:to>
    <xdr:pic>
      <xdr:nvPicPr>
        <xdr:cNvPr id="96" name="Picture95">
          <a:extLst>
            <a:ext uri="{FF2B5EF4-FFF2-40B4-BE49-F238E27FC236}">
              <a16:creationId xmlns:a16="http://schemas.microsoft.com/office/drawing/2014/main" id="{CF9A2155-F133-4932-9E29-DD5D29D4A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9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0</xdr:colOff>
      <xdr:row>28</xdr:row>
      <xdr:rowOff>107950</xdr:rowOff>
    </xdr:to>
    <xdr:pic>
      <xdr:nvPicPr>
        <xdr:cNvPr id="97" name="Picture96">
          <a:extLst>
            <a:ext uri="{FF2B5EF4-FFF2-40B4-BE49-F238E27FC236}">
              <a16:creationId xmlns:a16="http://schemas.microsoft.com/office/drawing/2014/main" id="{9D07CF94-C20F-40C5-BDD9-AE3FEAB85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28</xdr:row>
      <xdr:rowOff>107950</xdr:rowOff>
    </xdr:to>
    <xdr:pic>
      <xdr:nvPicPr>
        <xdr:cNvPr id="98" name="Picture97">
          <a:extLst>
            <a:ext uri="{FF2B5EF4-FFF2-40B4-BE49-F238E27FC236}">
              <a16:creationId xmlns:a16="http://schemas.microsoft.com/office/drawing/2014/main" id="{95583654-5B38-4A87-B82E-C7CE9025D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381625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0</xdr:colOff>
      <xdr:row>28</xdr:row>
      <xdr:rowOff>107950</xdr:rowOff>
    </xdr:to>
    <xdr:pic>
      <xdr:nvPicPr>
        <xdr:cNvPr id="99" name="Picture98">
          <a:extLst>
            <a:ext uri="{FF2B5EF4-FFF2-40B4-BE49-F238E27FC236}">
              <a16:creationId xmlns:a16="http://schemas.microsoft.com/office/drawing/2014/main" id="{735A7EE5-9435-47E0-894D-A47E6B0C1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381625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0</xdr:colOff>
      <xdr:row>28</xdr:row>
      <xdr:rowOff>107950</xdr:rowOff>
    </xdr:to>
    <xdr:pic>
      <xdr:nvPicPr>
        <xdr:cNvPr id="100" name="Picture99">
          <a:extLst>
            <a:ext uri="{FF2B5EF4-FFF2-40B4-BE49-F238E27FC236}">
              <a16:creationId xmlns:a16="http://schemas.microsoft.com/office/drawing/2014/main" id="{65E776C5-3346-43DF-B267-E09A7F8AA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381625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0</xdr:colOff>
      <xdr:row>28</xdr:row>
      <xdr:rowOff>107950</xdr:rowOff>
    </xdr:to>
    <xdr:pic>
      <xdr:nvPicPr>
        <xdr:cNvPr id="101" name="Picture100">
          <a:extLst>
            <a:ext uri="{FF2B5EF4-FFF2-40B4-BE49-F238E27FC236}">
              <a16:creationId xmlns:a16="http://schemas.microsoft.com/office/drawing/2014/main" id="{F462C7B4-10AD-4C11-B9F2-EFACE29A2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81625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0</xdr:colOff>
      <xdr:row>28</xdr:row>
      <xdr:rowOff>12700</xdr:rowOff>
    </xdr:to>
    <xdr:pic>
      <xdr:nvPicPr>
        <xdr:cNvPr id="102" name="Picture101">
          <a:extLst>
            <a:ext uri="{FF2B5EF4-FFF2-40B4-BE49-F238E27FC236}">
              <a16:creationId xmlns:a16="http://schemas.microsoft.com/office/drawing/2014/main" id="{A1E80467-B664-4E44-B51A-742261AB6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28</xdr:row>
      <xdr:rowOff>12700</xdr:rowOff>
    </xdr:to>
    <xdr:pic>
      <xdr:nvPicPr>
        <xdr:cNvPr id="103" name="Picture102">
          <a:extLst>
            <a:ext uri="{FF2B5EF4-FFF2-40B4-BE49-F238E27FC236}">
              <a16:creationId xmlns:a16="http://schemas.microsoft.com/office/drawing/2014/main" id="{14A17B74-79CA-42FF-8E34-D1F385E80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857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0</xdr:colOff>
      <xdr:row>28</xdr:row>
      <xdr:rowOff>12700</xdr:rowOff>
    </xdr:to>
    <xdr:pic>
      <xdr:nvPicPr>
        <xdr:cNvPr id="104" name="Picture103">
          <a:extLst>
            <a:ext uri="{FF2B5EF4-FFF2-40B4-BE49-F238E27FC236}">
              <a16:creationId xmlns:a16="http://schemas.microsoft.com/office/drawing/2014/main" id="{6C14D916-4CFB-4646-A0BB-C55EC9FB5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857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4</xdr:col>
      <xdr:colOff>0</xdr:colOff>
      <xdr:row>28</xdr:row>
      <xdr:rowOff>12700</xdr:rowOff>
    </xdr:to>
    <xdr:pic>
      <xdr:nvPicPr>
        <xdr:cNvPr id="105" name="Picture104">
          <a:extLst>
            <a:ext uri="{FF2B5EF4-FFF2-40B4-BE49-F238E27FC236}">
              <a16:creationId xmlns:a16="http://schemas.microsoft.com/office/drawing/2014/main" id="{1CF27E08-3BB0-449B-97B2-5A99A6B36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857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5</xdr:col>
      <xdr:colOff>0</xdr:colOff>
      <xdr:row>28</xdr:row>
      <xdr:rowOff>12700</xdr:rowOff>
    </xdr:to>
    <xdr:pic>
      <xdr:nvPicPr>
        <xdr:cNvPr id="106" name="Picture105">
          <a:extLst>
            <a:ext uri="{FF2B5EF4-FFF2-40B4-BE49-F238E27FC236}">
              <a16:creationId xmlns:a16="http://schemas.microsoft.com/office/drawing/2014/main" id="{EB56D302-5A3A-471C-B72E-321F577D1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57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0</xdr:colOff>
      <xdr:row>26</xdr:row>
      <xdr:rowOff>6350</xdr:rowOff>
    </xdr:to>
    <xdr:pic>
      <xdr:nvPicPr>
        <xdr:cNvPr id="107" name="Picture106">
          <a:extLst>
            <a:ext uri="{FF2B5EF4-FFF2-40B4-BE49-F238E27FC236}">
              <a16:creationId xmlns:a16="http://schemas.microsoft.com/office/drawing/2014/main" id="{673B1D89-519F-4173-A3F6-36B230AB6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6350</xdr:rowOff>
    </xdr:to>
    <xdr:pic>
      <xdr:nvPicPr>
        <xdr:cNvPr id="108" name="Picture107">
          <a:extLst>
            <a:ext uri="{FF2B5EF4-FFF2-40B4-BE49-F238E27FC236}">
              <a16:creationId xmlns:a16="http://schemas.microsoft.com/office/drawing/2014/main" id="{E48440F6-BAFB-445E-A6D1-FA43B51AB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33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0</xdr:colOff>
      <xdr:row>26</xdr:row>
      <xdr:rowOff>6350</xdr:rowOff>
    </xdr:to>
    <xdr:pic>
      <xdr:nvPicPr>
        <xdr:cNvPr id="109" name="Picture108">
          <a:extLst>
            <a:ext uri="{FF2B5EF4-FFF2-40B4-BE49-F238E27FC236}">
              <a16:creationId xmlns:a16="http://schemas.microsoft.com/office/drawing/2014/main" id="{62013A48-DB79-4E73-AE0B-5D40928DA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33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0</xdr:colOff>
      <xdr:row>26</xdr:row>
      <xdr:rowOff>6350</xdr:rowOff>
    </xdr:to>
    <xdr:pic>
      <xdr:nvPicPr>
        <xdr:cNvPr id="110" name="Picture109">
          <a:extLst>
            <a:ext uri="{FF2B5EF4-FFF2-40B4-BE49-F238E27FC236}">
              <a16:creationId xmlns:a16="http://schemas.microsoft.com/office/drawing/2014/main" id="{BAE010B1-4BB0-4D16-B675-95051E6CD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33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5</xdr:col>
      <xdr:colOff>0</xdr:colOff>
      <xdr:row>26</xdr:row>
      <xdr:rowOff>6350</xdr:rowOff>
    </xdr:to>
    <xdr:pic>
      <xdr:nvPicPr>
        <xdr:cNvPr id="111" name="Picture110">
          <a:extLst>
            <a:ext uri="{FF2B5EF4-FFF2-40B4-BE49-F238E27FC236}">
              <a16:creationId xmlns:a16="http://schemas.microsoft.com/office/drawing/2014/main" id="{218C87D7-4A27-41A1-B937-C3A062192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3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0</xdr:colOff>
      <xdr:row>28</xdr:row>
      <xdr:rowOff>98425</xdr:rowOff>
    </xdr:to>
    <xdr:pic>
      <xdr:nvPicPr>
        <xdr:cNvPr id="112" name="Picture111">
          <a:extLst>
            <a:ext uri="{FF2B5EF4-FFF2-40B4-BE49-F238E27FC236}">
              <a16:creationId xmlns:a16="http://schemas.microsoft.com/office/drawing/2014/main" id="{EE00E1DA-106F-4C41-B891-8EC4414F4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28</xdr:row>
      <xdr:rowOff>98425</xdr:rowOff>
    </xdr:to>
    <xdr:pic>
      <xdr:nvPicPr>
        <xdr:cNvPr id="113" name="Picture112">
          <a:extLst>
            <a:ext uri="{FF2B5EF4-FFF2-40B4-BE49-F238E27FC236}">
              <a16:creationId xmlns:a16="http://schemas.microsoft.com/office/drawing/2014/main" id="{1E5374B8-D036-49F6-B209-2D194D160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52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0</xdr:colOff>
      <xdr:row>28</xdr:row>
      <xdr:rowOff>98425</xdr:rowOff>
    </xdr:to>
    <xdr:pic>
      <xdr:nvPicPr>
        <xdr:cNvPr id="114" name="Picture113">
          <a:extLst>
            <a:ext uri="{FF2B5EF4-FFF2-40B4-BE49-F238E27FC236}">
              <a16:creationId xmlns:a16="http://schemas.microsoft.com/office/drawing/2014/main" id="{8D94AE15-DFD2-4B1E-ADEE-891595157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52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0</xdr:colOff>
      <xdr:row>28</xdr:row>
      <xdr:rowOff>98425</xdr:rowOff>
    </xdr:to>
    <xdr:pic>
      <xdr:nvPicPr>
        <xdr:cNvPr id="115" name="Picture114">
          <a:extLst>
            <a:ext uri="{FF2B5EF4-FFF2-40B4-BE49-F238E27FC236}">
              <a16:creationId xmlns:a16="http://schemas.microsoft.com/office/drawing/2014/main" id="{557387A7-2D56-4D94-B8B1-BF2C98AA2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52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0</xdr:colOff>
      <xdr:row>28</xdr:row>
      <xdr:rowOff>98425</xdr:rowOff>
    </xdr:to>
    <xdr:pic>
      <xdr:nvPicPr>
        <xdr:cNvPr id="116" name="Picture115">
          <a:extLst>
            <a:ext uri="{FF2B5EF4-FFF2-40B4-BE49-F238E27FC236}">
              <a16:creationId xmlns:a16="http://schemas.microsoft.com/office/drawing/2014/main" id="{5593822D-5FAA-4793-893A-1C223DA3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2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0</xdr:colOff>
      <xdr:row>29</xdr:row>
      <xdr:rowOff>98425</xdr:rowOff>
    </xdr:to>
    <xdr:pic>
      <xdr:nvPicPr>
        <xdr:cNvPr id="117" name="Picture116">
          <a:extLst>
            <a:ext uri="{FF2B5EF4-FFF2-40B4-BE49-F238E27FC236}">
              <a16:creationId xmlns:a16="http://schemas.microsoft.com/office/drawing/2014/main" id="{592E8844-07EA-403E-9F76-79F2B02A3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29</xdr:row>
      <xdr:rowOff>98425</xdr:rowOff>
    </xdr:to>
    <xdr:pic>
      <xdr:nvPicPr>
        <xdr:cNvPr id="118" name="Picture117">
          <a:extLst>
            <a:ext uri="{FF2B5EF4-FFF2-40B4-BE49-F238E27FC236}">
              <a16:creationId xmlns:a16="http://schemas.microsoft.com/office/drawing/2014/main" id="{DFCF2BAF-23DF-405D-9A07-8F21606C9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858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0</xdr:colOff>
      <xdr:row>29</xdr:row>
      <xdr:rowOff>98425</xdr:rowOff>
    </xdr:to>
    <xdr:pic>
      <xdr:nvPicPr>
        <xdr:cNvPr id="119" name="Picture118">
          <a:extLst>
            <a:ext uri="{FF2B5EF4-FFF2-40B4-BE49-F238E27FC236}">
              <a16:creationId xmlns:a16="http://schemas.microsoft.com/office/drawing/2014/main" id="{881744AD-F00C-45AC-9228-F56008E72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858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4</xdr:col>
      <xdr:colOff>0</xdr:colOff>
      <xdr:row>29</xdr:row>
      <xdr:rowOff>98425</xdr:rowOff>
    </xdr:to>
    <xdr:pic>
      <xdr:nvPicPr>
        <xdr:cNvPr id="120" name="Picture119">
          <a:extLst>
            <a:ext uri="{FF2B5EF4-FFF2-40B4-BE49-F238E27FC236}">
              <a16:creationId xmlns:a16="http://schemas.microsoft.com/office/drawing/2014/main" id="{F8A3E6EB-30A0-44E0-9921-20B6D0F7C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858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5</xdr:col>
      <xdr:colOff>0</xdr:colOff>
      <xdr:row>29</xdr:row>
      <xdr:rowOff>98425</xdr:rowOff>
    </xdr:to>
    <xdr:pic>
      <xdr:nvPicPr>
        <xdr:cNvPr id="121" name="Picture120">
          <a:extLst>
            <a:ext uri="{FF2B5EF4-FFF2-40B4-BE49-F238E27FC236}">
              <a16:creationId xmlns:a16="http://schemas.microsoft.com/office/drawing/2014/main" id="{53F8BF61-1557-4FC3-BEED-69579BBB9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58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30</xdr:row>
      <xdr:rowOff>98425</xdr:rowOff>
    </xdr:to>
    <xdr:pic>
      <xdr:nvPicPr>
        <xdr:cNvPr id="122" name="Picture121">
          <a:extLst>
            <a:ext uri="{FF2B5EF4-FFF2-40B4-BE49-F238E27FC236}">
              <a16:creationId xmlns:a16="http://schemas.microsoft.com/office/drawing/2014/main" id="{C6F89293-85E0-4781-A227-5DD9B2F92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1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30</xdr:row>
      <xdr:rowOff>98425</xdr:rowOff>
    </xdr:to>
    <xdr:pic>
      <xdr:nvPicPr>
        <xdr:cNvPr id="123" name="Picture122">
          <a:extLst>
            <a:ext uri="{FF2B5EF4-FFF2-40B4-BE49-F238E27FC236}">
              <a16:creationId xmlns:a16="http://schemas.microsoft.com/office/drawing/2014/main" id="{CB5500CD-A5D6-4AF8-B06D-9ACBE7DBE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191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0</xdr:colOff>
      <xdr:row>30</xdr:row>
      <xdr:rowOff>98425</xdr:rowOff>
    </xdr:to>
    <xdr:pic>
      <xdr:nvPicPr>
        <xdr:cNvPr id="124" name="Picture123">
          <a:extLst>
            <a:ext uri="{FF2B5EF4-FFF2-40B4-BE49-F238E27FC236}">
              <a16:creationId xmlns:a16="http://schemas.microsoft.com/office/drawing/2014/main" id="{82A6FD61-B2E4-404A-9E39-C5AF57294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191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4</xdr:col>
      <xdr:colOff>0</xdr:colOff>
      <xdr:row>30</xdr:row>
      <xdr:rowOff>98425</xdr:rowOff>
    </xdr:to>
    <xdr:pic>
      <xdr:nvPicPr>
        <xdr:cNvPr id="125" name="Picture124">
          <a:extLst>
            <a:ext uri="{FF2B5EF4-FFF2-40B4-BE49-F238E27FC236}">
              <a16:creationId xmlns:a16="http://schemas.microsoft.com/office/drawing/2014/main" id="{2B06AEE6-16AA-4345-B4B0-7CAF2B91F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7191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0</xdr:colOff>
      <xdr:row>30</xdr:row>
      <xdr:rowOff>98425</xdr:rowOff>
    </xdr:to>
    <xdr:pic>
      <xdr:nvPicPr>
        <xdr:cNvPr id="126" name="Picture125">
          <a:extLst>
            <a:ext uri="{FF2B5EF4-FFF2-40B4-BE49-F238E27FC236}">
              <a16:creationId xmlns:a16="http://schemas.microsoft.com/office/drawing/2014/main" id="{5AEE5213-236A-4C60-B7CA-25E77E3A6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91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0</xdr:colOff>
      <xdr:row>31</xdr:row>
      <xdr:rowOff>98425</xdr:rowOff>
    </xdr:to>
    <xdr:pic>
      <xdr:nvPicPr>
        <xdr:cNvPr id="127" name="Picture126">
          <a:extLst>
            <a:ext uri="{FF2B5EF4-FFF2-40B4-BE49-F238E27FC236}">
              <a16:creationId xmlns:a16="http://schemas.microsoft.com/office/drawing/2014/main" id="{C839A6B0-5F05-4953-989C-4619A6C49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31</xdr:row>
      <xdr:rowOff>98425</xdr:rowOff>
    </xdr:to>
    <xdr:pic>
      <xdr:nvPicPr>
        <xdr:cNvPr id="128" name="Picture127">
          <a:extLst>
            <a:ext uri="{FF2B5EF4-FFF2-40B4-BE49-F238E27FC236}">
              <a16:creationId xmlns:a16="http://schemas.microsoft.com/office/drawing/2014/main" id="{8332A86F-39FA-416C-9134-DE7D3F6A4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524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0</xdr:colOff>
      <xdr:row>31</xdr:row>
      <xdr:rowOff>98425</xdr:rowOff>
    </xdr:to>
    <xdr:pic>
      <xdr:nvPicPr>
        <xdr:cNvPr id="129" name="Picture128">
          <a:extLst>
            <a:ext uri="{FF2B5EF4-FFF2-40B4-BE49-F238E27FC236}">
              <a16:creationId xmlns:a16="http://schemas.microsoft.com/office/drawing/2014/main" id="{C87C61C4-9A6A-4A40-B3D2-2BFC8F7C9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524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0</xdr:colOff>
      <xdr:row>31</xdr:row>
      <xdr:rowOff>98425</xdr:rowOff>
    </xdr:to>
    <xdr:pic>
      <xdr:nvPicPr>
        <xdr:cNvPr id="130" name="Picture129">
          <a:extLst>
            <a:ext uri="{FF2B5EF4-FFF2-40B4-BE49-F238E27FC236}">
              <a16:creationId xmlns:a16="http://schemas.microsoft.com/office/drawing/2014/main" id="{AD7F0674-7C2D-474C-8FDF-24256DE0B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7524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5</xdr:col>
      <xdr:colOff>0</xdr:colOff>
      <xdr:row>31</xdr:row>
      <xdr:rowOff>98425</xdr:rowOff>
    </xdr:to>
    <xdr:pic>
      <xdr:nvPicPr>
        <xdr:cNvPr id="131" name="Picture130">
          <a:extLst>
            <a:ext uri="{FF2B5EF4-FFF2-40B4-BE49-F238E27FC236}">
              <a16:creationId xmlns:a16="http://schemas.microsoft.com/office/drawing/2014/main" id="{988DDF05-F7A3-4D64-A9E5-83CB5A9C9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524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0</xdr:colOff>
      <xdr:row>31</xdr:row>
      <xdr:rowOff>6350</xdr:rowOff>
    </xdr:to>
    <xdr:pic>
      <xdr:nvPicPr>
        <xdr:cNvPr id="132" name="Picture131">
          <a:extLst>
            <a:ext uri="{FF2B5EF4-FFF2-40B4-BE49-F238E27FC236}">
              <a16:creationId xmlns:a16="http://schemas.microsoft.com/office/drawing/2014/main" id="{C791109D-F8B0-4006-B497-5C96275B2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6350</xdr:rowOff>
    </xdr:to>
    <xdr:pic>
      <xdr:nvPicPr>
        <xdr:cNvPr id="133" name="Picture132">
          <a:extLst>
            <a:ext uri="{FF2B5EF4-FFF2-40B4-BE49-F238E27FC236}">
              <a16:creationId xmlns:a16="http://schemas.microsoft.com/office/drawing/2014/main" id="{F5E62645-812F-4FD5-8FD4-8493878CF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85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</xdr:col>
      <xdr:colOff>0</xdr:colOff>
      <xdr:row>31</xdr:row>
      <xdr:rowOff>6350</xdr:rowOff>
    </xdr:to>
    <xdr:pic>
      <xdr:nvPicPr>
        <xdr:cNvPr id="134" name="Picture133">
          <a:extLst>
            <a:ext uri="{FF2B5EF4-FFF2-40B4-BE49-F238E27FC236}">
              <a16:creationId xmlns:a16="http://schemas.microsoft.com/office/drawing/2014/main" id="{10362B89-B692-45A1-BC19-2AC97ED88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85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0</xdr:colOff>
      <xdr:row>31</xdr:row>
      <xdr:rowOff>6350</xdr:rowOff>
    </xdr:to>
    <xdr:pic>
      <xdr:nvPicPr>
        <xdr:cNvPr id="135" name="Picture134">
          <a:extLst>
            <a:ext uri="{FF2B5EF4-FFF2-40B4-BE49-F238E27FC236}">
              <a16:creationId xmlns:a16="http://schemas.microsoft.com/office/drawing/2014/main" id="{A2A1A615-B1DA-427E-831D-C8B552483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785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0</xdr:colOff>
      <xdr:row>32</xdr:row>
      <xdr:rowOff>6350</xdr:rowOff>
    </xdr:to>
    <xdr:pic>
      <xdr:nvPicPr>
        <xdr:cNvPr id="136" name="Picture135">
          <a:extLst>
            <a:ext uri="{FF2B5EF4-FFF2-40B4-BE49-F238E27FC236}">
              <a16:creationId xmlns:a16="http://schemas.microsoft.com/office/drawing/2014/main" id="{83AB22A9-0321-4038-AF26-177D385E2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6350</xdr:rowOff>
    </xdr:to>
    <xdr:pic>
      <xdr:nvPicPr>
        <xdr:cNvPr id="137" name="Picture136">
          <a:extLst>
            <a:ext uri="{FF2B5EF4-FFF2-40B4-BE49-F238E27FC236}">
              <a16:creationId xmlns:a16="http://schemas.microsoft.com/office/drawing/2014/main" id="{099CB0B5-124B-4C02-BCE7-312D560E8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048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0</xdr:colOff>
      <xdr:row>32</xdr:row>
      <xdr:rowOff>6350</xdr:rowOff>
    </xdr:to>
    <xdr:pic>
      <xdr:nvPicPr>
        <xdr:cNvPr id="138" name="Picture137">
          <a:extLst>
            <a:ext uri="{FF2B5EF4-FFF2-40B4-BE49-F238E27FC236}">
              <a16:creationId xmlns:a16="http://schemas.microsoft.com/office/drawing/2014/main" id="{8B39A7F7-8AC2-4379-AC81-60E95ADD9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8048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0</xdr:colOff>
      <xdr:row>33</xdr:row>
      <xdr:rowOff>6350</xdr:rowOff>
    </xdr:to>
    <xdr:pic>
      <xdr:nvPicPr>
        <xdr:cNvPr id="139" name="Picture138">
          <a:extLst>
            <a:ext uri="{FF2B5EF4-FFF2-40B4-BE49-F238E27FC236}">
              <a16:creationId xmlns:a16="http://schemas.microsoft.com/office/drawing/2014/main" id="{277FA43D-390B-409E-8386-146351AF6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6350</xdr:rowOff>
    </xdr:to>
    <xdr:pic>
      <xdr:nvPicPr>
        <xdr:cNvPr id="140" name="Picture139">
          <a:extLst>
            <a:ext uri="{FF2B5EF4-FFF2-40B4-BE49-F238E27FC236}">
              <a16:creationId xmlns:a16="http://schemas.microsoft.com/office/drawing/2014/main" id="{80AD6534-734F-46D5-BF9B-8FA2E1C24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23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</xdr:col>
      <xdr:colOff>0</xdr:colOff>
      <xdr:row>33</xdr:row>
      <xdr:rowOff>6350</xdr:rowOff>
    </xdr:to>
    <xdr:pic>
      <xdr:nvPicPr>
        <xdr:cNvPr id="141" name="Picture140">
          <a:extLst>
            <a:ext uri="{FF2B5EF4-FFF2-40B4-BE49-F238E27FC236}">
              <a16:creationId xmlns:a16="http://schemas.microsoft.com/office/drawing/2014/main" id="{5AEEA942-2A3F-442D-8946-490E1073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823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0</xdr:colOff>
      <xdr:row>34</xdr:row>
      <xdr:rowOff>6350</xdr:rowOff>
    </xdr:to>
    <xdr:pic>
      <xdr:nvPicPr>
        <xdr:cNvPr id="142" name="Picture141">
          <a:extLst>
            <a:ext uri="{FF2B5EF4-FFF2-40B4-BE49-F238E27FC236}">
              <a16:creationId xmlns:a16="http://schemas.microsoft.com/office/drawing/2014/main" id="{0949B510-CAC2-47E0-B2FF-0AE0C9BE5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6350</xdr:rowOff>
    </xdr:to>
    <xdr:pic>
      <xdr:nvPicPr>
        <xdr:cNvPr id="143" name="Picture142">
          <a:extLst>
            <a:ext uri="{FF2B5EF4-FFF2-40B4-BE49-F238E27FC236}">
              <a16:creationId xmlns:a16="http://schemas.microsoft.com/office/drawing/2014/main" id="{9F6F5A66-435A-4F27-ABF6-DBA422779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42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0</xdr:colOff>
      <xdr:row>34</xdr:row>
      <xdr:rowOff>6350</xdr:rowOff>
    </xdr:to>
    <xdr:pic>
      <xdr:nvPicPr>
        <xdr:cNvPr id="144" name="Picture143">
          <a:extLst>
            <a:ext uri="{FF2B5EF4-FFF2-40B4-BE49-F238E27FC236}">
              <a16:creationId xmlns:a16="http://schemas.microsoft.com/office/drawing/2014/main" id="{6D2CC66A-8FE3-4961-B96C-3FCDDDAFF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842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0</xdr:colOff>
      <xdr:row>34</xdr:row>
      <xdr:rowOff>6350</xdr:rowOff>
    </xdr:to>
    <xdr:pic>
      <xdr:nvPicPr>
        <xdr:cNvPr id="145" name="Picture144">
          <a:extLst>
            <a:ext uri="{FF2B5EF4-FFF2-40B4-BE49-F238E27FC236}">
              <a16:creationId xmlns:a16="http://schemas.microsoft.com/office/drawing/2014/main" id="{1E845FB6-AD3F-44AF-96E9-2DADE00F8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842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0</xdr:colOff>
      <xdr:row>35</xdr:row>
      <xdr:rowOff>6350</xdr:rowOff>
    </xdr:to>
    <xdr:pic>
      <xdr:nvPicPr>
        <xdr:cNvPr id="146" name="Picture145">
          <a:extLst>
            <a:ext uri="{FF2B5EF4-FFF2-40B4-BE49-F238E27FC236}">
              <a16:creationId xmlns:a16="http://schemas.microsoft.com/office/drawing/2014/main" id="{4195788F-894B-4009-85B9-603EA5C82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6350</xdr:rowOff>
    </xdr:to>
    <xdr:pic>
      <xdr:nvPicPr>
        <xdr:cNvPr id="147" name="Picture146">
          <a:extLst>
            <a:ext uri="{FF2B5EF4-FFF2-40B4-BE49-F238E27FC236}">
              <a16:creationId xmlns:a16="http://schemas.microsoft.com/office/drawing/2014/main" id="{A77D3928-DE18-4046-8135-D566CD964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620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0</xdr:colOff>
      <xdr:row>35</xdr:row>
      <xdr:rowOff>6350</xdr:rowOff>
    </xdr:to>
    <xdr:pic>
      <xdr:nvPicPr>
        <xdr:cNvPr id="148" name="Picture147">
          <a:extLst>
            <a:ext uri="{FF2B5EF4-FFF2-40B4-BE49-F238E27FC236}">
              <a16:creationId xmlns:a16="http://schemas.microsoft.com/office/drawing/2014/main" id="{DD4707C8-3B7E-4E1D-9B22-F95DEABA7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8620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4</xdr:col>
      <xdr:colOff>0</xdr:colOff>
      <xdr:row>35</xdr:row>
      <xdr:rowOff>6350</xdr:rowOff>
    </xdr:to>
    <xdr:pic>
      <xdr:nvPicPr>
        <xdr:cNvPr id="149" name="Picture148">
          <a:extLst>
            <a:ext uri="{FF2B5EF4-FFF2-40B4-BE49-F238E27FC236}">
              <a16:creationId xmlns:a16="http://schemas.microsoft.com/office/drawing/2014/main" id="{36D5D77D-6EAE-4F42-A441-BD6FA65A2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8620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0</xdr:colOff>
      <xdr:row>35</xdr:row>
      <xdr:rowOff>6350</xdr:rowOff>
    </xdr:to>
    <xdr:pic>
      <xdr:nvPicPr>
        <xdr:cNvPr id="150" name="Picture149">
          <a:extLst>
            <a:ext uri="{FF2B5EF4-FFF2-40B4-BE49-F238E27FC236}">
              <a16:creationId xmlns:a16="http://schemas.microsoft.com/office/drawing/2014/main" id="{A2BC298A-0636-4C1D-B8EB-81AD9B1E5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20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0</xdr:colOff>
      <xdr:row>36</xdr:row>
      <xdr:rowOff>6350</xdr:rowOff>
    </xdr:to>
    <xdr:pic>
      <xdr:nvPicPr>
        <xdr:cNvPr id="151" name="Picture150">
          <a:extLst>
            <a:ext uri="{FF2B5EF4-FFF2-40B4-BE49-F238E27FC236}">
              <a16:creationId xmlns:a16="http://schemas.microsoft.com/office/drawing/2014/main" id="{1C3F09E3-45E7-4DE2-9275-2A15CD116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6350</xdr:rowOff>
    </xdr:to>
    <xdr:pic>
      <xdr:nvPicPr>
        <xdr:cNvPr id="152" name="Picture151">
          <a:extLst>
            <a:ext uri="{FF2B5EF4-FFF2-40B4-BE49-F238E27FC236}">
              <a16:creationId xmlns:a16="http://schemas.microsoft.com/office/drawing/2014/main" id="{37D8A484-FFA2-4ADF-8F13-EF1A7A638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810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3</xdr:col>
      <xdr:colOff>0</xdr:colOff>
      <xdr:row>36</xdr:row>
      <xdr:rowOff>6350</xdr:rowOff>
    </xdr:to>
    <xdr:pic>
      <xdr:nvPicPr>
        <xdr:cNvPr id="153" name="Picture152">
          <a:extLst>
            <a:ext uri="{FF2B5EF4-FFF2-40B4-BE49-F238E27FC236}">
              <a16:creationId xmlns:a16="http://schemas.microsoft.com/office/drawing/2014/main" id="{BA5C0418-94F0-4FE5-9CE1-86E2DD969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8810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4</xdr:col>
      <xdr:colOff>0</xdr:colOff>
      <xdr:row>36</xdr:row>
      <xdr:rowOff>6350</xdr:rowOff>
    </xdr:to>
    <xdr:pic>
      <xdr:nvPicPr>
        <xdr:cNvPr id="154" name="Picture153">
          <a:extLst>
            <a:ext uri="{FF2B5EF4-FFF2-40B4-BE49-F238E27FC236}">
              <a16:creationId xmlns:a16="http://schemas.microsoft.com/office/drawing/2014/main" id="{BDEF364A-F879-4EEF-9543-1E1319094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8810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0</xdr:colOff>
      <xdr:row>36</xdr:row>
      <xdr:rowOff>6350</xdr:rowOff>
    </xdr:to>
    <xdr:pic>
      <xdr:nvPicPr>
        <xdr:cNvPr id="155" name="Picture154">
          <a:extLst>
            <a:ext uri="{FF2B5EF4-FFF2-40B4-BE49-F238E27FC236}">
              <a16:creationId xmlns:a16="http://schemas.microsoft.com/office/drawing/2014/main" id="{C3F9C7D0-014E-4C86-8987-182E7E9E9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10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0</xdr:colOff>
      <xdr:row>37</xdr:row>
      <xdr:rowOff>6350</xdr:rowOff>
    </xdr:to>
    <xdr:pic>
      <xdr:nvPicPr>
        <xdr:cNvPr id="156" name="Picture155">
          <a:extLst>
            <a:ext uri="{FF2B5EF4-FFF2-40B4-BE49-F238E27FC236}">
              <a16:creationId xmlns:a16="http://schemas.microsoft.com/office/drawing/2014/main" id="{C0E823B8-DD1A-4ABA-B442-8B27D367A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6350</xdr:rowOff>
    </xdr:to>
    <xdr:pic>
      <xdr:nvPicPr>
        <xdr:cNvPr id="157" name="Picture156">
          <a:extLst>
            <a:ext uri="{FF2B5EF4-FFF2-40B4-BE49-F238E27FC236}">
              <a16:creationId xmlns:a16="http://schemas.microsoft.com/office/drawing/2014/main" id="{057C83F4-9CB0-49E9-9CBE-00F55C913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00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0</xdr:colOff>
      <xdr:row>37</xdr:row>
      <xdr:rowOff>6350</xdr:rowOff>
    </xdr:to>
    <xdr:pic>
      <xdr:nvPicPr>
        <xdr:cNvPr id="158" name="Picture157">
          <a:extLst>
            <a:ext uri="{FF2B5EF4-FFF2-40B4-BE49-F238E27FC236}">
              <a16:creationId xmlns:a16="http://schemas.microsoft.com/office/drawing/2014/main" id="{CD2D8321-D750-4A35-A614-8FF34E3D8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00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4</xdr:col>
      <xdr:colOff>0</xdr:colOff>
      <xdr:row>37</xdr:row>
      <xdr:rowOff>6350</xdr:rowOff>
    </xdr:to>
    <xdr:pic>
      <xdr:nvPicPr>
        <xdr:cNvPr id="159" name="Picture158">
          <a:extLst>
            <a:ext uri="{FF2B5EF4-FFF2-40B4-BE49-F238E27FC236}">
              <a16:creationId xmlns:a16="http://schemas.microsoft.com/office/drawing/2014/main" id="{2B862692-DCFC-4B67-A71F-2429F5DD8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00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5</xdr:col>
      <xdr:colOff>0</xdr:colOff>
      <xdr:row>37</xdr:row>
      <xdr:rowOff>6350</xdr:rowOff>
    </xdr:to>
    <xdr:pic>
      <xdr:nvPicPr>
        <xdr:cNvPr id="160" name="Picture159">
          <a:extLst>
            <a:ext uri="{FF2B5EF4-FFF2-40B4-BE49-F238E27FC236}">
              <a16:creationId xmlns:a16="http://schemas.microsoft.com/office/drawing/2014/main" id="{3062AAA5-79BD-4DF5-95E5-274412349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001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0</xdr:colOff>
      <xdr:row>38</xdr:row>
      <xdr:rowOff>6350</xdr:rowOff>
    </xdr:to>
    <xdr:pic>
      <xdr:nvPicPr>
        <xdr:cNvPr id="161" name="Picture160">
          <a:extLst>
            <a:ext uri="{FF2B5EF4-FFF2-40B4-BE49-F238E27FC236}">
              <a16:creationId xmlns:a16="http://schemas.microsoft.com/office/drawing/2014/main" id="{20100792-43D8-4495-8D6B-4C6FFC744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6350</xdr:rowOff>
    </xdr:to>
    <xdr:pic>
      <xdr:nvPicPr>
        <xdr:cNvPr id="162" name="Picture161">
          <a:extLst>
            <a:ext uri="{FF2B5EF4-FFF2-40B4-BE49-F238E27FC236}">
              <a16:creationId xmlns:a16="http://schemas.microsoft.com/office/drawing/2014/main" id="{05394D39-C7E3-4ECF-B8A9-4F0C17A5B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19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0</xdr:colOff>
      <xdr:row>38</xdr:row>
      <xdr:rowOff>6350</xdr:rowOff>
    </xdr:to>
    <xdr:pic>
      <xdr:nvPicPr>
        <xdr:cNvPr id="163" name="Picture162">
          <a:extLst>
            <a:ext uri="{FF2B5EF4-FFF2-40B4-BE49-F238E27FC236}">
              <a16:creationId xmlns:a16="http://schemas.microsoft.com/office/drawing/2014/main" id="{EF879978-CD3E-4CB2-8CEA-A26004FB8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19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4</xdr:col>
      <xdr:colOff>0</xdr:colOff>
      <xdr:row>38</xdr:row>
      <xdr:rowOff>6350</xdr:rowOff>
    </xdr:to>
    <xdr:pic>
      <xdr:nvPicPr>
        <xdr:cNvPr id="164" name="Picture163">
          <a:extLst>
            <a:ext uri="{FF2B5EF4-FFF2-40B4-BE49-F238E27FC236}">
              <a16:creationId xmlns:a16="http://schemas.microsoft.com/office/drawing/2014/main" id="{EFF90C64-9164-414F-995F-C49D7C7D9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19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5</xdr:col>
      <xdr:colOff>0</xdr:colOff>
      <xdr:row>38</xdr:row>
      <xdr:rowOff>6350</xdr:rowOff>
    </xdr:to>
    <xdr:pic>
      <xdr:nvPicPr>
        <xdr:cNvPr id="165" name="Picture164">
          <a:extLst>
            <a:ext uri="{FF2B5EF4-FFF2-40B4-BE49-F238E27FC236}">
              <a16:creationId xmlns:a16="http://schemas.microsoft.com/office/drawing/2014/main" id="{95488EBD-41F3-4F45-AA87-BD2A1E35A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9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0</xdr:colOff>
      <xdr:row>39</xdr:row>
      <xdr:rowOff>6350</xdr:rowOff>
    </xdr:to>
    <xdr:pic>
      <xdr:nvPicPr>
        <xdr:cNvPr id="166" name="Picture165">
          <a:extLst>
            <a:ext uri="{FF2B5EF4-FFF2-40B4-BE49-F238E27FC236}">
              <a16:creationId xmlns:a16="http://schemas.microsoft.com/office/drawing/2014/main" id="{0A6E9249-DAA6-40F1-BA9C-32BA4E5FA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6350</xdr:rowOff>
    </xdr:to>
    <xdr:pic>
      <xdr:nvPicPr>
        <xdr:cNvPr id="167" name="Picture166">
          <a:extLst>
            <a:ext uri="{FF2B5EF4-FFF2-40B4-BE49-F238E27FC236}">
              <a16:creationId xmlns:a16="http://schemas.microsoft.com/office/drawing/2014/main" id="{77EFCC0C-CFA2-4F17-A2CF-69FFC37F4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38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39</xdr:row>
      <xdr:rowOff>6350</xdr:rowOff>
    </xdr:to>
    <xdr:pic>
      <xdr:nvPicPr>
        <xdr:cNvPr id="168" name="Picture167">
          <a:extLst>
            <a:ext uri="{FF2B5EF4-FFF2-40B4-BE49-F238E27FC236}">
              <a16:creationId xmlns:a16="http://schemas.microsoft.com/office/drawing/2014/main" id="{EF8ECA0C-B455-4302-86A8-4DD2B71A8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38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0</xdr:colOff>
      <xdr:row>39</xdr:row>
      <xdr:rowOff>6350</xdr:rowOff>
    </xdr:to>
    <xdr:pic>
      <xdr:nvPicPr>
        <xdr:cNvPr id="169" name="Picture168">
          <a:extLst>
            <a:ext uri="{FF2B5EF4-FFF2-40B4-BE49-F238E27FC236}">
              <a16:creationId xmlns:a16="http://schemas.microsoft.com/office/drawing/2014/main" id="{EE77FB12-744D-4AC9-B8F4-FBAEEB73B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38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5</xdr:col>
      <xdr:colOff>0</xdr:colOff>
      <xdr:row>39</xdr:row>
      <xdr:rowOff>6350</xdr:rowOff>
    </xdr:to>
    <xdr:pic>
      <xdr:nvPicPr>
        <xdr:cNvPr id="170" name="Picture169">
          <a:extLst>
            <a:ext uri="{FF2B5EF4-FFF2-40B4-BE49-F238E27FC236}">
              <a16:creationId xmlns:a16="http://schemas.microsoft.com/office/drawing/2014/main" id="{C58DEA78-794B-491A-B67B-3EC01E6A3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8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0</xdr:colOff>
      <xdr:row>41</xdr:row>
      <xdr:rowOff>98425</xdr:rowOff>
    </xdr:to>
    <xdr:pic>
      <xdr:nvPicPr>
        <xdr:cNvPr id="171" name="Picture170">
          <a:extLst>
            <a:ext uri="{FF2B5EF4-FFF2-40B4-BE49-F238E27FC236}">
              <a16:creationId xmlns:a16="http://schemas.microsoft.com/office/drawing/2014/main" id="{C98CEFF0-2AEC-43CC-A9D7-57B7B24BB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2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41</xdr:row>
      <xdr:rowOff>98425</xdr:rowOff>
    </xdr:to>
    <xdr:pic>
      <xdr:nvPicPr>
        <xdr:cNvPr id="172" name="Picture171">
          <a:extLst>
            <a:ext uri="{FF2B5EF4-FFF2-40B4-BE49-F238E27FC236}">
              <a16:creationId xmlns:a16="http://schemas.microsoft.com/office/drawing/2014/main" id="{C2A0F892-6827-4239-A67A-0B2FBDDE1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572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3</xdr:col>
      <xdr:colOff>0</xdr:colOff>
      <xdr:row>41</xdr:row>
      <xdr:rowOff>98425</xdr:rowOff>
    </xdr:to>
    <xdr:pic>
      <xdr:nvPicPr>
        <xdr:cNvPr id="173" name="Picture172">
          <a:extLst>
            <a:ext uri="{FF2B5EF4-FFF2-40B4-BE49-F238E27FC236}">
              <a16:creationId xmlns:a16="http://schemas.microsoft.com/office/drawing/2014/main" id="{77722EBB-94DE-4699-9A31-506B902D2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572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4</xdr:col>
      <xdr:colOff>0</xdr:colOff>
      <xdr:row>41</xdr:row>
      <xdr:rowOff>98425</xdr:rowOff>
    </xdr:to>
    <xdr:pic>
      <xdr:nvPicPr>
        <xdr:cNvPr id="174" name="Picture173">
          <a:extLst>
            <a:ext uri="{FF2B5EF4-FFF2-40B4-BE49-F238E27FC236}">
              <a16:creationId xmlns:a16="http://schemas.microsoft.com/office/drawing/2014/main" id="{AF008FB2-4228-49BB-8A18-B257942FA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572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0</xdr:colOff>
      <xdr:row>41</xdr:row>
      <xdr:rowOff>6350</xdr:rowOff>
    </xdr:to>
    <xdr:pic>
      <xdr:nvPicPr>
        <xdr:cNvPr id="175" name="Picture174">
          <a:extLst>
            <a:ext uri="{FF2B5EF4-FFF2-40B4-BE49-F238E27FC236}">
              <a16:creationId xmlns:a16="http://schemas.microsoft.com/office/drawing/2014/main" id="{AE2758FE-1CD4-45AD-ACD6-C28BAC957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6350</xdr:rowOff>
    </xdr:to>
    <xdr:pic>
      <xdr:nvPicPr>
        <xdr:cNvPr id="176" name="Picture175">
          <a:extLst>
            <a:ext uri="{FF2B5EF4-FFF2-40B4-BE49-F238E27FC236}">
              <a16:creationId xmlns:a16="http://schemas.microsoft.com/office/drawing/2014/main" id="{CA5B19DE-8F2D-4F5C-A078-BC73CA405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906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0</xdr:colOff>
      <xdr:row>41</xdr:row>
      <xdr:rowOff>6350</xdr:rowOff>
    </xdr:to>
    <xdr:pic>
      <xdr:nvPicPr>
        <xdr:cNvPr id="177" name="Picture176">
          <a:extLst>
            <a:ext uri="{FF2B5EF4-FFF2-40B4-BE49-F238E27FC236}">
              <a16:creationId xmlns:a16="http://schemas.microsoft.com/office/drawing/2014/main" id="{A6DEE64D-8AAB-454E-9B6B-29ED7C177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906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0</xdr:colOff>
      <xdr:row>41</xdr:row>
      <xdr:rowOff>6350</xdr:rowOff>
    </xdr:to>
    <xdr:pic>
      <xdr:nvPicPr>
        <xdr:cNvPr id="178" name="Picture177">
          <a:extLst>
            <a:ext uri="{FF2B5EF4-FFF2-40B4-BE49-F238E27FC236}">
              <a16:creationId xmlns:a16="http://schemas.microsoft.com/office/drawing/2014/main" id="{653D9F5F-24A1-48C3-BA64-8C7B3FE6A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906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0</xdr:colOff>
      <xdr:row>42</xdr:row>
      <xdr:rowOff>6350</xdr:rowOff>
    </xdr:to>
    <xdr:pic>
      <xdr:nvPicPr>
        <xdr:cNvPr id="179" name="Picture178">
          <a:extLst>
            <a:ext uri="{FF2B5EF4-FFF2-40B4-BE49-F238E27FC236}">
              <a16:creationId xmlns:a16="http://schemas.microsoft.com/office/drawing/2014/main" id="{EB815E9E-C658-4F19-959E-97ECF61D8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6350</xdr:rowOff>
    </xdr:to>
    <xdr:pic>
      <xdr:nvPicPr>
        <xdr:cNvPr id="180" name="Picture179">
          <a:extLst>
            <a:ext uri="{FF2B5EF4-FFF2-40B4-BE49-F238E27FC236}">
              <a16:creationId xmlns:a16="http://schemas.microsoft.com/office/drawing/2014/main" id="{0FDBAE82-6881-4790-AFFF-31490E8F4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096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0</xdr:colOff>
      <xdr:row>42</xdr:row>
      <xdr:rowOff>6350</xdr:rowOff>
    </xdr:to>
    <xdr:pic>
      <xdr:nvPicPr>
        <xdr:cNvPr id="181" name="Picture180">
          <a:extLst>
            <a:ext uri="{FF2B5EF4-FFF2-40B4-BE49-F238E27FC236}">
              <a16:creationId xmlns:a16="http://schemas.microsoft.com/office/drawing/2014/main" id="{8D2DEC6A-A921-46C9-BE55-B906BDCE4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0096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4</xdr:col>
      <xdr:colOff>0</xdr:colOff>
      <xdr:row>42</xdr:row>
      <xdr:rowOff>6350</xdr:rowOff>
    </xdr:to>
    <xdr:pic>
      <xdr:nvPicPr>
        <xdr:cNvPr id="182" name="Picture181">
          <a:extLst>
            <a:ext uri="{FF2B5EF4-FFF2-40B4-BE49-F238E27FC236}">
              <a16:creationId xmlns:a16="http://schemas.microsoft.com/office/drawing/2014/main" id="{997B5318-FF04-4E88-8D01-550FD98F2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0096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5</xdr:col>
      <xdr:colOff>0</xdr:colOff>
      <xdr:row>42</xdr:row>
      <xdr:rowOff>6350</xdr:rowOff>
    </xdr:to>
    <xdr:pic>
      <xdr:nvPicPr>
        <xdr:cNvPr id="183" name="Picture182">
          <a:extLst>
            <a:ext uri="{FF2B5EF4-FFF2-40B4-BE49-F238E27FC236}">
              <a16:creationId xmlns:a16="http://schemas.microsoft.com/office/drawing/2014/main" id="{33F83DCB-B3D5-4AAF-A482-DC1E7E3C3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096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0</xdr:colOff>
      <xdr:row>43</xdr:row>
      <xdr:rowOff>6350</xdr:rowOff>
    </xdr:to>
    <xdr:pic>
      <xdr:nvPicPr>
        <xdr:cNvPr id="184" name="Picture183">
          <a:extLst>
            <a:ext uri="{FF2B5EF4-FFF2-40B4-BE49-F238E27FC236}">
              <a16:creationId xmlns:a16="http://schemas.microsoft.com/office/drawing/2014/main" id="{2E77C56F-BE64-45BE-98F9-D8AA65C7C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6350</xdr:rowOff>
    </xdr:to>
    <xdr:pic>
      <xdr:nvPicPr>
        <xdr:cNvPr id="185" name="Picture184">
          <a:extLst>
            <a:ext uri="{FF2B5EF4-FFF2-40B4-BE49-F238E27FC236}">
              <a16:creationId xmlns:a16="http://schemas.microsoft.com/office/drawing/2014/main" id="{F8F1BDA8-DA02-4A8E-B2D5-DED724798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2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0</xdr:colOff>
      <xdr:row>43</xdr:row>
      <xdr:rowOff>6350</xdr:rowOff>
    </xdr:to>
    <xdr:pic>
      <xdr:nvPicPr>
        <xdr:cNvPr id="186" name="Picture185">
          <a:extLst>
            <a:ext uri="{FF2B5EF4-FFF2-40B4-BE49-F238E27FC236}">
              <a16:creationId xmlns:a16="http://schemas.microsoft.com/office/drawing/2014/main" id="{F9F17195-A4D5-4A32-9192-6FC4C96C1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02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4</xdr:col>
      <xdr:colOff>0</xdr:colOff>
      <xdr:row>43</xdr:row>
      <xdr:rowOff>6350</xdr:rowOff>
    </xdr:to>
    <xdr:pic>
      <xdr:nvPicPr>
        <xdr:cNvPr id="187" name="Picture186">
          <a:extLst>
            <a:ext uri="{FF2B5EF4-FFF2-40B4-BE49-F238E27FC236}">
              <a16:creationId xmlns:a16="http://schemas.microsoft.com/office/drawing/2014/main" id="{9EEBB552-EE15-4B5D-9E3F-036420CEE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02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5</xdr:col>
      <xdr:colOff>0</xdr:colOff>
      <xdr:row>43</xdr:row>
      <xdr:rowOff>6350</xdr:rowOff>
    </xdr:to>
    <xdr:pic>
      <xdr:nvPicPr>
        <xdr:cNvPr id="188" name="Picture187">
          <a:extLst>
            <a:ext uri="{FF2B5EF4-FFF2-40B4-BE49-F238E27FC236}">
              <a16:creationId xmlns:a16="http://schemas.microsoft.com/office/drawing/2014/main" id="{79D19001-67C8-4C25-A0FC-D756AA435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2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0</xdr:colOff>
      <xdr:row>45</xdr:row>
      <xdr:rowOff>98425</xdr:rowOff>
    </xdr:to>
    <xdr:pic>
      <xdr:nvPicPr>
        <xdr:cNvPr id="189" name="Picture188">
          <a:extLst>
            <a:ext uri="{FF2B5EF4-FFF2-40B4-BE49-F238E27FC236}">
              <a16:creationId xmlns:a16="http://schemas.microsoft.com/office/drawing/2014/main" id="{94F8AEBF-0D31-4805-B602-8C8B8E55C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45</xdr:row>
      <xdr:rowOff>98425</xdr:rowOff>
    </xdr:to>
    <xdr:pic>
      <xdr:nvPicPr>
        <xdr:cNvPr id="190" name="Picture189">
          <a:extLst>
            <a:ext uri="{FF2B5EF4-FFF2-40B4-BE49-F238E27FC236}">
              <a16:creationId xmlns:a16="http://schemas.microsoft.com/office/drawing/2014/main" id="{B9F35307-E805-41C5-BBE6-106A8D0EF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477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0</xdr:colOff>
      <xdr:row>45</xdr:row>
      <xdr:rowOff>98425</xdr:rowOff>
    </xdr:to>
    <xdr:pic>
      <xdr:nvPicPr>
        <xdr:cNvPr id="191" name="Picture190">
          <a:extLst>
            <a:ext uri="{FF2B5EF4-FFF2-40B4-BE49-F238E27FC236}">
              <a16:creationId xmlns:a16="http://schemas.microsoft.com/office/drawing/2014/main" id="{1A282B7F-9569-4BA8-974F-C776F1C44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0477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4</xdr:col>
      <xdr:colOff>0</xdr:colOff>
      <xdr:row>45</xdr:row>
      <xdr:rowOff>98425</xdr:rowOff>
    </xdr:to>
    <xdr:pic>
      <xdr:nvPicPr>
        <xdr:cNvPr id="192" name="Picture191">
          <a:extLst>
            <a:ext uri="{FF2B5EF4-FFF2-40B4-BE49-F238E27FC236}">
              <a16:creationId xmlns:a16="http://schemas.microsoft.com/office/drawing/2014/main" id="{8AB0B3DD-5BEB-4F2C-A12F-FAF4C9F5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0477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5</xdr:col>
      <xdr:colOff>0</xdr:colOff>
      <xdr:row>45</xdr:row>
      <xdr:rowOff>98425</xdr:rowOff>
    </xdr:to>
    <xdr:pic>
      <xdr:nvPicPr>
        <xdr:cNvPr id="193" name="Picture192">
          <a:extLst>
            <a:ext uri="{FF2B5EF4-FFF2-40B4-BE49-F238E27FC236}">
              <a16:creationId xmlns:a16="http://schemas.microsoft.com/office/drawing/2014/main" id="{7348A231-94D3-4ADA-AB0A-AFE647765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477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0</xdr:colOff>
      <xdr:row>46</xdr:row>
      <xdr:rowOff>98425</xdr:rowOff>
    </xdr:to>
    <xdr:pic>
      <xdr:nvPicPr>
        <xdr:cNvPr id="194" name="Picture193">
          <a:extLst>
            <a:ext uri="{FF2B5EF4-FFF2-40B4-BE49-F238E27FC236}">
              <a16:creationId xmlns:a16="http://schemas.microsoft.com/office/drawing/2014/main" id="{82FD7DC2-2256-4C7A-A095-8B4F902AA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0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46</xdr:row>
      <xdr:rowOff>98425</xdr:rowOff>
    </xdr:to>
    <xdr:pic>
      <xdr:nvPicPr>
        <xdr:cNvPr id="195" name="Picture194">
          <a:extLst>
            <a:ext uri="{FF2B5EF4-FFF2-40B4-BE49-F238E27FC236}">
              <a16:creationId xmlns:a16="http://schemas.microsoft.com/office/drawing/2014/main" id="{EB3CB042-516E-4CC8-BF90-9FD7E5115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810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</xdr:col>
      <xdr:colOff>0</xdr:colOff>
      <xdr:row>46</xdr:row>
      <xdr:rowOff>98425</xdr:rowOff>
    </xdr:to>
    <xdr:pic>
      <xdr:nvPicPr>
        <xdr:cNvPr id="196" name="Picture195">
          <a:extLst>
            <a:ext uri="{FF2B5EF4-FFF2-40B4-BE49-F238E27FC236}">
              <a16:creationId xmlns:a16="http://schemas.microsoft.com/office/drawing/2014/main" id="{7DDEB213-26DB-4383-85AE-933DBE769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0810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4</xdr:col>
      <xdr:colOff>0</xdr:colOff>
      <xdr:row>46</xdr:row>
      <xdr:rowOff>98425</xdr:rowOff>
    </xdr:to>
    <xdr:pic>
      <xdr:nvPicPr>
        <xdr:cNvPr id="197" name="Picture196">
          <a:extLst>
            <a:ext uri="{FF2B5EF4-FFF2-40B4-BE49-F238E27FC236}">
              <a16:creationId xmlns:a16="http://schemas.microsoft.com/office/drawing/2014/main" id="{9706A81D-6AFB-43F2-8DE5-3D132FAC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0810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5</xdr:col>
      <xdr:colOff>0</xdr:colOff>
      <xdr:row>46</xdr:row>
      <xdr:rowOff>98425</xdr:rowOff>
    </xdr:to>
    <xdr:pic>
      <xdr:nvPicPr>
        <xdr:cNvPr id="198" name="Picture197">
          <a:extLst>
            <a:ext uri="{FF2B5EF4-FFF2-40B4-BE49-F238E27FC236}">
              <a16:creationId xmlns:a16="http://schemas.microsoft.com/office/drawing/2014/main" id="{AA8E28F7-313C-49D4-821E-B238C4675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810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0</xdr:colOff>
      <xdr:row>46</xdr:row>
      <xdr:rowOff>6350</xdr:rowOff>
    </xdr:to>
    <xdr:pic>
      <xdr:nvPicPr>
        <xdr:cNvPr id="199" name="Picture198">
          <a:extLst>
            <a:ext uri="{FF2B5EF4-FFF2-40B4-BE49-F238E27FC236}">
              <a16:creationId xmlns:a16="http://schemas.microsoft.com/office/drawing/2014/main" id="{226D4606-C24B-4169-96F8-4883761A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6350</xdr:rowOff>
    </xdr:to>
    <xdr:pic>
      <xdr:nvPicPr>
        <xdr:cNvPr id="200" name="Picture199">
          <a:extLst>
            <a:ext uri="{FF2B5EF4-FFF2-40B4-BE49-F238E27FC236}">
              <a16:creationId xmlns:a16="http://schemas.microsoft.com/office/drawing/2014/main" id="{7326C178-CC27-49DA-B782-06303DBEF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14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0</xdr:colOff>
      <xdr:row>46</xdr:row>
      <xdr:rowOff>6350</xdr:rowOff>
    </xdr:to>
    <xdr:pic>
      <xdr:nvPicPr>
        <xdr:cNvPr id="201" name="Picture200">
          <a:extLst>
            <a:ext uri="{FF2B5EF4-FFF2-40B4-BE49-F238E27FC236}">
              <a16:creationId xmlns:a16="http://schemas.microsoft.com/office/drawing/2014/main" id="{B0081B6F-1332-4AE6-A95E-C1B2427F6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14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4</xdr:col>
      <xdr:colOff>0</xdr:colOff>
      <xdr:row>46</xdr:row>
      <xdr:rowOff>6350</xdr:rowOff>
    </xdr:to>
    <xdr:pic>
      <xdr:nvPicPr>
        <xdr:cNvPr id="202" name="Picture201">
          <a:extLst>
            <a:ext uri="{FF2B5EF4-FFF2-40B4-BE49-F238E27FC236}">
              <a16:creationId xmlns:a16="http://schemas.microsoft.com/office/drawing/2014/main" id="{D409880A-AD6A-4DD6-843E-6E96309A6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114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5</xdr:col>
      <xdr:colOff>0</xdr:colOff>
      <xdr:row>46</xdr:row>
      <xdr:rowOff>6350</xdr:rowOff>
    </xdr:to>
    <xdr:pic>
      <xdr:nvPicPr>
        <xdr:cNvPr id="203" name="Picture202">
          <a:extLst>
            <a:ext uri="{FF2B5EF4-FFF2-40B4-BE49-F238E27FC236}">
              <a16:creationId xmlns:a16="http://schemas.microsoft.com/office/drawing/2014/main" id="{363219D8-CD49-4433-A702-497B5A312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4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0</xdr:colOff>
      <xdr:row>47</xdr:row>
      <xdr:rowOff>6350</xdr:rowOff>
    </xdr:to>
    <xdr:pic>
      <xdr:nvPicPr>
        <xdr:cNvPr id="204" name="Picture203">
          <a:extLst>
            <a:ext uri="{FF2B5EF4-FFF2-40B4-BE49-F238E27FC236}">
              <a16:creationId xmlns:a16="http://schemas.microsoft.com/office/drawing/2014/main" id="{35BAC948-363E-4D56-97B0-58CE0D177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6350</xdr:rowOff>
    </xdr:to>
    <xdr:pic>
      <xdr:nvPicPr>
        <xdr:cNvPr id="205" name="Picture204">
          <a:extLst>
            <a:ext uri="{FF2B5EF4-FFF2-40B4-BE49-F238E27FC236}">
              <a16:creationId xmlns:a16="http://schemas.microsoft.com/office/drawing/2014/main" id="{C6EA08AA-943F-44B9-84D0-7D0C4D541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33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0</xdr:colOff>
      <xdr:row>47</xdr:row>
      <xdr:rowOff>6350</xdr:rowOff>
    </xdr:to>
    <xdr:pic>
      <xdr:nvPicPr>
        <xdr:cNvPr id="206" name="Picture205">
          <a:extLst>
            <a:ext uri="{FF2B5EF4-FFF2-40B4-BE49-F238E27FC236}">
              <a16:creationId xmlns:a16="http://schemas.microsoft.com/office/drawing/2014/main" id="{696DA290-B65A-4DE6-A9BD-89B4C1829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33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4</xdr:col>
      <xdr:colOff>0</xdr:colOff>
      <xdr:row>47</xdr:row>
      <xdr:rowOff>6350</xdr:rowOff>
    </xdr:to>
    <xdr:pic>
      <xdr:nvPicPr>
        <xdr:cNvPr id="207" name="Picture206">
          <a:extLst>
            <a:ext uri="{FF2B5EF4-FFF2-40B4-BE49-F238E27FC236}">
              <a16:creationId xmlns:a16="http://schemas.microsoft.com/office/drawing/2014/main" id="{DAD63CB7-B015-4BA5-8DEA-DB16B024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133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0</xdr:colOff>
      <xdr:row>48</xdr:row>
      <xdr:rowOff>6350</xdr:rowOff>
    </xdr:to>
    <xdr:pic>
      <xdr:nvPicPr>
        <xdr:cNvPr id="208" name="Picture207">
          <a:extLst>
            <a:ext uri="{FF2B5EF4-FFF2-40B4-BE49-F238E27FC236}">
              <a16:creationId xmlns:a16="http://schemas.microsoft.com/office/drawing/2014/main" id="{45C6AB9E-944C-4995-95C1-41629337C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6350</xdr:rowOff>
    </xdr:to>
    <xdr:pic>
      <xdr:nvPicPr>
        <xdr:cNvPr id="209" name="Picture208">
          <a:extLst>
            <a:ext uri="{FF2B5EF4-FFF2-40B4-BE49-F238E27FC236}">
              <a16:creationId xmlns:a16="http://schemas.microsoft.com/office/drawing/2014/main" id="{275E8B4F-058A-4548-A6F8-5F604C8A1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52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3</xdr:col>
      <xdr:colOff>0</xdr:colOff>
      <xdr:row>48</xdr:row>
      <xdr:rowOff>6350</xdr:rowOff>
    </xdr:to>
    <xdr:pic>
      <xdr:nvPicPr>
        <xdr:cNvPr id="210" name="Picture209">
          <a:extLst>
            <a:ext uri="{FF2B5EF4-FFF2-40B4-BE49-F238E27FC236}">
              <a16:creationId xmlns:a16="http://schemas.microsoft.com/office/drawing/2014/main" id="{343C7EFF-1175-48E9-BC70-AA4F9042D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52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4</xdr:col>
      <xdr:colOff>0</xdr:colOff>
      <xdr:row>48</xdr:row>
      <xdr:rowOff>6350</xdr:rowOff>
    </xdr:to>
    <xdr:pic>
      <xdr:nvPicPr>
        <xdr:cNvPr id="211" name="Picture210">
          <a:extLst>
            <a:ext uri="{FF2B5EF4-FFF2-40B4-BE49-F238E27FC236}">
              <a16:creationId xmlns:a16="http://schemas.microsoft.com/office/drawing/2014/main" id="{C5A379AF-DA22-46FD-A8A0-E02B3B131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152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5</xdr:col>
      <xdr:colOff>0</xdr:colOff>
      <xdr:row>48</xdr:row>
      <xdr:rowOff>6350</xdr:rowOff>
    </xdr:to>
    <xdr:pic>
      <xdr:nvPicPr>
        <xdr:cNvPr id="212" name="Picture211">
          <a:extLst>
            <a:ext uri="{FF2B5EF4-FFF2-40B4-BE49-F238E27FC236}">
              <a16:creationId xmlns:a16="http://schemas.microsoft.com/office/drawing/2014/main" id="{46E7E804-FCB9-4379-84F1-6598E5EF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2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0</xdr:colOff>
      <xdr:row>49</xdr:row>
      <xdr:rowOff>6350</xdr:rowOff>
    </xdr:to>
    <xdr:pic>
      <xdr:nvPicPr>
        <xdr:cNvPr id="213" name="Picture212">
          <a:extLst>
            <a:ext uri="{FF2B5EF4-FFF2-40B4-BE49-F238E27FC236}">
              <a16:creationId xmlns:a16="http://schemas.microsoft.com/office/drawing/2014/main" id="{4654D948-1A14-4572-B602-78C4105DE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6350</xdr:rowOff>
    </xdr:to>
    <xdr:pic>
      <xdr:nvPicPr>
        <xdr:cNvPr id="214" name="Picture213">
          <a:extLst>
            <a:ext uri="{FF2B5EF4-FFF2-40B4-BE49-F238E27FC236}">
              <a16:creationId xmlns:a16="http://schemas.microsoft.com/office/drawing/2014/main" id="{160044C4-B100-4F79-8A2E-721874A3B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715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3</xdr:col>
      <xdr:colOff>0</xdr:colOff>
      <xdr:row>49</xdr:row>
      <xdr:rowOff>6350</xdr:rowOff>
    </xdr:to>
    <xdr:pic>
      <xdr:nvPicPr>
        <xdr:cNvPr id="215" name="Picture214">
          <a:extLst>
            <a:ext uri="{FF2B5EF4-FFF2-40B4-BE49-F238E27FC236}">
              <a16:creationId xmlns:a16="http://schemas.microsoft.com/office/drawing/2014/main" id="{891EED7D-FDBB-4983-99E0-916EEF528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715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4</xdr:col>
      <xdr:colOff>0</xdr:colOff>
      <xdr:row>49</xdr:row>
      <xdr:rowOff>6350</xdr:rowOff>
    </xdr:to>
    <xdr:pic>
      <xdr:nvPicPr>
        <xdr:cNvPr id="216" name="Picture215">
          <a:extLst>
            <a:ext uri="{FF2B5EF4-FFF2-40B4-BE49-F238E27FC236}">
              <a16:creationId xmlns:a16="http://schemas.microsoft.com/office/drawing/2014/main" id="{F1FA5EA2-1862-4ECB-87EC-7A4F567E1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1715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5</xdr:col>
      <xdr:colOff>0</xdr:colOff>
      <xdr:row>49</xdr:row>
      <xdr:rowOff>6350</xdr:rowOff>
    </xdr:to>
    <xdr:pic>
      <xdr:nvPicPr>
        <xdr:cNvPr id="217" name="Picture216">
          <a:extLst>
            <a:ext uri="{FF2B5EF4-FFF2-40B4-BE49-F238E27FC236}">
              <a16:creationId xmlns:a16="http://schemas.microsoft.com/office/drawing/2014/main" id="{A7BD37C6-0205-401C-95ED-A6496463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715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0</xdr:colOff>
      <xdr:row>51</xdr:row>
      <xdr:rowOff>98425</xdr:rowOff>
    </xdr:to>
    <xdr:pic>
      <xdr:nvPicPr>
        <xdr:cNvPr id="218" name="Picture217">
          <a:extLst>
            <a:ext uri="{FF2B5EF4-FFF2-40B4-BE49-F238E27FC236}">
              <a16:creationId xmlns:a16="http://schemas.microsoft.com/office/drawing/2014/main" id="{8428915B-8675-4954-B700-4C710E5CE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51</xdr:row>
      <xdr:rowOff>98425</xdr:rowOff>
    </xdr:to>
    <xdr:pic>
      <xdr:nvPicPr>
        <xdr:cNvPr id="219" name="Picture218">
          <a:extLst>
            <a:ext uri="{FF2B5EF4-FFF2-40B4-BE49-F238E27FC236}">
              <a16:creationId xmlns:a16="http://schemas.microsoft.com/office/drawing/2014/main" id="{9DED49CA-6B08-4512-8E43-783FC564A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906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51</xdr:row>
      <xdr:rowOff>98425</xdr:rowOff>
    </xdr:to>
    <xdr:pic>
      <xdr:nvPicPr>
        <xdr:cNvPr id="220" name="Picture219">
          <a:extLst>
            <a:ext uri="{FF2B5EF4-FFF2-40B4-BE49-F238E27FC236}">
              <a16:creationId xmlns:a16="http://schemas.microsoft.com/office/drawing/2014/main" id="{FC5F33AB-9A74-477D-A2D4-2E561CDD3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906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51</xdr:row>
      <xdr:rowOff>98425</xdr:rowOff>
    </xdr:to>
    <xdr:pic>
      <xdr:nvPicPr>
        <xdr:cNvPr id="221" name="Picture220">
          <a:extLst>
            <a:ext uri="{FF2B5EF4-FFF2-40B4-BE49-F238E27FC236}">
              <a16:creationId xmlns:a16="http://schemas.microsoft.com/office/drawing/2014/main" id="{2A700086-D44D-41B9-B5DD-EC3171F1D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1906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0</xdr:colOff>
      <xdr:row>51</xdr:row>
      <xdr:rowOff>98425</xdr:rowOff>
    </xdr:to>
    <xdr:pic>
      <xdr:nvPicPr>
        <xdr:cNvPr id="222" name="Picture221">
          <a:extLst>
            <a:ext uri="{FF2B5EF4-FFF2-40B4-BE49-F238E27FC236}">
              <a16:creationId xmlns:a16="http://schemas.microsoft.com/office/drawing/2014/main" id="{25EB2DEC-45C6-4016-B1B7-8D48001E4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06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0</xdr:colOff>
      <xdr:row>51</xdr:row>
      <xdr:rowOff>6350</xdr:rowOff>
    </xdr:to>
    <xdr:pic>
      <xdr:nvPicPr>
        <xdr:cNvPr id="223" name="Picture222">
          <a:extLst>
            <a:ext uri="{FF2B5EF4-FFF2-40B4-BE49-F238E27FC236}">
              <a16:creationId xmlns:a16="http://schemas.microsoft.com/office/drawing/2014/main" id="{95D9E9AD-48B7-49AB-BD70-327495BE3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6350</xdr:rowOff>
    </xdr:to>
    <xdr:pic>
      <xdr:nvPicPr>
        <xdr:cNvPr id="224" name="Picture223">
          <a:extLst>
            <a:ext uri="{FF2B5EF4-FFF2-40B4-BE49-F238E27FC236}">
              <a16:creationId xmlns:a16="http://schemas.microsoft.com/office/drawing/2014/main" id="{BAEB5D5A-5BB3-46E8-83DB-CD11A5750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223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3</xdr:col>
      <xdr:colOff>0</xdr:colOff>
      <xdr:row>51</xdr:row>
      <xdr:rowOff>6350</xdr:rowOff>
    </xdr:to>
    <xdr:pic>
      <xdr:nvPicPr>
        <xdr:cNvPr id="225" name="Picture224">
          <a:extLst>
            <a:ext uri="{FF2B5EF4-FFF2-40B4-BE49-F238E27FC236}">
              <a16:creationId xmlns:a16="http://schemas.microsoft.com/office/drawing/2014/main" id="{7BB5F87E-16CD-4818-A6DC-4A60E1E39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23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0</xdr:colOff>
      <xdr:row>51</xdr:row>
      <xdr:rowOff>6350</xdr:rowOff>
    </xdr:to>
    <xdr:pic>
      <xdr:nvPicPr>
        <xdr:cNvPr id="226" name="Picture225">
          <a:extLst>
            <a:ext uri="{FF2B5EF4-FFF2-40B4-BE49-F238E27FC236}">
              <a16:creationId xmlns:a16="http://schemas.microsoft.com/office/drawing/2014/main" id="{42500117-5779-46BD-9A05-A9A9DD452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223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0</xdr:colOff>
      <xdr:row>53</xdr:row>
      <xdr:rowOff>98425</xdr:rowOff>
    </xdr:to>
    <xdr:pic>
      <xdr:nvPicPr>
        <xdr:cNvPr id="227" name="Picture226">
          <a:extLst>
            <a:ext uri="{FF2B5EF4-FFF2-40B4-BE49-F238E27FC236}">
              <a16:creationId xmlns:a16="http://schemas.microsoft.com/office/drawing/2014/main" id="{A34A28C6-0A19-41A2-A878-1D7E4F52F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0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53</xdr:row>
      <xdr:rowOff>98425</xdr:rowOff>
    </xdr:to>
    <xdr:pic>
      <xdr:nvPicPr>
        <xdr:cNvPr id="228" name="Picture227">
          <a:extLst>
            <a:ext uri="{FF2B5EF4-FFF2-40B4-BE49-F238E27FC236}">
              <a16:creationId xmlns:a16="http://schemas.microsoft.com/office/drawing/2014/main" id="{E9C058BB-A799-42BD-AE11-8F7F74BB7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2430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0</xdr:colOff>
      <xdr:row>53</xdr:row>
      <xdr:rowOff>98425</xdr:rowOff>
    </xdr:to>
    <xdr:pic>
      <xdr:nvPicPr>
        <xdr:cNvPr id="229" name="Picture228">
          <a:extLst>
            <a:ext uri="{FF2B5EF4-FFF2-40B4-BE49-F238E27FC236}">
              <a16:creationId xmlns:a16="http://schemas.microsoft.com/office/drawing/2014/main" id="{9D29E98A-894D-41CB-93D3-7E07BB78F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430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4</xdr:col>
      <xdr:colOff>0</xdr:colOff>
      <xdr:row>53</xdr:row>
      <xdr:rowOff>98425</xdr:rowOff>
    </xdr:to>
    <xdr:pic>
      <xdr:nvPicPr>
        <xdr:cNvPr id="230" name="Picture229">
          <a:extLst>
            <a:ext uri="{FF2B5EF4-FFF2-40B4-BE49-F238E27FC236}">
              <a16:creationId xmlns:a16="http://schemas.microsoft.com/office/drawing/2014/main" id="{CC4A5512-13BE-47AF-B4BA-D516226BC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2430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5</xdr:col>
      <xdr:colOff>0</xdr:colOff>
      <xdr:row>53</xdr:row>
      <xdr:rowOff>98425</xdr:rowOff>
    </xdr:to>
    <xdr:pic>
      <xdr:nvPicPr>
        <xdr:cNvPr id="231" name="Picture230">
          <a:extLst>
            <a:ext uri="{FF2B5EF4-FFF2-40B4-BE49-F238E27FC236}">
              <a16:creationId xmlns:a16="http://schemas.microsoft.com/office/drawing/2014/main" id="{5968770A-2A2D-4A6A-BD9C-23EA7D175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430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0</xdr:colOff>
      <xdr:row>54</xdr:row>
      <xdr:rowOff>98425</xdr:rowOff>
    </xdr:to>
    <xdr:pic>
      <xdr:nvPicPr>
        <xdr:cNvPr id="232" name="Picture231">
          <a:extLst>
            <a:ext uri="{FF2B5EF4-FFF2-40B4-BE49-F238E27FC236}">
              <a16:creationId xmlns:a16="http://schemas.microsoft.com/office/drawing/2014/main" id="{BEC78A7C-012C-40C9-8F4D-5F974CF59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54</xdr:row>
      <xdr:rowOff>98425</xdr:rowOff>
    </xdr:to>
    <xdr:pic>
      <xdr:nvPicPr>
        <xdr:cNvPr id="233" name="Picture232">
          <a:extLst>
            <a:ext uri="{FF2B5EF4-FFF2-40B4-BE49-F238E27FC236}">
              <a16:creationId xmlns:a16="http://schemas.microsoft.com/office/drawing/2014/main" id="{53B1A238-D484-46F9-B432-24D057DEF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276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3</xdr:col>
      <xdr:colOff>0</xdr:colOff>
      <xdr:row>54</xdr:row>
      <xdr:rowOff>98425</xdr:rowOff>
    </xdr:to>
    <xdr:pic>
      <xdr:nvPicPr>
        <xdr:cNvPr id="234" name="Picture233">
          <a:extLst>
            <a:ext uri="{FF2B5EF4-FFF2-40B4-BE49-F238E27FC236}">
              <a16:creationId xmlns:a16="http://schemas.microsoft.com/office/drawing/2014/main" id="{9139A7E1-7D11-4C0E-91BB-2D541A716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76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4</xdr:col>
      <xdr:colOff>0</xdr:colOff>
      <xdr:row>54</xdr:row>
      <xdr:rowOff>98425</xdr:rowOff>
    </xdr:to>
    <xdr:pic>
      <xdr:nvPicPr>
        <xdr:cNvPr id="235" name="Picture234">
          <a:extLst>
            <a:ext uri="{FF2B5EF4-FFF2-40B4-BE49-F238E27FC236}">
              <a16:creationId xmlns:a16="http://schemas.microsoft.com/office/drawing/2014/main" id="{5E336A99-D9BE-439A-B8A4-84AE5C95C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276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5</xdr:col>
      <xdr:colOff>0</xdr:colOff>
      <xdr:row>54</xdr:row>
      <xdr:rowOff>98425</xdr:rowOff>
    </xdr:to>
    <xdr:pic>
      <xdr:nvPicPr>
        <xdr:cNvPr id="236" name="Picture235">
          <a:extLst>
            <a:ext uri="{FF2B5EF4-FFF2-40B4-BE49-F238E27FC236}">
              <a16:creationId xmlns:a16="http://schemas.microsoft.com/office/drawing/2014/main" id="{82E7E94E-A940-44BF-BD04-4005EEE80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63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0</xdr:colOff>
      <xdr:row>54</xdr:row>
      <xdr:rowOff>6350</xdr:rowOff>
    </xdr:to>
    <xdr:pic>
      <xdr:nvPicPr>
        <xdr:cNvPr id="237" name="Picture236">
          <a:extLst>
            <a:ext uri="{FF2B5EF4-FFF2-40B4-BE49-F238E27FC236}">
              <a16:creationId xmlns:a16="http://schemas.microsoft.com/office/drawing/2014/main" id="{0E9BB5CB-512B-4A14-BAA5-0E4ED4789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6350</xdr:rowOff>
    </xdr:to>
    <xdr:pic>
      <xdr:nvPicPr>
        <xdr:cNvPr id="238" name="Picture237">
          <a:extLst>
            <a:ext uri="{FF2B5EF4-FFF2-40B4-BE49-F238E27FC236}">
              <a16:creationId xmlns:a16="http://schemas.microsoft.com/office/drawing/2014/main" id="{9FC126B5-FC32-4558-B563-02274B939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09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</xdr:col>
      <xdr:colOff>0</xdr:colOff>
      <xdr:row>54</xdr:row>
      <xdr:rowOff>6350</xdr:rowOff>
    </xdr:to>
    <xdr:pic>
      <xdr:nvPicPr>
        <xdr:cNvPr id="239" name="Picture238">
          <a:extLst>
            <a:ext uri="{FF2B5EF4-FFF2-40B4-BE49-F238E27FC236}">
              <a16:creationId xmlns:a16="http://schemas.microsoft.com/office/drawing/2014/main" id="{AE90478E-27FC-4CF7-B334-0C54189D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09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4</xdr:col>
      <xdr:colOff>0</xdr:colOff>
      <xdr:row>54</xdr:row>
      <xdr:rowOff>6350</xdr:rowOff>
    </xdr:to>
    <xdr:pic>
      <xdr:nvPicPr>
        <xdr:cNvPr id="240" name="Picture239">
          <a:extLst>
            <a:ext uri="{FF2B5EF4-FFF2-40B4-BE49-F238E27FC236}">
              <a16:creationId xmlns:a16="http://schemas.microsoft.com/office/drawing/2014/main" id="{2DFC2E05-FC0E-494B-A245-270B9E40D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09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0</xdr:colOff>
      <xdr:row>54</xdr:row>
      <xdr:rowOff>6350</xdr:rowOff>
    </xdr:to>
    <xdr:pic>
      <xdr:nvPicPr>
        <xdr:cNvPr id="241" name="Picture240">
          <a:extLst>
            <a:ext uri="{FF2B5EF4-FFF2-40B4-BE49-F238E27FC236}">
              <a16:creationId xmlns:a16="http://schemas.microsoft.com/office/drawing/2014/main" id="{03FD0365-1DC7-4DF2-B200-1A1495684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096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0</xdr:colOff>
      <xdr:row>55</xdr:row>
      <xdr:rowOff>6350</xdr:rowOff>
    </xdr:to>
    <xdr:pic>
      <xdr:nvPicPr>
        <xdr:cNvPr id="242" name="Picture241">
          <a:extLst>
            <a:ext uri="{FF2B5EF4-FFF2-40B4-BE49-F238E27FC236}">
              <a16:creationId xmlns:a16="http://schemas.microsoft.com/office/drawing/2014/main" id="{134E5BAE-7EF6-4BC9-A97A-8DC530FFD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6350</xdr:rowOff>
    </xdr:to>
    <xdr:pic>
      <xdr:nvPicPr>
        <xdr:cNvPr id="243" name="Picture242">
          <a:extLst>
            <a:ext uri="{FF2B5EF4-FFF2-40B4-BE49-F238E27FC236}">
              <a16:creationId xmlns:a16="http://schemas.microsoft.com/office/drawing/2014/main" id="{C06E6FD6-2DC5-4F34-ACD2-B279A3CE8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28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0</xdr:colOff>
      <xdr:row>55</xdr:row>
      <xdr:rowOff>6350</xdr:rowOff>
    </xdr:to>
    <xdr:pic>
      <xdr:nvPicPr>
        <xdr:cNvPr id="244" name="Picture243">
          <a:extLst>
            <a:ext uri="{FF2B5EF4-FFF2-40B4-BE49-F238E27FC236}">
              <a16:creationId xmlns:a16="http://schemas.microsoft.com/office/drawing/2014/main" id="{201CB647-96F9-4DAC-894A-4C30B271F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28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0</xdr:colOff>
      <xdr:row>55</xdr:row>
      <xdr:rowOff>6350</xdr:rowOff>
    </xdr:to>
    <xdr:pic>
      <xdr:nvPicPr>
        <xdr:cNvPr id="245" name="Picture244">
          <a:extLst>
            <a:ext uri="{FF2B5EF4-FFF2-40B4-BE49-F238E27FC236}">
              <a16:creationId xmlns:a16="http://schemas.microsoft.com/office/drawing/2014/main" id="{EA23DF95-1540-49C5-8F88-6CAC56980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28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5</xdr:col>
      <xdr:colOff>0</xdr:colOff>
      <xdr:row>55</xdr:row>
      <xdr:rowOff>6350</xdr:rowOff>
    </xdr:to>
    <xdr:pic>
      <xdr:nvPicPr>
        <xdr:cNvPr id="246" name="Picture245">
          <a:extLst>
            <a:ext uri="{FF2B5EF4-FFF2-40B4-BE49-F238E27FC236}">
              <a16:creationId xmlns:a16="http://schemas.microsoft.com/office/drawing/2014/main" id="{16222611-F2BF-4BF1-BC00-01C1CD06B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28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0</xdr:colOff>
      <xdr:row>57</xdr:row>
      <xdr:rowOff>98425</xdr:rowOff>
    </xdr:to>
    <xdr:pic>
      <xdr:nvPicPr>
        <xdr:cNvPr id="247" name="Picture246">
          <a:extLst>
            <a:ext uri="{FF2B5EF4-FFF2-40B4-BE49-F238E27FC236}">
              <a16:creationId xmlns:a16="http://schemas.microsoft.com/office/drawing/2014/main" id="{BE982496-A6EB-4226-8CBF-06C15BF11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7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57</xdr:row>
      <xdr:rowOff>98425</xdr:rowOff>
    </xdr:to>
    <xdr:pic>
      <xdr:nvPicPr>
        <xdr:cNvPr id="248" name="Picture247">
          <a:extLst>
            <a:ext uri="{FF2B5EF4-FFF2-40B4-BE49-F238E27FC236}">
              <a16:creationId xmlns:a16="http://schemas.microsoft.com/office/drawing/2014/main" id="{B71E11F5-0C98-46C6-807B-5381D5D59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477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0</xdr:colOff>
      <xdr:row>57</xdr:row>
      <xdr:rowOff>98425</xdr:rowOff>
    </xdr:to>
    <xdr:pic>
      <xdr:nvPicPr>
        <xdr:cNvPr id="249" name="Picture248">
          <a:extLst>
            <a:ext uri="{FF2B5EF4-FFF2-40B4-BE49-F238E27FC236}">
              <a16:creationId xmlns:a16="http://schemas.microsoft.com/office/drawing/2014/main" id="{0D5D7328-2F6F-4849-9783-715536660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477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4</xdr:col>
      <xdr:colOff>0</xdr:colOff>
      <xdr:row>57</xdr:row>
      <xdr:rowOff>98425</xdr:rowOff>
    </xdr:to>
    <xdr:pic>
      <xdr:nvPicPr>
        <xdr:cNvPr id="250" name="Picture249">
          <a:extLst>
            <a:ext uri="{FF2B5EF4-FFF2-40B4-BE49-F238E27FC236}">
              <a16:creationId xmlns:a16="http://schemas.microsoft.com/office/drawing/2014/main" id="{10B44CCC-376D-44D0-ABD9-3C8543515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477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5</xdr:col>
      <xdr:colOff>0</xdr:colOff>
      <xdr:row>57</xdr:row>
      <xdr:rowOff>98425</xdr:rowOff>
    </xdr:to>
    <xdr:pic>
      <xdr:nvPicPr>
        <xdr:cNvPr id="251" name="Picture250">
          <a:extLst>
            <a:ext uri="{FF2B5EF4-FFF2-40B4-BE49-F238E27FC236}">
              <a16:creationId xmlns:a16="http://schemas.microsoft.com/office/drawing/2014/main" id="{792BB97D-57B4-4013-994D-A541AB21B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477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0</xdr:colOff>
      <xdr:row>58</xdr:row>
      <xdr:rowOff>98425</xdr:rowOff>
    </xdr:to>
    <xdr:pic>
      <xdr:nvPicPr>
        <xdr:cNvPr id="252" name="Picture251">
          <a:extLst>
            <a:ext uri="{FF2B5EF4-FFF2-40B4-BE49-F238E27FC236}">
              <a16:creationId xmlns:a16="http://schemas.microsoft.com/office/drawing/2014/main" id="{40E0668E-D1F1-44F7-A900-24CAA9B3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58</xdr:row>
      <xdr:rowOff>98425</xdr:rowOff>
    </xdr:to>
    <xdr:pic>
      <xdr:nvPicPr>
        <xdr:cNvPr id="253" name="Picture252">
          <a:extLst>
            <a:ext uri="{FF2B5EF4-FFF2-40B4-BE49-F238E27FC236}">
              <a16:creationId xmlns:a16="http://schemas.microsoft.com/office/drawing/2014/main" id="{12890BB2-E879-4800-A585-44ADC693C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811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</xdr:col>
      <xdr:colOff>0</xdr:colOff>
      <xdr:row>58</xdr:row>
      <xdr:rowOff>98425</xdr:rowOff>
    </xdr:to>
    <xdr:pic>
      <xdr:nvPicPr>
        <xdr:cNvPr id="254" name="Picture253">
          <a:extLst>
            <a:ext uri="{FF2B5EF4-FFF2-40B4-BE49-F238E27FC236}">
              <a16:creationId xmlns:a16="http://schemas.microsoft.com/office/drawing/2014/main" id="{74E36F49-68C4-42DD-91A0-3B8EA5FA3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811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4</xdr:col>
      <xdr:colOff>0</xdr:colOff>
      <xdr:row>58</xdr:row>
      <xdr:rowOff>98425</xdr:rowOff>
    </xdr:to>
    <xdr:pic>
      <xdr:nvPicPr>
        <xdr:cNvPr id="255" name="Picture254">
          <a:extLst>
            <a:ext uri="{FF2B5EF4-FFF2-40B4-BE49-F238E27FC236}">
              <a16:creationId xmlns:a16="http://schemas.microsoft.com/office/drawing/2014/main" id="{782F0A5F-AE9C-4B94-96B0-0CB0C1058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5</xdr:col>
      <xdr:colOff>0</xdr:colOff>
      <xdr:row>58</xdr:row>
      <xdr:rowOff>98425</xdr:rowOff>
    </xdr:to>
    <xdr:pic>
      <xdr:nvPicPr>
        <xdr:cNvPr id="256" name="Picture255">
          <a:extLst>
            <a:ext uri="{FF2B5EF4-FFF2-40B4-BE49-F238E27FC236}">
              <a16:creationId xmlns:a16="http://schemas.microsoft.com/office/drawing/2014/main" id="{B42A705D-801F-4D2A-90CD-D343D0054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11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0</xdr:colOff>
      <xdr:row>59</xdr:row>
      <xdr:rowOff>98425</xdr:rowOff>
    </xdr:to>
    <xdr:pic>
      <xdr:nvPicPr>
        <xdr:cNvPr id="257" name="Picture256">
          <a:extLst>
            <a:ext uri="{FF2B5EF4-FFF2-40B4-BE49-F238E27FC236}">
              <a16:creationId xmlns:a16="http://schemas.microsoft.com/office/drawing/2014/main" id="{BEBFBDF9-1389-47B2-A64F-7174384D6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59</xdr:row>
      <xdr:rowOff>98425</xdr:rowOff>
    </xdr:to>
    <xdr:pic>
      <xdr:nvPicPr>
        <xdr:cNvPr id="258" name="Picture257">
          <a:extLst>
            <a:ext uri="{FF2B5EF4-FFF2-40B4-BE49-F238E27FC236}">
              <a16:creationId xmlns:a16="http://schemas.microsoft.com/office/drawing/2014/main" id="{B0B272FB-41A6-4A4F-8727-D2D386BEA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14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3</xdr:col>
      <xdr:colOff>0</xdr:colOff>
      <xdr:row>59</xdr:row>
      <xdr:rowOff>98425</xdr:rowOff>
    </xdr:to>
    <xdr:pic>
      <xdr:nvPicPr>
        <xdr:cNvPr id="259" name="Picture258">
          <a:extLst>
            <a:ext uri="{FF2B5EF4-FFF2-40B4-BE49-F238E27FC236}">
              <a16:creationId xmlns:a16="http://schemas.microsoft.com/office/drawing/2014/main" id="{F43BBEE8-AF7F-46BC-8971-E1BC977AE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414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4</xdr:col>
      <xdr:colOff>0</xdr:colOff>
      <xdr:row>59</xdr:row>
      <xdr:rowOff>98425</xdr:rowOff>
    </xdr:to>
    <xdr:pic>
      <xdr:nvPicPr>
        <xdr:cNvPr id="260" name="Picture259">
          <a:extLst>
            <a:ext uri="{FF2B5EF4-FFF2-40B4-BE49-F238E27FC236}">
              <a16:creationId xmlns:a16="http://schemas.microsoft.com/office/drawing/2014/main" id="{6CA07EF2-D081-4BED-8746-224004FA8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414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5</xdr:col>
      <xdr:colOff>0</xdr:colOff>
      <xdr:row>59</xdr:row>
      <xdr:rowOff>98425</xdr:rowOff>
    </xdr:to>
    <xdr:pic>
      <xdr:nvPicPr>
        <xdr:cNvPr id="261" name="Picture260">
          <a:extLst>
            <a:ext uri="{FF2B5EF4-FFF2-40B4-BE49-F238E27FC236}">
              <a16:creationId xmlns:a16="http://schemas.microsoft.com/office/drawing/2014/main" id="{92D6D170-9D14-4C92-B8FC-34C46408B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144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0</xdr:colOff>
      <xdr:row>59</xdr:row>
      <xdr:rowOff>6350</xdr:rowOff>
    </xdr:to>
    <xdr:pic>
      <xdr:nvPicPr>
        <xdr:cNvPr id="262" name="Picture261">
          <a:extLst>
            <a:ext uri="{FF2B5EF4-FFF2-40B4-BE49-F238E27FC236}">
              <a16:creationId xmlns:a16="http://schemas.microsoft.com/office/drawing/2014/main" id="{8A817F55-629E-495F-8702-3E110C0BC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6350</xdr:rowOff>
    </xdr:to>
    <xdr:pic>
      <xdr:nvPicPr>
        <xdr:cNvPr id="263" name="Picture262">
          <a:extLst>
            <a:ext uri="{FF2B5EF4-FFF2-40B4-BE49-F238E27FC236}">
              <a16:creationId xmlns:a16="http://schemas.microsoft.com/office/drawing/2014/main" id="{BC16ADD7-F900-45B5-B191-EF8182DFC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478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3</xdr:col>
      <xdr:colOff>0</xdr:colOff>
      <xdr:row>59</xdr:row>
      <xdr:rowOff>6350</xdr:rowOff>
    </xdr:to>
    <xdr:pic>
      <xdr:nvPicPr>
        <xdr:cNvPr id="264" name="Picture263">
          <a:extLst>
            <a:ext uri="{FF2B5EF4-FFF2-40B4-BE49-F238E27FC236}">
              <a16:creationId xmlns:a16="http://schemas.microsoft.com/office/drawing/2014/main" id="{34FB91F6-B84A-459C-B54A-ABF1A941B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4478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4</xdr:col>
      <xdr:colOff>0</xdr:colOff>
      <xdr:row>59</xdr:row>
      <xdr:rowOff>6350</xdr:rowOff>
    </xdr:to>
    <xdr:pic>
      <xdr:nvPicPr>
        <xdr:cNvPr id="265" name="Picture264">
          <a:extLst>
            <a:ext uri="{FF2B5EF4-FFF2-40B4-BE49-F238E27FC236}">
              <a16:creationId xmlns:a16="http://schemas.microsoft.com/office/drawing/2014/main" id="{1B2A8EB3-02F6-41CA-879D-88EE92B79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4478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5</xdr:col>
      <xdr:colOff>0</xdr:colOff>
      <xdr:row>59</xdr:row>
      <xdr:rowOff>6350</xdr:rowOff>
    </xdr:to>
    <xdr:pic>
      <xdr:nvPicPr>
        <xdr:cNvPr id="266" name="Picture265">
          <a:extLst>
            <a:ext uri="{FF2B5EF4-FFF2-40B4-BE49-F238E27FC236}">
              <a16:creationId xmlns:a16="http://schemas.microsoft.com/office/drawing/2014/main" id="{D8B93C45-5059-45DE-940F-B318F944D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478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0</xdr:colOff>
      <xdr:row>60</xdr:row>
      <xdr:rowOff>6350</xdr:rowOff>
    </xdr:to>
    <xdr:pic>
      <xdr:nvPicPr>
        <xdr:cNvPr id="267" name="Picture266">
          <a:extLst>
            <a:ext uri="{FF2B5EF4-FFF2-40B4-BE49-F238E27FC236}">
              <a16:creationId xmlns:a16="http://schemas.microsoft.com/office/drawing/2014/main" id="{79ADF0CB-31CC-4726-881F-5B7CE4F01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6350</xdr:rowOff>
    </xdr:to>
    <xdr:pic>
      <xdr:nvPicPr>
        <xdr:cNvPr id="268" name="Picture267">
          <a:extLst>
            <a:ext uri="{FF2B5EF4-FFF2-40B4-BE49-F238E27FC236}">
              <a16:creationId xmlns:a16="http://schemas.microsoft.com/office/drawing/2014/main" id="{BA8687AA-75F7-45B9-8168-29D2A0C9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66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</xdr:col>
      <xdr:colOff>0</xdr:colOff>
      <xdr:row>60</xdr:row>
      <xdr:rowOff>6350</xdr:rowOff>
    </xdr:to>
    <xdr:pic>
      <xdr:nvPicPr>
        <xdr:cNvPr id="269" name="Picture268">
          <a:extLst>
            <a:ext uri="{FF2B5EF4-FFF2-40B4-BE49-F238E27FC236}">
              <a16:creationId xmlns:a16="http://schemas.microsoft.com/office/drawing/2014/main" id="{538BA345-0BEA-4308-B133-45BDAA9B4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466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4</xdr:col>
      <xdr:colOff>0</xdr:colOff>
      <xdr:row>60</xdr:row>
      <xdr:rowOff>6350</xdr:rowOff>
    </xdr:to>
    <xdr:pic>
      <xdr:nvPicPr>
        <xdr:cNvPr id="270" name="Picture269">
          <a:extLst>
            <a:ext uri="{FF2B5EF4-FFF2-40B4-BE49-F238E27FC236}">
              <a16:creationId xmlns:a16="http://schemas.microsoft.com/office/drawing/2014/main" id="{52661182-E48E-42B0-AEEC-A1FC15DA3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466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0</xdr:colOff>
      <xdr:row>61</xdr:row>
      <xdr:rowOff>6350</xdr:rowOff>
    </xdr:to>
    <xdr:pic>
      <xdr:nvPicPr>
        <xdr:cNvPr id="271" name="Picture270">
          <a:extLst>
            <a:ext uri="{FF2B5EF4-FFF2-40B4-BE49-F238E27FC236}">
              <a16:creationId xmlns:a16="http://schemas.microsoft.com/office/drawing/2014/main" id="{A445985C-7D68-448B-9783-0AD7634A0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6350</xdr:rowOff>
    </xdr:to>
    <xdr:pic>
      <xdr:nvPicPr>
        <xdr:cNvPr id="272" name="Picture271">
          <a:extLst>
            <a:ext uri="{FF2B5EF4-FFF2-40B4-BE49-F238E27FC236}">
              <a16:creationId xmlns:a16="http://schemas.microsoft.com/office/drawing/2014/main" id="{C1D5647A-82D8-4CA1-ABD6-0401FA0AD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85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0</xdr:colOff>
      <xdr:row>61</xdr:row>
      <xdr:rowOff>6350</xdr:rowOff>
    </xdr:to>
    <xdr:pic>
      <xdr:nvPicPr>
        <xdr:cNvPr id="273" name="Picture272">
          <a:extLst>
            <a:ext uri="{FF2B5EF4-FFF2-40B4-BE49-F238E27FC236}">
              <a16:creationId xmlns:a16="http://schemas.microsoft.com/office/drawing/2014/main" id="{A9393A83-2C9E-46E8-B9DA-3ECDFF2CE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485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0</xdr:colOff>
      <xdr:row>61</xdr:row>
      <xdr:rowOff>6350</xdr:rowOff>
    </xdr:to>
    <xdr:pic>
      <xdr:nvPicPr>
        <xdr:cNvPr id="274" name="Picture273">
          <a:extLst>
            <a:ext uri="{FF2B5EF4-FFF2-40B4-BE49-F238E27FC236}">
              <a16:creationId xmlns:a16="http://schemas.microsoft.com/office/drawing/2014/main" id="{BC091F12-AB3B-4CAD-A053-012A901D9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485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0</xdr:colOff>
      <xdr:row>62</xdr:row>
      <xdr:rowOff>6350</xdr:rowOff>
    </xdr:to>
    <xdr:pic>
      <xdr:nvPicPr>
        <xdr:cNvPr id="275" name="Picture274">
          <a:extLst>
            <a:ext uri="{FF2B5EF4-FFF2-40B4-BE49-F238E27FC236}">
              <a16:creationId xmlns:a16="http://schemas.microsoft.com/office/drawing/2014/main" id="{D7BEDB8C-4EB4-4B1E-9312-D70492427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6350</xdr:rowOff>
    </xdr:to>
    <xdr:pic>
      <xdr:nvPicPr>
        <xdr:cNvPr id="276" name="Picture275">
          <a:extLst>
            <a:ext uri="{FF2B5EF4-FFF2-40B4-BE49-F238E27FC236}">
              <a16:creationId xmlns:a16="http://schemas.microsoft.com/office/drawing/2014/main" id="{A4015094-39B2-485B-BA3F-2C03D777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04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3</xdr:col>
      <xdr:colOff>0</xdr:colOff>
      <xdr:row>62</xdr:row>
      <xdr:rowOff>6350</xdr:rowOff>
    </xdr:to>
    <xdr:pic>
      <xdr:nvPicPr>
        <xdr:cNvPr id="277" name="Picture276">
          <a:extLst>
            <a:ext uri="{FF2B5EF4-FFF2-40B4-BE49-F238E27FC236}">
              <a16:creationId xmlns:a16="http://schemas.microsoft.com/office/drawing/2014/main" id="{93E675F5-8B83-4B34-A082-6BD387897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504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0</xdr:colOff>
      <xdr:row>63</xdr:row>
      <xdr:rowOff>6350</xdr:rowOff>
    </xdr:to>
    <xdr:pic>
      <xdr:nvPicPr>
        <xdr:cNvPr id="278" name="Picture277">
          <a:extLst>
            <a:ext uri="{FF2B5EF4-FFF2-40B4-BE49-F238E27FC236}">
              <a16:creationId xmlns:a16="http://schemas.microsoft.com/office/drawing/2014/main" id="{89FB71F8-80E7-4BA7-AB50-243016C27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6350</xdr:rowOff>
    </xdr:to>
    <xdr:pic>
      <xdr:nvPicPr>
        <xdr:cNvPr id="279" name="Picture278">
          <a:extLst>
            <a:ext uri="{FF2B5EF4-FFF2-40B4-BE49-F238E27FC236}">
              <a16:creationId xmlns:a16="http://schemas.microsoft.com/office/drawing/2014/main" id="{D9A6FEA5-99F3-4CC3-B2F4-34312976B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24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0</xdr:colOff>
      <xdr:row>64</xdr:row>
      <xdr:rowOff>6350</xdr:rowOff>
    </xdr:to>
    <xdr:pic>
      <xdr:nvPicPr>
        <xdr:cNvPr id="280" name="Picture279">
          <a:extLst>
            <a:ext uri="{FF2B5EF4-FFF2-40B4-BE49-F238E27FC236}">
              <a16:creationId xmlns:a16="http://schemas.microsoft.com/office/drawing/2014/main" id="{9DA24C27-4F4A-4585-9BAB-978E1F0BC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</xdr:col>
      <xdr:colOff>0</xdr:colOff>
      <xdr:row>64</xdr:row>
      <xdr:rowOff>6350</xdr:rowOff>
    </xdr:to>
    <xdr:pic>
      <xdr:nvPicPr>
        <xdr:cNvPr id="281" name="Picture280">
          <a:extLst>
            <a:ext uri="{FF2B5EF4-FFF2-40B4-BE49-F238E27FC236}">
              <a16:creationId xmlns:a16="http://schemas.microsoft.com/office/drawing/2014/main" id="{D2AB1F0B-AE90-45A8-8F36-CCC510293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543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0</xdr:colOff>
      <xdr:row>65</xdr:row>
      <xdr:rowOff>6350</xdr:rowOff>
    </xdr:to>
    <xdr:pic>
      <xdr:nvPicPr>
        <xdr:cNvPr id="282" name="Picture281">
          <a:extLst>
            <a:ext uri="{FF2B5EF4-FFF2-40B4-BE49-F238E27FC236}">
              <a16:creationId xmlns:a16="http://schemas.microsoft.com/office/drawing/2014/main" id="{36E4722D-64B2-4C51-AD50-380678526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3</xdr:col>
      <xdr:colOff>0</xdr:colOff>
      <xdr:row>65</xdr:row>
      <xdr:rowOff>6350</xdr:rowOff>
    </xdr:to>
    <xdr:pic>
      <xdr:nvPicPr>
        <xdr:cNvPr id="283" name="Picture282">
          <a:extLst>
            <a:ext uri="{FF2B5EF4-FFF2-40B4-BE49-F238E27FC236}">
              <a16:creationId xmlns:a16="http://schemas.microsoft.com/office/drawing/2014/main" id="{CA56F6AB-A006-4EC2-99C5-24A3BED48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562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4</xdr:col>
      <xdr:colOff>0</xdr:colOff>
      <xdr:row>65</xdr:row>
      <xdr:rowOff>6350</xdr:rowOff>
    </xdr:to>
    <xdr:pic>
      <xdr:nvPicPr>
        <xdr:cNvPr id="284" name="Picture283">
          <a:extLst>
            <a:ext uri="{FF2B5EF4-FFF2-40B4-BE49-F238E27FC236}">
              <a16:creationId xmlns:a16="http://schemas.microsoft.com/office/drawing/2014/main" id="{6B948181-7F7C-444D-9B10-A393E4934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562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0</xdr:colOff>
      <xdr:row>66</xdr:row>
      <xdr:rowOff>6350</xdr:rowOff>
    </xdr:to>
    <xdr:pic>
      <xdr:nvPicPr>
        <xdr:cNvPr id="285" name="Picture284">
          <a:extLst>
            <a:ext uri="{FF2B5EF4-FFF2-40B4-BE49-F238E27FC236}">
              <a16:creationId xmlns:a16="http://schemas.microsoft.com/office/drawing/2014/main" id="{F306F5D2-A312-47F1-AAA2-0318E7BE3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0</xdr:colOff>
      <xdr:row>66</xdr:row>
      <xdr:rowOff>6350</xdr:rowOff>
    </xdr:to>
    <xdr:pic>
      <xdr:nvPicPr>
        <xdr:cNvPr id="286" name="Picture285">
          <a:extLst>
            <a:ext uri="{FF2B5EF4-FFF2-40B4-BE49-F238E27FC236}">
              <a16:creationId xmlns:a16="http://schemas.microsoft.com/office/drawing/2014/main" id="{F85DF634-DB09-49C0-8CD6-5ECFB8571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581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4</xdr:col>
      <xdr:colOff>0</xdr:colOff>
      <xdr:row>66</xdr:row>
      <xdr:rowOff>6350</xdr:rowOff>
    </xdr:to>
    <xdr:pic>
      <xdr:nvPicPr>
        <xdr:cNvPr id="287" name="Picture286">
          <a:extLst>
            <a:ext uri="{FF2B5EF4-FFF2-40B4-BE49-F238E27FC236}">
              <a16:creationId xmlns:a16="http://schemas.microsoft.com/office/drawing/2014/main" id="{AF30EF12-066F-4155-BBF9-946421E42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581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</xdr:col>
      <xdr:colOff>0</xdr:colOff>
      <xdr:row>67</xdr:row>
      <xdr:rowOff>6350</xdr:rowOff>
    </xdr:to>
    <xdr:pic>
      <xdr:nvPicPr>
        <xdr:cNvPr id="288" name="Picture287">
          <a:extLst>
            <a:ext uri="{FF2B5EF4-FFF2-40B4-BE49-F238E27FC236}">
              <a16:creationId xmlns:a16="http://schemas.microsoft.com/office/drawing/2014/main" id="{B2E66659-BEDF-498C-BB91-32BD5B89A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3</xdr:col>
      <xdr:colOff>0</xdr:colOff>
      <xdr:row>67</xdr:row>
      <xdr:rowOff>6350</xdr:rowOff>
    </xdr:to>
    <xdr:pic>
      <xdr:nvPicPr>
        <xdr:cNvPr id="289" name="Picture288">
          <a:extLst>
            <a:ext uri="{FF2B5EF4-FFF2-40B4-BE49-F238E27FC236}">
              <a16:creationId xmlns:a16="http://schemas.microsoft.com/office/drawing/2014/main" id="{2A6B430D-AED6-4C0A-BBE3-1F72E4B29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600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4</xdr:col>
      <xdr:colOff>0</xdr:colOff>
      <xdr:row>67</xdr:row>
      <xdr:rowOff>6350</xdr:rowOff>
    </xdr:to>
    <xdr:pic>
      <xdr:nvPicPr>
        <xdr:cNvPr id="290" name="Picture289">
          <a:extLst>
            <a:ext uri="{FF2B5EF4-FFF2-40B4-BE49-F238E27FC236}">
              <a16:creationId xmlns:a16="http://schemas.microsoft.com/office/drawing/2014/main" id="{AABD47AD-2C14-4CA8-B4CA-438157C14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600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0</xdr:colOff>
      <xdr:row>68</xdr:row>
      <xdr:rowOff>6350</xdr:rowOff>
    </xdr:to>
    <xdr:pic>
      <xdr:nvPicPr>
        <xdr:cNvPr id="291" name="Picture290">
          <a:extLst>
            <a:ext uri="{FF2B5EF4-FFF2-40B4-BE49-F238E27FC236}">
              <a16:creationId xmlns:a16="http://schemas.microsoft.com/office/drawing/2014/main" id="{43DB5108-F6CF-4DA9-B151-5E255EB9A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3</xdr:col>
      <xdr:colOff>0</xdr:colOff>
      <xdr:row>68</xdr:row>
      <xdr:rowOff>6350</xdr:rowOff>
    </xdr:to>
    <xdr:pic>
      <xdr:nvPicPr>
        <xdr:cNvPr id="292" name="Picture291">
          <a:extLst>
            <a:ext uri="{FF2B5EF4-FFF2-40B4-BE49-F238E27FC236}">
              <a16:creationId xmlns:a16="http://schemas.microsoft.com/office/drawing/2014/main" id="{37A399C3-D290-45D1-9989-03D5CE999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6192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4</xdr:col>
      <xdr:colOff>0</xdr:colOff>
      <xdr:row>68</xdr:row>
      <xdr:rowOff>6350</xdr:rowOff>
    </xdr:to>
    <xdr:pic>
      <xdr:nvPicPr>
        <xdr:cNvPr id="293" name="Picture292">
          <a:extLst>
            <a:ext uri="{FF2B5EF4-FFF2-40B4-BE49-F238E27FC236}">
              <a16:creationId xmlns:a16="http://schemas.microsoft.com/office/drawing/2014/main" id="{BDDD22A6-D6E7-4947-9EEE-94CAC1BC1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6192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</xdr:col>
      <xdr:colOff>0</xdr:colOff>
      <xdr:row>72</xdr:row>
      <xdr:rowOff>155575</xdr:rowOff>
    </xdr:to>
    <xdr:pic>
      <xdr:nvPicPr>
        <xdr:cNvPr id="294" name="Picture293">
          <a:extLst>
            <a:ext uri="{FF2B5EF4-FFF2-40B4-BE49-F238E27FC236}">
              <a16:creationId xmlns:a16="http://schemas.microsoft.com/office/drawing/2014/main" id="{E848001D-1262-4DDD-A715-C22828F94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0</xdr:colOff>
      <xdr:row>72</xdr:row>
      <xdr:rowOff>155575</xdr:rowOff>
    </xdr:to>
    <xdr:pic>
      <xdr:nvPicPr>
        <xdr:cNvPr id="295" name="Picture294">
          <a:extLst>
            <a:ext uri="{FF2B5EF4-FFF2-40B4-BE49-F238E27FC236}">
              <a16:creationId xmlns:a16="http://schemas.microsoft.com/office/drawing/2014/main" id="{4B47DB5D-C6D8-4BB6-BA46-45E6DC286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638300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4</xdr:col>
      <xdr:colOff>0</xdr:colOff>
      <xdr:row>72</xdr:row>
      <xdr:rowOff>155575</xdr:rowOff>
    </xdr:to>
    <xdr:pic>
      <xdr:nvPicPr>
        <xdr:cNvPr id="296" name="Picture295">
          <a:extLst>
            <a:ext uri="{FF2B5EF4-FFF2-40B4-BE49-F238E27FC236}">
              <a16:creationId xmlns:a16="http://schemas.microsoft.com/office/drawing/2014/main" id="{017855A7-5067-4DD6-995C-C8B59D118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638300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0</xdr:colOff>
      <xdr:row>71</xdr:row>
      <xdr:rowOff>98425</xdr:rowOff>
    </xdr:to>
    <xdr:pic>
      <xdr:nvPicPr>
        <xdr:cNvPr id="297" name="Picture296">
          <a:extLst>
            <a:ext uri="{FF2B5EF4-FFF2-40B4-BE49-F238E27FC236}">
              <a16:creationId xmlns:a16="http://schemas.microsoft.com/office/drawing/2014/main" id="{E638BC8B-59DC-4890-80BF-E4C8EB66F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3</xdr:col>
      <xdr:colOff>0</xdr:colOff>
      <xdr:row>71</xdr:row>
      <xdr:rowOff>98425</xdr:rowOff>
    </xdr:to>
    <xdr:pic>
      <xdr:nvPicPr>
        <xdr:cNvPr id="298" name="Picture297">
          <a:extLst>
            <a:ext uri="{FF2B5EF4-FFF2-40B4-BE49-F238E27FC236}">
              <a16:creationId xmlns:a16="http://schemas.microsoft.com/office/drawing/2014/main" id="{3CAC716B-3185-4DBA-B719-4676E131B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6859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4</xdr:col>
      <xdr:colOff>0</xdr:colOff>
      <xdr:row>71</xdr:row>
      <xdr:rowOff>98425</xdr:rowOff>
    </xdr:to>
    <xdr:pic>
      <xdr:nvPicPr>
        <xdr:cNvPr id="299" name="Picture298">
          <a:extLst>
            <a:ext uri="{FF2B5EF4-FFF2-40B4-BE49-F238E27FC236}">
              <a16:creationId xmlns:a16="http://schemas.microsoft.com/office/drawing/2014/main" id="{25CF58A1-CBDB-4F60-921B-FD2E67CE3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6859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0</xdr:colOff>
      <xdr:row>71</xdr:row>
      <xdr:rowOff>6350</xdr:rowOff>
    </xdr:to>
    <xdr:pic>
      <xdr:nvPicPr>
        <xdr:cNvPr id="300" name="Picture299">
          <a:extLst>
            <a:ext uri="{FF2B5EF4-FFF2-40B4-BE49-F238E27FC236}">
              <a16:creationId xmlns:a16="http://schemas.microsoft.com/office/drawing/2014/main" id="{D7EAFBD1-30D5-46F5-BE2E-30695051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3</xdr:col>
      <xdr:colOff>0</xdr:colOff>
      <xdr:row>71</xdr:row>
      <xdr:rowOff>6350</xdr:rowOff>
    </xdr:to>
    <xdr:pic>
      <xdr:nvPicPr>
        <xdr:cNvPr id="301" name="Picture300">
          <a:extLst>
            <a:ext uri="{FF2B5EF4-FFF2-40B4-BE49-F238E27FC236}">
              <a16:creationId xmlns:a16="http://schemas.microsoft.com/office/drawing/2014/main" id="{B84D60B6-ECB6-4D8A-93D7-DC9D39B97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719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0</xdr:colOff>
      <xdr:row>71</xdr:row>
      <xdr:rowOff>6350</xdr:rowOff>
    </xdr:to>
    <xdr:pic>
      <xdr:nvPicPr>
        <xdr:cNvPr id="302" name="Picture301">
          <a:extLst>
            <a:ext uri="{FF2B5EF4-FFF2-40B4-BE49-F238E27FC236}">
              <a16:creationId xmlns:a16="http://schemas.microsoft.com/office/drawing/2014/main" id="{0809840F-9A97-4002-9788-77D489F93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19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0</xdr:colOff>
      <xdr:row>72</xdr:row>
      <xdr:rowOff>6350</xdr:rowOff>
    </xdr:to>
    <xdr:pic>
      <xdr:nvPicPr>
        <xdr:cNvPr id="303" name="Picture302">
          <a:extLst>
            <a:ext uri="{FF2B5EF4-FFF2-40B4-BE49-F238E27FC236}">
              <a16:creationId xmlns:a16="http://schemas.microsoft.com/office/drawing/2014/main" id="{F1A3F85C-4B35-4AD1-8D1D-7F3D02D1A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3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3</xdr:col>
      <xdr:colOff>0</xdr:colOff>
      <xdr:row>72</xdr:row>
      <xdr:rowOff>6350</xdr:rowOff>
    </xdr:to>
    <xdr:pic>
      <xdr:nvPicPr>
        <xdr:cNvPr id="304" name="Picture303">
          <a:extLst>
            <a:ext uri="{FF2B5EF4-FFF2-40B4-BE49-F238E27FC236}">
              <a16:creationId xmlns:a16="http://schemas.microsoft.com/office/drawing/2014/main" id="{C1F560C2-7E79-473E-94A5-1F4F42395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7383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4</xdr:col>
      <xdr:colOff>0</xdr:colOff>
      <xdr:row>72</xdr:row>
      <xdr:rowOff>6350</xdr:rowOff>
    </xdr:to>
    <xdr:pic>
      <xdr:nvPicPr>
        <xdr:cNvPr id="305" name="Picture304">
          <a:extLst>
            <a:ext uri="{FF2B5EF4-FFF2-40B4-BE49-F238E27FC236}">
              <a16:creationId xmlns:a16="http://schemas.microsoft.com/office/drawing/2014/main" id="{9BB9FF4B-390D-413F-B06D-3EBA734DD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383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5</xdr:col>
      <xdr:colOff>0</xdr:colOff>
      <xdr:row>72</xdr:row>
      <xdr:rowOff>6350</xdr:rowOff>
    </xdr:to>
    <xdr:pic>
      <xdr:nvPicPr>
        <xdr:cNvPr id="306" name="Picture305">
          <a:extLst>
            <a:ext uri="{FF2B5EF4-FFF2-40B4-BE49-F238E27FC236}">
              <a16:creationId xmlns:a16="http://schemas.microsoft.com/office/drawing/2014/main" id="{8D462242-90FA-494A-8FB5-FE0B87E9F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383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0</xdr:colOff>
      <xdr:row>73</xdr:row>
      <xdr:rowOff>6350</xdr:rowOff>
    </xdr:to>
    <xdr:pic>
      <xdr:nvPicPr>
        <xdr:cNvPr id="307" name="Picture306">
          <a:extLst>
            <a:ext uri="{FF2B5EF4-FFF2-40B4-BE49-F238E27FC236}">
              <a16:creationId xmlns:a16="http://schemas.microsoft.com/office/drawing/2014/main" id="{E1485B93-32C8-4342-A9AF-F44DDB5D0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3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0</xdr:colOff>
      <xdr:row>73</xdr:row>
      <xdr:rowOff>6350</xdr:rowOff>
    </xdr:to>
    <xdr:pic>
      <xdr:nvPicPr>
        <xdr:cNvPr id="308" name="Picture307">
          <a:extLst>
            <a:ext uri="{FF2B5EF4-FFF2-40B4-BE49-F238E27FC236}">
              <a16:creationId xmlns:a16="http://schemas.microsoft.com/office/drawing/2014/main" id="{BE2E7E64-BA7C-420E-BB9E-FD1471CEB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7573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4</xdr:col>
      <xdr:colOff>0</xdr:colOff>
      <xdr:row>73</xdr:row>
      <xdr:rowOff>6350</xdr:rowOff>
    </xdr:to>
    <xdr:pic>
      <xdr:nvPicPr>
        <xdr:cNvPr id="309" name="Picture308">
          <a:extLst>
            <a:ext uri="{FF2B5EF4-FFF2-40B4-BE49-F238E27FC236}">
              <a16:creationId xmlns:a16="http://schemas.microsoft.com/office/drawing/2014/main" id="{484BC599-97D0-4BB6-B9AF-61C0AE3B0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573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5</xdr:col>
      <xdr:colOff>0</xdr:colOff>
      <xdr:row>73</xdr:row>
      <xdr:rowOff>6350</xdr:rowOff>
    </xdr:to>
    <xdr:pic>
      <xdr:nvPicPr>
        <xdr:cNvPr id="310" name="Picture309">
          <a:extLst>
            <a:ext uri="{FF2B5EF4-FFF2-40B4-BE49-F238E27FC236}">
              <a16:creationId xmlns:a16="http://schemas.microsoft.com/office/drawing/2014/main" id="{C8F8AE66-4DC6-4497-AB1E-B9F9749BC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573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0</xdr:colOff>
      <xdr:row>74</xdr:row>
      <xdr:rowOff>6350</xdr:rowOff>
    </xdr:to>
    <xdr:pic>
      <xdr:nvPicPr>
        <xdr:cNvPr id="311" name="Picture310">
          <a:extLst>
            <a:ext uri="{FF2B5EF4-FFF2-40B4-BE49-F238E27FC236}">
              <a16:creationId xmlns:a16="http://schemas.microsoft.com/office/drawing/2014/main" id="{C43AA19E-3B8C-4FCC-84E9-A0AC7AA58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3</xdr:col>
      <xdr:colOff>0</xdr:colOff>
      <xdr:row>74</xdr:row>
      <xdr:rowOff>6350</xdr:rowOff>
    </xdr:to>
    <xdr:pic>
      <xdr:nvPicPr>
        <xdr:cNvPr id="312" name="Picture311">
          <a:extLst>
            <a:ext uri="{FF2B5EF4-FFF2-40B4-BE49-F238E27FC236}">
              <a16:creationId xmlns:a16="http://schemas.microsoft.com/office/drawing/2014/main" id="{61CCD507-5E1F-497D-93BC-7BF2209DA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776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4</xdr:col>
      <xdr:colOff>0</xdr:colOff>
      <xdr:row>74</xdr:row>
      <xdr:rowOff>6350</xdr:rowOff>
    </xdr:to>
    <xdr:pic>
      <xdr:nvPicPr>
        <xdr:cNvPr id="313" name="Picture312">
          <a:extLst>
            <a:ext uri="{FF2B5EF4-FFF2-40B4-BE49-F238E27FC236}">
              <a16:creationId xmlns:a16="http://schemas.microsoft.com/office/drawing/2014/main" id="{D7992F06-DFA4-4C41-B091-3AAA0BFF0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764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0</xdr:colOff>
      <xdr:row>75</xdr:row>
      <xdr:rowOff>6350</xdr:rowOff>
    </xdr:to>
    <xdr:pic>
      <xdr:nvPicPr>
        <xdr:cNvPr id="314" name="Picture313">
          <a:extLst>
            <a:ext uri="{FF2B5EF4-FFF2-40B4-BE49-F238E27FC236}">
              <a16:creationId xmlns:a16="http://schemas.microsoft.com/office/drawing/2014/main" id="{AD18AF6F-5BC7-4A94-BEAB-99F6E70D0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4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3</xdr:col>
      <xdr:colOff>0</xdr:colOff>
      <xdr:row>75</xdr:row>
      <xdr:rowOff>6350</xdr:rowOff>
    </xdr:to>
    <xdr:pic>
      <xdr:nvPicPr>
        <xdr:cNvPr id="315" name="Picture314">
          <a:extLst>
            <a:ext uri="{FF2B5EF4-FFF2-40B4-BE49-F238E27FC236}">
              <a16:creationId xmlns:a16="http://schemas.microsoft.com/office/drawing/2014/main" id="{F5D4D9AF-389E-4087-ACF2-66EFF9138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7954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4</xdr:col>
      <xdr:colOff>0</xdr:colOff>
      <xdr:row>75</xdr:row>
      <xdr:rowOff>6350</xdr:rowOff>
    </xdr:to>
    <xdr:pic>
      <xdr:nvPicPr>
        <xdr:cNvPr id="316" name="Picture315">
          <a:extLst>
            <a:ext uri="{FF2B5EF4-FFF2-40B4-BE49-F238E27FC236}">
              <a16:creationId xmlns:a16="http://schemas.microsoft.com/office/drawing/2014/main" id="{635D8FCD-8E5A-473F-BB20-1455DA05C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954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0</xdr:colOff>
      <xdr:row>76</xdr:row>
      <xdr:rowOff>6350</xdr:rowOff>
    </xdr:to>
    <xdr:pic>
      <xdr:nvPicPr>
        <xdr:cNvPr id="317" name="Picture316">
          <a:extLst>
            <a:ext uri="{FF2B5EF4-FFF2-40B4-BE49-F238E27FC236}">
              <a16:creationId xmlns:a16="http://schemas.microsoft.com/office/drawing/2014/main" id="{E70A732E-B9DB-4200-8EB0-A18BEE7F8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5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3</xdr:col>
      <xdr:colOff>0</xdr:colOff>
      <xdr:row>76</xdr:row>
      <xdr:rowOff>6350</xdr:rowOff>
    </xdr:to>
    <xdr:pic>
      <xdr:nvPicPr>
        <xdr:cNvPr id="318" name="Picture317">
          <a:extLst>
            <a:ext uri="{FF2B5EF4-FFF2-40B4-BE49-F238E27FC236}">
              <a16:creationId xmlns:a16="http://schemas.microsoft.com/office/drawing/2014/main" id="{8E9DFA20-CBA6-439A-8D41-70F1D5275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8145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5</xdr:col>
      <xdr:colOff>0</xdr:colOff>
      <xdr:row>76</xdr:row>
      <xdr:rowOff>6350</xdr:rowOff>
    </xdr:to>
    <xdr:pic>
      <xdr:nvPicPr>
        <xdr:cNvPr id="319" name="Picture318">
          <a:extLst>
            <a:ext uri="{FF2B5EF4-FFF2-40B4-BE49-F238E27FC236}">
              <a16:creationId xmlns:a16="http://schemas.microsoft.com/office/drawing/2014/main" id="{12B091AF-9786-4DE1-8B2C-2EA0C2B5B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145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</xdr:col>
      <xdr:colOff>0</xdr:colOff>
      <xdr:row>77</xdr:row>
      <xdr:rowOff>6350</xdr:rowOff>
    </xdr:to>
    <xdr:pic>
      <xdr:nvPicPr>
        <xdr:cNvPr id="320" name="Picture319">
          <a:extLst>
            <a:ext uri="{FF2B5EF4-FFF2-40B4-BE49-F238E27FC236}">
              <a16:creationId xmlns:a16="http://schemas.microsoft.com/office/drawing/2014/main" id="{252464F4-39E3-4A17-ACDD-30389D86D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5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0</xdr:colOff>
      <xdr:row>77</xdr:row>
      <xdr:rowOff>6350</xdr:rowOff>
    </xdr:to>
    <xdr:pic>
      <xdr:nvPicPr>
        <xdr:cNvPr id="321" name="Picture320">
          <a:extLst>
            <a:ext uri="{FF2B5EF4-FFF2-40B4-BE49-F238E27FC236}">
              <a16:creationId xmlns:a16="http://schemas.microsoft.com/office/drawing/2014/main" id="{96284B67-5FD6-43FD-88E2-0A96B1B4D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8335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5</xdr:col>
      <xdr:colOff>0</xdr:colOff>
      <xdr:row>77</xdr:row>
      <xdr:rowOff>6350</xdr:rowOff>
    </xdr:to>
    <xdr:pic>
      <xdr:nvPicPr>
        <xdr:cNvPr id="322" name="Picture321">
          <a:extLst>
            <a:ext uri="{FF2B5EF4-FFF2-40B4-BE49-F238E27FC236}">
              <a16:creationId xmlns:a16="http://schemas.microsoft.com/office/drawing/2014/main" id="{B9CA0785-4F66-4B0E-9338-B43CA2FCE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335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0</xdr:colOff>
      <xdr:row>79</xdr:row>
      <xdr:rowOff>98425</xdr:rowOff>
    </xdr:to>
    <xdr:pic>
      <xdr:nvPicPr>
        <xdr:cNvPr id="323" name="Picture322">
          <a:extLst>
            <a:ext uri="{FF2B5EF4-FFF2-40B4-BE49-F238E27FC236}">
              <a16:creationId xmlns:a16="http://schemas.microsoft.com/office/drawing/2014/main" id="{CF658BE2-C212-4D67-9335-36BABD2C6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6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0</xdr:colOff>
      <xdr:row>79</xdr:row>
      <xdr:rowOff>98425</xdr:rowOff>
    </xdr:to>
    <xdr:pic>
      <xdr:nvPicPr>
        <xdr:cNvPr id="324" name="Picture323">
          <a:extLst>
            <a:ext uri="{FF2B5EF4-FFF2-40B4-BE49-F238E27FC236}">
              <a16:creationId xmlns:a16="http://schemas.microsoft.com/office/drawing/2014/main" id="{2934242A-B0A7-4A9E-86DA-B3380C31F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8526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</xdr:col>
      <xdr:colOff>0</xdr:colOff>
      <xdr:row>79</xdr:row>
      <xdr:rowOff>6350</xdr:rowOff>
    </xdr:to>
    <xdr:pic>
      <xdr:nvPicPr>
        <xdr:cNvPr id="325" name="Picture324">
          <a:extLst>
            <a:ext uri="{FF2B5EF4-FFF2-40B4-BE49-F238E27FC236}">
              <a16:creationId xmlns:a16="http://schemas.microsoft.com/office/drawing/2014/main" id="{04CBAB8A-FD55-4FEB-A01D-D51B4F094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0</xdr:colOff>
      <xdr:row>79</xdr:row>
      <xdr:rowOff>6350</xdr:rowOff>
    </xdr:to>
    <xdr:pic>
      <xdr:nvPicPr>
        <xdr:cNvPr id="326" name="Picture325">
          <a:extLst>
            <a:ext uri="{FF2B5EF4-FFF2-40B4-BE49-F238E27FC236}">
              <a16:creationId xmlns:a16="http://schemas.microsoft.com/office/drawing/2014/main" id="{3E69FD0C-33F2-403F-9DF6-5CF058823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885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4</xdr:col>
      <xdr:colOff>0</xdr:colOff>
      <xdr:row>79</xdr:row>
      <xdr:rowOff>6350</xdr:rowOff>
    </xdr:to>
    <xdr:pic>
      <xdr:nvPicPr>
        <xdr:cNvPr id="327" name="Picture326">
          <a:extLst>
            <a:ext uri="{FF2B5EF4-FFF2-40B4-BE49-F238E27FC236}">
              <a16:creationId xmlns:a16="http://schemas.microsoft.com/office/drawing/2014/main" id="{7CA8678F-9391-4792-8192-9A6116F98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885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</xdr:col>
      <xdr:colOff>0</xdr:colOff>
      <xdr:row>80</xdr:row>
      <xdr:rowOff>6350</xdr:rowOff>
    </xdr:to>
    <xdr:pic>
      <xdr:nvPicPr>
        <xdr:cNvPr id="328" name="Picture327">
          <a:extLst>
            <a:ext uri="{FF2B5EF4-FFF2-40B4-BE49-F238E27FC236}">
              <a16:creationId xmlns:a16="http://schemas.microsoft.com/office/drawing/2014/main" id="{1E733104-D2D4-49CB-A600-87DD9DBE8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</xdr:col>
      <xdr:colOff>0</xdr:colOff>
      <xdr:row>80</xdr:row>
      <xdr:rowOff>6350</xdr:rowOff>
    </xdr:to>
    <xdr:pic>
      <xdr:nvPicPr>
        <xdr:cNvPr id="329" name="Picture328">
          <a:extLst>
            <a:ext uri="{FF2B5EF4-FFF2-40B4-BE49-F238E27FC236}">
              <a16:creationId xmlns:a16="http://schemas.microsoft.com/office/drawing/2014/main" id="{077970FA-DA63-4AFD-901E-C444D1CEC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05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4</xdr:col>
      <xdr:colOff>0</xdr:colOff>
      <xdr:row>80</xdr:row>
      <xdr:rowOff>6350</xdr:rowOff>
    </xdr:to>
    <xdr:pic>
      <xdr:nvPicPr>
        <xdr:cNvPr id="330" name="Picture329">
          <a:extLst>
            <a:ext uri="{FF2B5EF4-FFF2-40B4-BE49-F238E27FC236}">
              <a16:creationId xmlns:a16="http://schemas.microsoft.com/office/drawing/2014/main" id="{DC758372-739D-4412-A117-32EF64AEE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905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5</xdr:col>
      <xdr:colOff>0</xdr:colOff>
      <xdr:row>80</xdr:row>
      <xdr:rowOff>6350</xdr:rowOff>
    </xdr:to>
    <xdr:pic>
      <xdr:nvPicPr>
        <xdr:cNvPr id="331" name="Picture330">
          <a:extLst>
            <a:ext uri="{FF2B5EF4-FFF2-40B4-BE49-F238E27FC236}">
              <a16:creationId xmlns:a16="http://schemas.microsoft.com/office/drawing/2014/main" id="{59395CB3-F126-4224-ACB9-5585302FE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0</xdr:colOff>
      <xdr:row>81</xdr:row>
      <xdr:rowOff>6350</xdr:rowOff>
    </xdr:to>
    <xdr:pic>
      <xdr:nvPicPr>
        <xdr:cNvPr id="332" name="Picture331">
          <a:extLst>
            <a:ext uri="{FF2B5EF4-FFF2-40B4-BE49-F238E27FC236}">
              <a16:creationId xmlns:a16="http://schemas.microsoft.com/office/drawing/2014/main" id="{240B860A-14BB-4A61-A738-AF40C0995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0</xdr:colOff>
      <xdr:row>81</xdr:row>
      <xdr:rowOff>6350</xdr:rowOff>
    </xdr:to>
    <xdr:pic>
      <xdr:nvPicPr>
        <xdr:cNvPr id="333" name="Picture332">
          <a:extLst>
            <a:ext uri="{FF2B5EF4-FFF2-40B4-BE49-F238E27FC236}">
              <a16:creationId xmlns:a16="http://schemas.microsoft.com/office/drawing/2014/main" id="{6BA89C92-3CF2-4E99-979C-C8EEBC89B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24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0</xdr:colOff>
      <xdr:row>81</xdr:row>
      <xdr:rowOff>6350</xdr:rowOff>
    </xdr:to>
    <xdr:pic>
      <xdr:nvPicPr>
        <xdr:cNvPr id="334" name="Picture333">
          <a:extLst>
            <a:ext uri="{FF2B5EF4-FFF2-40B4-BE49-F238E27FC236}">
              <a16:creationId xmlns:a16="http://schemas.microsoft.com/office/drawing/2014/main" id="{DDF4D94B-240F-4A85-9AF4-B06D887B6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924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5</xdr:col>
      <xdr:colOff>0</xdr:colOff>
      <xdr:row>81</xdr:row>
      <xdr:rowOff>6350</xdr:rowOff>
    </xdr:to>
    <xdr:pic>
      <xdr:nvPicPr>
        <xdr:cNvPr id="335" name="Picture334">
          <a:extLst>
            <a:ext uri="{FF2B5EF4-FFF2-40B4-BE49-F238E27FC236}">
              <a16:creationId xmlns:a16="http://schemas.microsoft.com/office/drawing/2014/main" id="{2E3560AD-3681-4C2C-AA33-C9BF83F99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24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</xdr:col>
      <xdr:colOff>0</xdr:colOff>
      <xdr:row>82</xdr:row>
      <xdr:rowOff>6350</xdr:rowOff>
    </xdr:to>
    <xdr:pic>
      <xdr:nvPicPr>
        <xdr:cNvPr id="336" name="Picture335">
          <a:extLst>
            <a:ext uri="{FF2B5EF4-FFF2-40B4-BE49-F238E27FC236}">
              <a16:creationId xmlns:a16="http://schemas.microsoft.com/office/drawing/2014/main" id="{2799E59D-7B6A-4B65-AD60-B386E309E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3</xdr:col>
      <xdr:colOff>0</xdr:colOff>
      <xdr:row>82</xdr:row>
      <xdr:rowOff>6350</xdr:rowOff>
    </xdr:to>
    <xdr:pic>
      <xdr:nvPicPr>
        <xdr:cNvPr id="337" name="Picture336">
          <a:extLst>
            <a:ext uri="{FF2B5EF4-FFF2-40B4-BE49-F238E27FC236}">
              <a16:creationId xmlns:a16="http://schemas.microsoft.com/office/drawing/2014/main" id="{D3940AAC-EC19-4170-829B-5908E4EB2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43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4</xdr:col>
      <xdr:colOff>0</xdr:colOff>
      <xdr:row>82</xdr:row>
      <xdr:rowOff>6350</xdr:rowOff>
    </xdr:to>
    <xdr:pic>
      <xdr:nvPicPr>
        <xdr:cNvPr id="338" name="Picture337">
          <a:extLst>
            <a:ext uri="{FF2B5EF4-FFF2-40B4-BE49-F238E27FC236}">
              <a16:creationId xmlns:a16="http://schemas.microsoft.com/office/drawing/2014/main" id="{019F8B8E-7EFB-45E0-B439-9549D278F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943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5</xdr:col>
      <xdr:colOff>0</xdr:colOff>
      <xdr:row>82</xdr:row>
      <xdr:rowOff>6350</xdr:rowOff>
    </xdr:to>
    <xdr:pic>
      <xdr:nvPicPr>
        <xdr:cNvPr id="339" name="Picture338">
          <a:extLst>
            <a:ext uri="{FF2B5EF4-FFF2-40B4-BE49-F238E27FC236}">
              <a16:creationId xmlns:a16="http://schemas.microsoft.com/office/drawing/2014/main" id="{A1C91E44-F4FD-4942-B5B9-FE306F3D5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43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</xdr:col>
      <xdr:colOff>0</xdr:colOff>
      <xdr:row>83</xdr:row>
      <xdr:rowOff>6350</xdr:rowOff>
    </xdr:to>
    <xdr:pic>
      <xdr:nvPicPr>
        <xdr:cNvPr id="340" name="Picture339">
          <a:extLst>
            <a:ext uri="{FF2B5EF4-FFF2-40B4-BE49-F238E27FC236}">
              <a16:creationId xmlns:a16="http://schemas.microsoft.com/office/drawing/2014/main" id="{013EC626-185D-4995-97AB-85966F771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3</xdr:col>
      <xdr:colOff>0</xdr:colOff>
      <xdr:row>83</xdr:row>
      <xdr:rowOff>6350</xdr:rowOff>
    </xdr:to>
    <xdr:pic>
      <xdr:nvPicPr>
        <xdr:cNvPr id="341" name="Picture340">
          <a:extLst>
            <a:ext uri="{FF2B5EF4-FFF2-40B4-BE49-F238E27FC236}">
              <a16:creationId xmlns:a16="http://schemas.microsoft.com/office/drawing/2014/main" id="{1405D1C7-31A9-4105-A1F7-45B1D1AEB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62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4</xdr:col>
      <xdr:colOff>0</xdr:colOff>
      <xdr:row>83</xdr:row>
      <xdr:rowOff>6350</xdr:rowOff>
    </xdr:to>
    <xdr:pic>
      <xdr:nvPicPr>
        <xdr:cNvPr id="342" name="Picture341">
          <a:extLst>
            <a:ext uri="{FF2B5EF4-FFF2-40B4-BE49-F238E27FC236}">
              <a16:creationId xmlns:a16="http://schemas.microsoft.com/office/drawing/2014/main" id="{A146ED0B-9890-4264-B37C-E4A7DDD43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9621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0</xdr:colOff>
      <xdr:row>84</xdr:row>
      <xdr:rowOff>6350</xdr:rowOff>
    </xdr:to>
    <xdr:pic>
      <xdr:nvPicPr>
        <xdr:cNvPr id="343" name="Picture342">
          <a:extLst>
            <a:ext uri="{FF2B5EF4-FFF2-40B4-BE49-F238E27FC236}">
              <a16:creationId xmlns:a16="http://schemas.microsoft.com/office/drawing/2014/main" id="{47DA56C3-CF4A-4E02-935A-6CE156114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3</xdr:col>
      <xdr:colOff>0</xdr:colOff>
      <xdr:row>84</xdr:row>
      <xdr:rowOff>6350</xdr:rowOff>
    </xdr:to>
    <xdr:pic>
      <xdr:nvPicPr>
        <xdr:cNvPr id="344" name="Picture343">
          <a:extLst>
            <a:ext uri="{FF2B5EF4-FFF2-40B4-BE49-F238E27FC236}">
              <a16:creationId xmlns:a16="http://schemas.microsoft.com/office/drawing/2014/main" id="{8754D161-149B-441D-BC6E-D10D8B654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81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4</xdr:col>
      <xdr:colOff>0</xdr:colOff>
      <xdr:row>84</xdr:row>
      <xdr:rowOff>6350</xdr:rowOff>
    </xdr:to>
    <xdr:pic>
      <xdr:nvPicPr>
        <xdr:cNvPr id="345" name="Picture344">
          <a:extLst>
            <a:ext uri="{FF2B5EF4-FFF2-40B4-BE49-F238E27FC236}">
              <a16:creationId xmlns:a16="http://schemas.microsoft.com/office/drawing/2014/main" id="{A22E1FBB-4F73-4D3A-A21E-4365B7DB6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981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5</xdr:col>
      <xdr:colOff>0</xdr:colOff>
      <xdr:row>84</xdr:row>
      <xdr:rowOff>6350</xdr:rowOff>
    </xdr:to>
    <xdr:pic>
      <xdr:nvPicPr>
        <xdr:cNvPr id="346" name="Picture345">
          <a:extLst>
            <a:ext uri="{FF2B5EF4-FFF2-40B4-BE49-F238E27FC236}">
              <a16:creationId xmlns:a16="http://schemas.microsoft.com/office/drawing/2014/main" id="{D89E3032-AFD1-4533-A5A2-4FD143BDC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812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</xdr:col>
      <xdr:colOff>0</xdr:colOff>
      <xdr:row>89</xdr:row>
      <xdr:rowOff>107950</xdr:rowOff>
    </xdr:to>
    <xdr:pic>
      <xdr:nvPicPr>
        <xdr:cNvPr id="347" name="Picture346">
          <a:extLst>
            <a:ext uri="{FF2B5EF4-FFF2-40B4-BE49-F238E27FC236}">
              <a16:creationId xmlns:a16="http://schemas.microsoft.com/office/drawing/2014/main" id="{1EDD252C-CCF8-4D3B-8217-12E035D36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3</xdr:col>
      <xdr:colOff>0</xdr:colOff>
      <xdr:row>89</xdr:row>
      <xdr:rowOff>107950</xdr:rowOff>
    </xdr:to>
    <xdr:pic>
      <xdr:nvPicPr>
        <xdr:cNvPr id="348" name="Picture347">
          <a:extLst>
            <a:ext uri="{FF2B5EF4-FFF2-40B4-BE49-F238E27FC236}">
              <a16:creationId xmlns:a16="http://schemas.microsoft.com/office/drawing/2014/main" id="{1EAA9E5D-2476-4650-B0B0-E2DABB066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0002500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4</xdr:col>
      <xdr:colOff>0</xdr:colOff>
      <xdr:row>89</xdr:row>
      <xdr:rowOff>107950</xdr:rowOff>
    </xdr:to>
    <xdr:pic>
      <xdr:nvPicPr>
        <xdr:cNvPr id="349" name="Picture348">
          <a:extLst>
            <a:ext uri="{FF2B5EF4-FFF2-40B4-BE49-F238E27FC236}">
              <a16:creationId xmlns:a16="http://schemas.microsoft.com/office/drawing/2014/main" id="{3360117A-975C-4A29-978E-F02225FD9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0002500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5</xdr:col>
      <xdr:colOff>0</xdr:colOff>
      <xdr:row>89</xdr:row>
      <xdr:rowOff>107950</xdr:rowOff>
    </xdr:to>
    <xdr:pic>
      <xdr:nvPicPr>
        <xdr:cNvPr id="350" name="Picture349">
          <a:extLst>
            <a:ext uri="{FF2B5EF4-FFF2-40B4-BE49-F238E27FC236}">
              <a16:creationId xmlns:a16="http://schemas.microsoft.com/office/drawing/2014/main" id="{8E2B8BF8-3041-4618-B5E5-C760AA7C7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00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0</xdr:colOff>
      <xdr:row>89</xdr:row>
      <xdr:rowOff>155575</xdr:rowOff>
    </xdr:to>
    <xdr:pic>
      <xdr:nvPicPr>
        <xdr:cNvPr id="351" name="Picture350">
          <a:extLst>
            <a:ext uri="{FF2B5EF4-FFF2-40B4-BE49-F238E27FC236}">
              <a16:creationId xmlns:a16="http://schemas.microsoft.com/office/drawing/2014/main" id="{FFC7050A-6558-439C-B0CF-232C1B46E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875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3</xdr:col>
      <xdr:colOff>0</xdr:colOff>
      <xdr:row>89</xdr:row>
      <xdr:rowOff>155575</xdr:rowOff>
    </xdr:to>
    <xdr:pic>
      <xdr:nvPicPr>
        <xdr:cNvPr id="352" name="Picture351">
          <a:extLst>
            <a:ext uri="{FF2B5EF4-FFF2-40B4-BE49-F238E27FC236}">
              <a16:creationId xmlns:a16="http://schemas.microsoft.com/office/drawing/2014/main" id="{18B34479-BAA2-4D5B-BDF1-76A761289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047875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4</xdr:col>
      <xdr:colOff>0</xdr:colOff>
      <xdr:row>89</xdr:row>
      <xdr:rowOff>155575</xdr:rowOff>
    </xdr:to>
    <xdr:pic>
      <xdr:nvPicPr>
        <xdr:cNvPr id="353" name="Picture352">
          <a:extLst>
            <a:ext uri="{FF2B5EF4-FFF2-40B4-BE49-F238E27FC236}">
              <a16:creationId xmlns:a16="http://schemas.microsoft.com/office/drawing/2014/main" id="{9B4ED058-D284-41BB-B2BE-5E6C293B8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047875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5</xdr:col>
      <xdr:colOff>0</xdr:colOff>
      <xdr:row>89</xdr:row>
      <xdr:rowOff>155575</xdr:rowOff>
    </xdr:to>
    <xdr:pic>
      <xdr:nvPicPr>
        <xdr:cNvPr id="354" name="Picture353">
          <a:extLst>
            <a:ext uri="{FF2B5EF4-FFF2-40B4-BE49-F238E27FC236}">
              <a16:creationId xmlns:a16="http://schemas.microsoft.com/office/drawing/2014/main" id="{DAB512AE-F788-42F1-A56F-A9C22BF19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47875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0</xdr:colOff>
      <xdr:row>88</xdr:row>
      <xdr:rowOff>98425</xdr:rowOff>
    </xdr:to>
    <xdr:pic>
      <xdr:nvPicPr>
        <xdr:cNvPr id="355" name="Picture354">
          <a:extLst>
            <a:ext uri="{FF2B5EF4-FFF2-40B4-BE49-F238E27FC236}">
              <a16:creationId xmlns:a16="http://schemas.microsoft.com/office/drawing/2014/main" id="{8F4A1719-4891-4210-A515-EA35992E0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3</xdr:col>
      <xdr:colOff>0</xdr:colOff>
      <xdr:row>88</xdr:row>
      <xdr:rowOff>98425</xdr:rowOff>
    </xdr:to>
    <xdr:pic>
      <xdr:nvPicPr>
        <xdr:cNvPr id="356" name="Picture355">
          <a:extLst>
            <a:ext uri="{FF2B5EF4-FFF2-40B4-BE49-F238E27FC236}">
              <a16:creationId xmlns:a16="http://schemas.microsoft.com/office/drawing/2014/main" id="{946E110C-0ED8-4F29-BA50-70F4B793C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095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4</xdr:col>
      <xdr:colOff>0</xdr:colOff>
      <xdr:row>88</xdr:row>
      <xdr:rowOff>98425</xdr:rowOff>
    </xdr:to>
    <xdr:pic>
      <xdr:nvPicPr>
        <xdr:cNvPr id="357" name="Picture356">
          <a:extLst>
            <a:ext uri="{FF2B5EF4-FFF2-40B4-BE49-F238E27FC236}">
              <a16:creationId xmlns:a16="http://schemas.microsoft.com/office/drawing/2014/main" id="{6E4BAB35-D2D1-42D3-9C1D-6FE79853C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095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5</xdr:col>
      <xdr:colOff>0</xdr:colOff>
      <xdr:row>88</xdr:row>
      <xdr:rowOff>98425</xdr:rowOff>
    </xdr:to>
    <xdr:pic>
      <xdr:nvPicPr>
        <xdr:cNvPr id="358" name="Picture357">
          <a:extLst>
            <a:ext uri="{FF2B5EF4-FFF2-40B4-BE49-F238E27FC236}">
              <a16:creationId xmlns:a16="http://schemas.microsoft.com/office/drawing/2014/main" id="{1BBDBFAA-7BF3-43F4-BB3F-5C7A15D2C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5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</xdr:col>
      <xdr:colOff>0</xdr:colOff>
      <xdr:row>89</xdr:row>
      <xdr:rowOff>98425</xdr:rowOff>
    </xdr:to>
    <xdr:pic>
      <xdr:nvPicPr>
        <xdr:cNvPr id="359" name="Picture358">
          <a:extLst>
            <a:ext uri="{FF2B5EF4-FFF2-40B4-BE49-F238E27FC236}">
              <a16:creationId xmlns:a16="http://schemas.microsoft.com/office/drawing/2014/main" id="{52334787-5C58-4E11-A2B2-1B39ECD9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8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3</xdr:col>
      <xdr:colOff>0</xdr:colOff>
      <xdr:row>89</xdr:row>
      <xdr:rowOff>98425</xdr:rowOff>
    </xdr:to>
    <xdr:pic>
      <xdr:nvPicPr>
        <xdr:cNvPr id="360" name="Picture359">
          <a:extLst>
            <a:ext uri="{FF2B5EF4-FFF2-40B4-BE49-F238E27FC236}">
              <a16:creationId xmlns:a16="http://schemas.microsoft.com/office/drawing/2014/main" id="{76A3FC98-FE40-4458-A81E-CBF2064C8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1288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4</xdr:col>
      <xdr:colOff>0</xdr:colOff>
      <xdr:row>89</xdr:row>
      <xdr:rowOff>98425</xdr:rowOff>
    </xdr:to>
    <xdr:pic>
      <xdr:nvPicPr>
        <xdr:cNvPr id="361" name="Picture360">
          <a:extLst>
            <a:ext uri="{FF2B5EF4-FFF2-40B4-BE49-F238E27FC236}">
              <a16:creationId xmlns:a16="http://schemas.microsoft.com/office/drawing/2014/main" id="{84CFF926-860C-4107-A0BA-868D74687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1288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5</xdr:col>
      <xdr:colOff>0</xdr:colOff>
      <xdr:row>89</xdr:row>
      <xdr:rowOff>98425</xdr:rowOff>
    </xdr:to>
    <xdr:pic>
      <xdr:nvPicPr>
        <xdr:cNvPr id="362" name="Picture361">
          <a:extLst>
            <a:ext uri="{FF2B5EF4-FFF2-40B4-BE49-F238E27FC236}">
              <a16:creationId xmlns:a16="http://schemas.microsoft.com/office/drawing/2014/main" id="{BF327BB2-5DFB-40E4-9126-CCB68619A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288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0</xdr:colOff>
      <xdr:row>89</xdr:row>
      <xdr:rowOff>6350</xdr:rowOff>
    </xdr:to>
    <xdr:pic>
      <xdr:nvPicPr>
        <xdr:cNvPr id="363" name="Picture362">
          <a:extLst>
            <a:ext uri="{FF2B5EF4-FFF2-40B4-BE49-F238E27FC236}">
              <a16:creationId xmlns:a16="http://schemas.microsoft.com/office/drawing/2014/main" id="{78B185EF-4FA3-441B-BC14-6694EDFC2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3</xdr:col>
      <xdr:colOff>0</xdr:colOff>
      <xdr:row>89</xdr:row>
      <xdr:rowOff>6350</xdr:rowOff>
    </xdr:to>
    <xdr:pic>
      <xdr:nvPicPr>
        <xdr:cNvPr id="364" name="Picture363">
          <a:extLst>
            <a:ext uri="{FF2B5EF4-FFF2-40B4-BE49-F238E27FC236}">
              <a16:creationId xmlns:a16="http://schemas.microsoft.com/office/drawing/2014/main" id="{E575DCF8-385E-4EA1-BA2B-CAD014C18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162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4</xdr:col>
      <xdr:colOff>0</xdr:colOff>
      <xdr:row>89</xdr:row>
      <xdr:rowOff>6350</xdr:rowOff>
    </xdr:to>
    <xdr:pic>
      <xdr:nvPicPr>
        <xdr:cNvPr id="365" name="Picture364">
          <a:extLst>
            <a:ext uri="{FF2B5EF4-FFF2-40B4-BE49-F238E27FC236}">
              <a16:creationId xmlns:a16="http://schemas.microsoft.com/office/drawing/2014/main" id="{A925929F-972C-4496-8A55-D1009EE8F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162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5</xdr:col>
      <xdr:colOff>0</xdr:colOff>
      <xdr:row>89</xdr:row>
      <xdr:rowOff>6350</xdr:rowOff>
    </xdr:to>
    <xdr:pic>
      <xdr:nvPicPr>
        <xdr:cNvPr id="366" name="Picture365">
          <a:extLst>
            <a:ext uri="{FF2B5EF4-FFF2-40B4-BE49-F238E27FC236}">
              <a16:creationId xmlns:a16="http://schemas.microsoft.com/office/drawing/2014/main" id="{84C2414A-1E4A-4E13-A231-3F63501A0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62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</xdr:col>
      <xdr:colOff>0</xdr:colOff>
      <xdr:row>90</xdr:row>
      <xdr:rowOff>6350</xdr:rowOff>
    </xdr:to>
    <xdr:pic>
      <xdr:nvPicPr>
        <xdr:cNvPr id="367" name="Picture366">
          <a:extLst>
            <a:ext uri="{FF2B5EF4-FFF2-40B4-BE49-F238E27FC236}">
              <a16:creationId xmlns:a16="http://schemas.microsoft.com/office/drawing/2014/main" id="{90FD26DE-BC7E-4788-B333-B24E0BDA8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3</xdr:col>
      <xdr:colOff>0</xdr:colOff>
      <xdr:row>90</xdr:row>
      <xdr:rowOff>6350</xdr:rowOff>
    </xdr:to>
    <xdr:pic>
      <xdr:nvPicPr>
        <xdr:cNvPr id="368" name="Picture367">
          <a:extLst>
            <a:ext uri="{FF2B5EF4-FFF2-40B4-BE49-F238E27FC236}">
              <a16:creationId xmlns:a16="http://schemas.microsoft.com/office/drawing/2014/main" id="{136D1390-F560-43B9-A0C6-A41702315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181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4</xdr:col>
      <xdr:colOff>0</xdr:colOff>
      <xdr:row>90</xdr:row>
      <xdr:rowOff>6350</xdr:rowOff>
    </xdr:to>
    <xdr:pic>
      <xdr:nvPicPr>
        <xdr:cNvPr id="369" name="Picture368">
          <a:extLst>
            <a:ext uri="{FF2B5EF4-FFF2-40B4-BE49-F238E27FC236}">
              <a16:creationId xmlns:a16="http://schemas.microsoft.com/office/drawing/2014/main" id="{C5FBF508-72F8-440E-AB18-94B225925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181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5</xdr:col>
      <xdr:colOff>0</xdr:colOff>
      <xdr:row>90</xdr:row>
      <xdr:rowOff>6350</xdr:rowOff>
    </xdr:to>
    <xdr:pic>
      <xdr:nvPicPr>
        <xdr:cNvPr id="370" name="Picture369">
          <a:extLst>
            <a:ext uri="{FF2B5EF4-FFF2-40B4-BE49-F238E27FC236}">
              <a16:creationId xmlns:a16="http://schemas.microsoft.com/office/drawing/2014/main" id="{56EC28E3-97FD-43BC-B8C2-925ED4F37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81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0</xdr:colOff>
      <xdr:row>91</xdr:row>
      <xdr:rowOff>6350</xdr:rowOff>
    </xdr:to>
    <xdr:pic>
      <xdr:nvPicPr>
        <xdr:cNvPr id="371" name="Picture370">
          <a:extLst>
            <a:ext uri="{FF2B5EF4-FFF2-40B4-BE49-F238E27FC236}">
              <a16:creationId xmlns:a16="http://schemas.microsoft.com/office/drawing/2014/main" id="{BB77C1E1-F884-45DF-B79D-EF62B4819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3</xdr:col>
      <xdr:colOff>0</xdr:colOff>
      <xdr:row>91</xdr:row>
      <xdr:rowOff>6350</xdr:rowOff>
    </xdr:to>
    <xdr:pic>
      <xdr:nvPicPr>
        <xdr:cNvPr id="372" name="Picture371">
          <a:extLst>
            <a:ext uri="{FF2B5EF4-FFF2-40B4-BE49-F238E27FC236}">
              <a16:creationId xmlns:a16="http://schemas.microsoft.com/office/drawing/2014/main" id="{31EF4A79-CEB8-4C88-9241-87E73E87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200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0</xdr:colOff>
      <xdr:row>91</xdr:row>
      <xdr:rowOff>6350</xdr:rowOff>
    </xdr:to>
    <xdr:pic>
      <xdr:nvPicPr>
        <xdr:cNvPr id="373" name="Picture372">
          <a:extLst>
            <a:ext uri="{FF2B5EF4-FFF2-40B4-BE49-F238E27FC236}">
              <a16:creationId xmlns:a16="http://schemas.microsoft.com/office/drawing/2014/main" id="{4B87003F-559C-48A0-9910-432835712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200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0</xdr:colOff>
      <xdr:row>92</xdr:row>
      <xdr:rowOff>6350</xdr:rowOff>
    </xdr:to>
    <xdr:pic>
      <xdr:nvPicPr>
        <xdr:cNvPr id="374" name="Picture373">
          <a:extLst>
            <a:ext uri="{FF2B5EF4-FFF2-40B4-BE49-F238E27FC236}">
              <a16:creationId xmlns:a16="http://schemas.microsoft.com/office/drawing/2014/main" id="{7AD887C5-2D7C-4E64-B5FD-30CB20590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3</xdr:col>
      <xdr:colOff>0</xdr:colOff>
      <xdr:row>92</xdr:row>
      <xdr:rowOff>6350</xdr:rowOff>
    </xdr:to>
    <xdr:pic>
      <xdr:nvPicPr>
        <xdr:cNvPr id="375" name="Picture374">
          <a:extLst>
            <a:ext uri="{FF2B5EF4-FFF2-40B4-BE49-F238E27FC236}">
              <a16:creationId xmlns:a16="http://schemas.microsoft.com/office/drawing/2014/main" id="{8E3AEF33-1A7C-4401-B159-850B2CFDE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219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</xdr:col>
      <xdr:colOff>0</xdr:colOff>
      <xdr:row>93</xdr:row>
      <xdr:rowOff>6350</xdr:rowOff>
    </xdr:to>
    <xdr:pic>
      <xdr:nvPicPr>
        <xdr:cNvPr id="376" name="Picture375">
          <a:extLst>
            <a:ext uri="{FF2B5EF4-FFF2-40B4-BE49-F238E27FC236}">
              <a16:creationId xmlns:a16="http://schemas.microsoft.com/office/drawing/2014/main" id="{7800357B-7082-4284-BEC7-016AC3760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3</xdr:col>
      <xdr:colOff>0</xdr:colOff>
      <xdr:row>93</xdr:row>
      <xdr:rowOff>6350</xdr:rowOff>
    </xdr:to>
    <xdr:pic>
      <xdr:nvPicPr>
        <xdr:cNvPr id="377" name="Picture376">
          <a:extLst>
            <a:ext uri="{FF2B5EF4-FFF2-40B4-BE49-F238E27FC236}">
              <a16:creationId xmlns:a16="http://schemas.microsoft.com/office/drawing/2014/main" id="{91896F20-153F-4C68-9B08-11478E94E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238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</xdr:col>
      <xdr:colOff>0</xdr:colOff>
      <xdr:row>95</xdr:row>
      <xdr:rowOff>98425</xdr:rowOff>
    </xdr:to>
    <xdr:pic>
      <xdr:nvPicPr>
        <xdr:cNvPr id="378" name="Picture377">
          <a:extLst>
            <a:ext uri="{FF2B5EF4-FFF2-40B4-BE49-F238E27FC236}">
              <a16:creationId xmlns:a16="http://schemas.microsoft.com/office/drawing/2014/main" id="{FD1832E0-05B7-471B-8C33-FD31ED4BD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3</xdr:col>
      <xdr:colOff>0</xdr:colOff>
      <xdr:row>95</xdr:row>
      <xdr:rowOff>98425</xdr:rowOff>
    </xdr:to>
    <xdr:pic>
      <xdr:nvPicPr>
        <xdr:cNvPr id="379" name="Picture378">
          <a:extLst>
            <a:ext uri="{FF2B5EF4-FFF2-40B4-BE49-F238E27FC236}">
              <a16:creationId xmlns:a16="http://schemas.microsoft.com/office/drawing/2014/main" id="{C2229F9C-A8F7-4B73-8398-CEDF79298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257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</xdr:col>
      <xdr:colOff>0</xdr:colOff>
      <xdr:row>95</xdr:row>
      <xdr:rowOff>6350</xdr:rowOff>
    </xdr:to>
    <xdr:pic>
      <xdr:nvPicPr>
        <xdr:cNvPr id="380" name="Picture379">
          <a:extLst>
            <a:ext uri="{FF2B5EF4-FFF2-40B4-BE49-F238E27FC236}">
              <a16:creationId xmlns:a16="http://schemas.microsoft.com/office/drawing/2014/main" id="{53B6FFB0-1A55-4282-87F6-1C7026822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0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3</xdr:col>
      <xdr:colOff>0</xdr:colOff>
      <xdr:row>95</xdr:row>
      <xdr:rowOff>6350</xdr:rowOff>
    </xdr:to>
    <xdr:pic>
      <xdr:nvPicPr>
        <xdr:cNvPr id="381" name="Picture380">
          <a:extLst>
            <a:ext uri="{FF2B5EF4-FFF2-40B4-BE49-F238E27FC236}">
              <a16:creationId xmlns:a16="http://schemas.microsoft.com/office/drawing/2014/main" id="{3EF0EF58-7384-4ABD-AB15-0E3C3D2AE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290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4</xdr:col>
      <xdr:colOff>0</xdr:colOff>
      <xdr:row>95</xdr:row>
      <xdr:rowOff>6350</xdr:rowOff>
    </xdr:to>
    <xdr:pic>
      <xdr:nvPicPr>
        <xdr:cNvPr id="382" name="Picture381">
          <a:extLst>
            <a:ext uri="{FF2B5EF4-FFF2-40B4-BE49-F238E27FC236}">
              <a16:creationId xmlns:a16="http://schemas.microsoft.com/office/drawing/2014/main" id="{60E6FB25-6730-4C36-9573-BA160D1C6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290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</xdr:col>
      <xdr:colOff>0</xdr:colOff>
      <xdr:row>96</xdr:row>
      <xdr:rowOff>6350</xdr:rowOff>
    </xdr:to>
    <xdr:pic>
      <xdr:nvPicPr>
        <xdr:cNvPr id="383" name="Picture382">
          <a:extLst>
            <a:ext uri="{FF2B5EF4-FFF2-40B4-BE49-F238E27FC236}">
              <a16:creationId xmlns:a16="http://schemas.microsoft.com/office/drawing/2014/main" id="{86E2BBE1-9CB6-43D1-8860-A17C00A95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9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3</xdr:col>
      <xdr:colOff>0</xdr:colOff>
      <xdr:row>96</xdr:row>
      <xdr:rowOff>6350</xdr:rowOff>
    </xdr:to>
    <xdr:pic>
      <xdr:nvPicPr>
        <xdr:cNvPr id="384" name="Picture383">
          <a:extLst>
            <a:ext uri="{FF2B5EF4-FFF2-40B4-BE49-F238E27FC236}">
              <a16:creationId xmlns:a16="http://schemas.microsoft.com/office/drawing/2014/main" id="{F5BFC6AB-F6AF-427D-934A-B2945F800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309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4</xdr:col>
      <xdr:colOff>0</xdr:colOff>
      <xdr:row>96</xdr:row>
      <xdr:rowOff>6350</xdr:rowOff>
    </xdr:to>
    <xdr:pic>
      <xdr:nvPicPr>
        <xdr:cNvPr id="385" name="Picture384">
          <a:extLst>
            <a:ext uri="{FF2B5EF4-FFF2-40B4-BE49-F238E27FC236}">
              <a16:creationId xmlns:a16="http://schemas.microsoft.com/office/drawing/2014/main" id="{EEC9D533-013A-4838-B32C-00D861838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309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1</xdr:col>
      <xdr:colOff>0</xdr:colOff>
      <xdr:row>98</xdr:row>
      <xdr:rowOff>98425</xdr:rowOff>
    </xdr:to>
    <xdr:pic>
      <xdr:nvPicPr>
        <xdr:cNvPr id="386" name="Picture385">
          <a:extLst>
            <a:ext uri="{FF2B5EF4-FFF2-40B4-BE49-F238E27FC236}">
              <a16:creationId xmlns:a16="http://schemas.microsoft.com/office/drawing/2014/main" id="{E6215598-B384-409E-B435-F8AC9F501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8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3</xdr:col>
      <xdr:colOff>0</xdr:colOff>
      <xdr:row>98</xdr:row>
      <xdr:rowOff>98425</xdr:rowOff>
    </xdr:to>
    <xdr:pic>
      <xdr:nvPicPr>
        <xdr:cNvPr id="387" name="Picture386">
          <a:extLst>
            <a:ext uri="{FF2B5EF4-FFF2-40B4-BE49-F238E27FC236}">
              <a16:creationId xmlns:a16="http://schemas.microsoft.com/office/drawing/2014/main" id="{AB2BD493-433E-47EF-8882-EADD42AD2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3288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4</xdr:col>
      <xdr:colOff>0</xdr:colOff>
      <xdr:row>98</xdr:row>
      <xdr:rowOff>98425</xdr:rowOff>
    </xdr:to>
    <xdr:pic>
      <xdr:nvPicPr>
        <xdr:cNvPr id="388" name="Picture387">
          <a:extLst>
            <a:ext uri="{FF2B5EF4-FFF2-40B4-BE49-F238E27FC236}">
              <a16:creationId xmlns:a16="http://schemas.microsoft.com/office/drawing/2014/main" id="{E75F5504-6F24-48D0-9AA2-B01F3846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3288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5</xdr:col>
      <xdr:colOff>0</xdr:colOff>
      <xdr:row>98</xdr:row>
      <xdr:rowOff>98425</xdr:rowOff>
    </xdr:to>
    <xdr:pic>
      <xdr:nvPicPr>
        <xdr:cNvPr id="389" name="Picture388">
          <a:extLst>
            <a:ext uri="{FF2B5EF4-FFF2-40B4-BE49-F238E27FC236}">
              <a16:creationId xmlns:a16="http://schemas.microsoft.com/office/drawing/2014/main" id="{D5A345F9-2935-474F-992B-BB0581FF3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88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</xdr:col>
      <xdr:colOff>0</xdr:colOff>
      <xdr:row>99</xdr:row>
      <xdr:rowOff>98425</xdr:rowOff>
    </xdr:to>
    <xdr:pic>
      <xdr:nvPicPr>
        <xdr:cNvPr id="390" name="Picture389">
          <a:extLst>
            <a:ext uri="{FF2B5EF4-FFF2-40B4-BE49-F238E27FC236}">
              <a16:creationId xmlns:a16="http://schemas.microsoft.com/office/drawing/2014/main" id="{C82D3296-C71B-43A4-B5B7-0C41BF85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3</xdr:col>
      <xdr:colOff>0</xdr:colOff>
      <xdr:row>99</xdr:row>
      <xdr:rowOff>98425</xdr:rowOff>
    </xdr:to>
    <xdr:pic>
      <xdr:nvPicPr>
        <xdr:cNvPr id="391" name="Picture390">
          <a:extLst>
            <a:ext uri="{FF2B5EF4-FFF2-40B4-BE49-F238E27FC236}">
              <a16:creationId xmlns:a16="http://schemas.microsoft.com/office/drawing/2014/main" id="{1A83AA18-B762-46BE-803E-48DA5179E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3622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4</xdr:col>
      <xdr:colOff>0</xdr:colOff>
      <xdr:row>99</xdr:row>
      <xdr:rowOff>98425</xdr:rowOff>
    </xdr:to>
    <xdr:pic>
      <xdr:nvPicPr>
        <xdr:cNvPr id="392" name="Picture391">
          <a:extLst>
            <a:ext uri="{FF2B5EF4-FFF2-40B4-BE49-F238E27FC236}">
              <a16:creationId xmlns:a16="http://schemas.microsoft.com/office/drawing/2014/main" id="{C0D82EF7-A117-4A62-B864-59D056D6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3622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5</xdr:col>
      <xdr:colOff>0</xdr:colOff>
      <xdr:row>99</xdr:row>
      <xdr:rowOff>98425</xdr:rowOff>
    </xdr:to>
    <xdr:pic>
      <xdr:nvPicPr>
        <xdr:cNvPr id="393" name="Picture392">
          <a:extLst>
            <a:ext uri="{FF2B5EF4-FFF2-40B4-BE49-F238E27FC236}">
              <a16:creationId xmlns:a16="http://schemas.microsoft.com/office/drawing/2014/main" id="{F4E7E348-807A-464B-B992-010BDC829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22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</xdr:col>
      <xdr:colOff>0</xdr:colOff>
      <xdr:row>100</xdr:row>
      <xdr:rowOff>98425</xdr:rowOff>
    </xdr:to>
    <xdr:pic>
      <xdr:nvPicPr>
        <xdr:cNvPr id="394" name="Picture393">
          <a:extLst>
            <a:ext uri="{FF2B5EF4-FFF2-40B4-BE49-F238E27FC236}">
              <a16:creationId xmlns:a16="http://schemas.microsoft.com/office/drawing/2014/main" id="{FCB55B3A-5122-468E-B9E9-6FF4ADAA0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55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3</xdr:col>
      <xdr:colOff>0</xdr:colOff>
      <xdr:row>100</xdr:row>
      <xdr:rowOff>98425</xdr:rowOff>
    </xdr:to>
    <xdr:pic>
      <xdr:nvPicPr>
        <xdr:cNvPr id="395" name="Picture394">
          <a:extLst>
            <a:ext uri="{FF2B5EF4-FFF2-40B4-BE49-F238E27FC236}">
              <a16:creationId xmlns:a16="http://schemas.microsoft.com/office/drawing/2014/main" id="{96DCD543-DCC6-4086-9356-968D33242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3955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4</xdr:col>
      <xdr:colOff>0</xdr:colOff>
      <xdr:row>100</xdr:row>
      <xdr:rowOff>98425</xdr:rowOff>
    </xdr:to>
    <xdr:pic>
      <xdr:nvPicPr>
        <xdr:cNvPr id="396" name="Picture395">
          <a:extLst>
            <a:ext uri="{FF2B5EF4-FFF2-40B4-BE49-F238E27FC236}">
              <a16:creationId xmlns:a16="http://schemas.microsoft.com/office/drawing/2014/main" id="{FEAF47D7-792D-471D-BC29-E02008436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3955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5</xdr:col>
      <xdr:colOff>0</xdr:colOff>
      <xdr:row>100</xdr:row>
      <xdr:rowOff>98425</xdr:rowOff>
    </xdr:to>
    <xdr:pic>
      <xdr:nvPicPr>
        <xdr:cNvPr id="397" name="Picture396">
          <a:extLst>
            <a:ext uri="{FF2B5EF4-FFF2-40B4-BE49-F238E27FC236}">
              <a16:creationId xmlns:a16="http://schemas.microsoft.com/office/drawing/2014/main" id="{E9129468-47BD-4587-A6A0-C668DB7F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955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0</xdr:colOff>
      <xdr:row>100</xdr:row>
      <xdr:rowOff>6350</xdr:rowOff>
    </xdr:to>
    <xdr:pic>
      <xdr:nvPicPr>
        <xdr:cNvPr id="398" name="Picture397">
          <a:extLst>
            <a:ext uri="{FF2B5EF4-FFF2-40B4-BE49-F238E27FC236}">
              <a16:creationId xmlns:a16="http://schemas.microsoft.com/office/drawing/2014/main" id="{623C6D5C-BCAC-46F2-8D92-20793FD8D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3</xdr:col>
      <xdr:colOff>0</xdr:colOff>
      <xdr:row>100</xdr:row>
      <xdr:rowOff>6350</xdr:rowOff>
    </xdr:to>
    <xdr:pic>
      <xdr:nvPicPr>
        <xdr:cNvPr id="399" name="Picture398">
          <a:extLst>
            <a:ext uri="{FF2B5EF4-FFF2-40B4-BE49-F238E27FC236}">
              <a16:creationId xmlns:a16="http://schemas.microsoft.com/office/drawing/2014/main" id="{6DBE42C5-0240-4101-ADFC-494274A37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4288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4</xdr:col>
      <xdr:colOff>0</xdr:colOff>
      <xdr:row>100</xdr:row>
      <xdr:rowOff>6350</xdr:rowOff>
    </xdr:to>
    <xdr:pic>
      <xdr:nvPicPr>
        <xdr:cNvPr id="400" name="Picture399">
          <a:extLst>
            <a:ext uri="{FF2B5EF4-FFF2-40B4-BE49-F238E27FC236}">
              <a16:creationId xmlns:a16="http://schemas.microsoft.com/office/drawing/2014/main" id="{A045E085-0DAB-453F-AD39-3BEE8A012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4288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5</xdr:col>
      <xdr:colOff>0</xdr:colOff>
      <xdr:row>100</xdr:row>
      <xdr:rowOff>6350</xdr:rowOff>
    </xdr:to>
    <xdr:pic>
      <xdr:nvPicPr>
        <xdr:cNvPr id="401" name="Picture400">
          <a:extLst>
            <a:ext uri="{FF2B5EF4-FFF2-40B4-BE49-F238E27FC236}">
              <a16:creationId xmlns:a16="http://schemas.microsoft.com/office/drawing/2014/main" id="{D196E7E6-EED7-4D48-AC48-DE200AAE2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288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0</xdr:colOff>
      <xdr:row>101</xdr:row>
      <xdr:rowOff>6350</xdr:rowOff>
    </xdr:to>
    <xdr:pic>
      <xdr:nvPicPr>
        <xdr:cNvPr id="402" name="Picture401">
          <a:extLst>
            <a:ext uri="{FF2B5EF4-FFF2-40B4-BE49-F238E27FC236}">
              <a16:creationId xmlns:a16="http://schemas.microsoft.com/office/drawing/2014/main" id="{8AD3C51E-FC56-4DEC-A559-D8F6F679E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3</xdr:col>
      <xdr:colOff>0</xdr:colOff>
      <xdr:row>101</xdr:row>
      <xdr:rowOff>6350</xdr:rowOff>
    </xdr:to>
    <xdr:pic>
      <xdr:nvPicPr>
        <xdr:cNvPr id="403" name="Picture402">
          <a:extLst>
            <a:ext uri="{FF2B5EF4-FFF2-40B4-BE49-F238E27FC236}">
              <a16:creationId xmlns:a16="http://schemas.microsoft.com/office/drawing/2014/main" id="{F9A377A3-4733-4DFD-A20A-605DE3B78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4479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0</xdr:colOff>
      <xdr:row>101</xdr:row>
      <xdr:rowOff>6350</xdr:rowOff>
    </xdr:to>
    <xdr:pic>
      <xdr:nvPicPr>
        <xdr:cNvPr id="404" name="Picture403">
          <a:extLst>
            <a:ext uri="{FF2B5EF4-FFF2-40B4-BE49-F238E27FC236}">
              <a16:creationId xmlns:a16="http://schemas.microsoft.com/office/drawing/2014/main" id="{DE7F932B-B014-4E52-AEFD-B2CED0143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4479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5</xdr:col>
      <xdr:colOff>0</xdr:colOff>
      <xdr:row>101</xdr:row>
      <xdr:rowOff>6350</xdr:rowOff>
    </xdr:to>
    <xdr:pic>
      <xdr:nvPicPr>
        <xdr:cNvPr id="405" name="Picture404">
          <a:extLst>
            <a:ext uri="{FF2B5EF4-FFF2-40B4-BE49-F238E27FC236}">
              <a16:creationId xmlns:a16="http://schemas.microsoft.com/office/drawing/2014/main" id="{5C552454-6790-4674-8FBF-53D6AA008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79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0</xdr:colOff>
      <xdr:row>102</xdr:row>
      <xdr:rowOff>6350</xdr:rowOff>
    </xdr:to>
    <xdr:pic>
      <xdr:nvPicPr>
        <xdr:cNvPr id="406" name="Picture405">
          <a:extLst>
            <a:ext uri="{FF2B5EF4-FFF2-40B4-BE49-F238E27FC236}">
              <a16:creationId xmlns:a16="http://schemas.microsoft.com/office/drawing/2014/main" id="{DAF21AC6-413A-4AB6-AB03-FC2601DCF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3</xdr:col>
      <xdr:colOff>0</xdr:colOff>
      <xdr:row>102</xdr:row>
      <xdr:rowOff>6350</xdr:rowOff>
    </xdr:to>
    <xdr:pic>
      <xdr:nvPicPr>
        <xdr:cNvPr id="407" name="Picture406">
          <a:extLst>
            <a:ext uri="{FF2B5EF4-FFF2-40B4-BE49-F238E27FC236}">
              <a16:creationId xmlns:a16="http://schemas.microsoft.com/office/drawing/2014/main" id="{E5F201AA-E788-49B9-93F6-7DCEF4A57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466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4</xdr:col>
      <xdr:colOff>0</xdr:colOff>
      <xdr:row>102</xdr:row>
      <xdr:rowOff>6350</xdr:rowOff>
    </xdr:to>
    <xdr:pic>
      <xdr:nvPicPr>
        <xdr:cNvPr id="408" name="Picture407">
          <a:extLst>
            <a:ext uri="{FF2B5EF4-FFF2-40B4-BE49-F238E27FC236}">
              <a16:creationId xmlns:a16="http://schemas.microsoft.com/office/drawing/2014/main" id="{59022582-10A8-494C-900D-1FB81A798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466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5</xdr:col>
      <xdr:colOff>0</xdr:colOff>
      <xdr:row>102</xdr:row>
      <xdr:rowOff>6350</xdr:rowOff>
    </xdr:to>
    <xdr:pic>
      <xdr:nvPicPr>
        <xdr:cNvPr id="409" name="Picture408">
          <a:extLst>
            <a:ext uri="{FF2B5EF4-FFF2-40B4-BE49-F238E27FC236}">
              <a16:creationId xmlns:a16="http://schemas.microsoft.com/office/drawing/2014/main" id="{DEC7EF8B-7BA0-472C-A4B5-C7AAA2A2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66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</xdr:col>
      <xdr:colOff>0</xdr:colOff>
      <xdr:row>103</xdr:row>
      <xdr:rowOff>6350</xdr:rowOff>
    </xdr:to>
    <xdr:pic>
      <xdr:nvPicPr>
        <xdr:cNvPr id="410" name="Picture409">
          <a:extLst>
            <a:ext uri="{FF2B5EF4-FFF2-40B4-BE49-F238E27FC236}">
              <a16:creationId xmlns:a16="http://schemas.microsoft.com/office/drawing/2014/main" id="{C1EE98D9-5385-4F22-AB69-B6A7E0D30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3</xdr:col>
      <xdr:colOff>0</xdr:colOff>
      <xdr:row>103</xdr:row>
      <xdr:rowOff>6350</xdr:rowOff>
    </xdr:to>
    <xdr:pic>
      <xdr:nvPicPr>
        <xdr:cNvPr id="411" name="Picture410">
          <a:extLst>
            <a:ext uri="{FF2B5EF4-FFF2-40B4-BE49-F238E27FC236}">
              <a16:creationId xmlns:a16="http://schemas.microsoft.com/office/drawing/2014/main" id="{C6C56D04-CF60-4BC3-A999-4C30C90C3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486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4</xdr:col>
      <xdr:colOff>0</xdr:colOff>
      <xdr:row>103</xdr:row>
      <xdr:rowOff>6350</xdr:rowOff>
    </xdr:to>
    <xdr:pic>
      <xdr:nvPicPr>
        <xdr:cNvPr id="412" name="Picture411">
          <a:extLst>
            <a:ext uri="{FF2B5EF4-FFF2-40B4-BE49-F238E27FC236}">
              <a16:creationId xmlns:a16="http://schemas.microsoft.com/office/drawing/2014/main" id="{AA2E284D-7361-47C3-AEA6-F61D0F473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486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5</xdr:col>
      <xdr:colOff>0</xdr:colOff>
      <xdr:row>103</xdr:row>
      <xdr:rowOff>6350</xdr:rowOff>
    </xdr:to>
    <xdr:pic>
      <xdr:nvPicPr>
        <xdr:cNvPr id="413" name="Picture412">
          <a:extLst>
            <a:ext uri="{FF2B5EF4-FFF2-40B4-BE49-F238E27FC236}">
              <a16:creationId xmlns:a16="http://schemas.microsoft.com/office/drawing/2014/main" id="{0EE824D9-2E7E-43AD-AB87-27716885D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6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</xdr:col>
      <xdr:colOff>0</xdr:colOff>
      <xdr:row>104</xdr:row>
      <xdr:rowOff>6350</xdr:rowOff>
    </xdr:to>
    <xdr:pic>
      <xdr:nvPicPr>
        <xdr:cNvPr id="414" name="Picture413">
          <a:extLst>
            <a:ext uri="{FF2B5EF4-FFF2-40B4-BE49-F238E27FC236}">
              <a16:creationId xmlns:a16="http://schemas.microsoft.com/office/drawing/2014/main" id="{ED62B663-B609-4D78-9E90-CB2016815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3</xdr:col>
      <xdr:colOff>0</xdr:colOff>
      <xdr:row>104</xdr:row>
      <xdr:rowOff>6350</xdr:rowOff>
    </xdr:to>
    <xdr:pic>
      <xdr:nvPicPr>
        <xdr:cNvPr id="415" name="Picture414">
          <a:extLst>
            <a:ext uri="{FF2B5EF4-FFF2-40B4-BE49-F238E27FC236}">
              <a16:creationId xmlns:a16="http://schemas.microsoft.com/office/drawing/2014/main" id="{D1B9EBAF-9AF4-4924-9305-731B05600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05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4</xdr:col>
      <xdr:colOff>0</xdr:colOff>
      <xdr:row>104</xdr:row>
      <xdr:rowOff>6350</xdr:rowOff>
    </xdr:to>
    <xdr:pic>
      <xdr:nvPicPr>
        <xdr:cNvPr id="416" name="Picture415">
          <a:extLst>
            <a:ext uri="{FF2B5EF4-FFF2-40B4-BE49-F238E27FC236}">
              <a16:creationId xmlns:a16="http://schemas.microsoft.com/office/drawing/2014/main" id="{AE1A5821-2309-48C3-AF20-8855FF673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505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1</xdr:col>
      <xdr:colOff>0</xdr:colOff>
      <xdr:row>105</xdr:row>
      <xdr:rowOff>6350</xdr:rowOff>
    </xdr:to>
    <xdr:pic>
      <xdr:nvPicPr>
        <xdr:cNvPr id="417" name="Picture416">
          <a:extLst>
            <a:ext uri="{FF2B5EF4-FFF2-40B4-BE49-F238E27FC236}">
              <a16:creationId xmlns:a16="http://schemas.microsoft.com/office/drawing/2014/main" id="{963ED5DF-B638-4AD8-8CC5-81A24653D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3</xdr:col>
      <xdr:colOff>0</xdr:colOff>
      <xdr:row>105</xdr:row>
      <xdr:rowOff>6350</xdr:rowOff>
    </xdr:to>
    <xdr:pic>
      <xdr:nvPicPr>
        <xdr:cNvPr id="418" name="Picture417">
          <a:extLst>
            <a:ext uri="{FF2B5EF4-FFF2-40B4-BE49-F238E27FC236}">
              <a16:creationId xmlns:a16="http://schemas.microsoft.com/office/drawing/2014/main" id="{429A5FCC-CB7B-48E1-BCC8-5A0721773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24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4</xdr:col>
      <xdr:colOff>0</xdr:colOff>
      <xdr:row>105</xdr:row>
      <xdr:rowOff>6350</xdr:rowOff>
    </xdr:to>
    <xdr:pic>
      <xdr:nvPicPr>
        <xdr:cNvPr id="419" name="Picture418">
          <a:extLst>
            <a:ext uri="{FF2B5EF4-FFF2-40B4-BE49-F238E27FC236}">
              <a16:creationId xmlns:a16="http://schemas.microsoft.com/office/drawing/2014/main" id="{9431676D-E7D3-4B39-AFFA-A22E25F5D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524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0</xdr:colOff>
      <xdr:row>107</xdr:row>
      <xdr:rowOff>98425</xdr:rowOff>
    </xdr:to>
    <xdr:pic>
      <xdr:nvPicPr>
        <xdr:cNvPr id="420" name="Picture419">
          <a:extLst>
            <a:ext uri="{FF2B5EF4-FFF2-40B4-BE49-F238E27FC236}">
              <a16:creationId xmlns:a16="http://schemas.microsoft.com/office/drawing/2014/main" id="{0F2E527C-6AFB-45EA-A0A6-70822CEDE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1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3</xdr:col>
      <xdr:colOff>0</xdr:colOff>
      <xdr:row>107</xdr:row>
      <xdr:rowOff>98425</xdr:rowOff>
    </xdr:to>
    <xdr:pic>
      <xdr:nvPicPr>
        <xdr:cNvPr id="421" name="Picture420">
          <a:extLst>
            <a:ext uri="{FF2B5EF4-FFF2-40B4-BE49-F238E27FC236}">
              <a16:creationId xmlns:a16="http://schemas.microsoft.com/office/drawing/2014/main" id="{45359679-C20C-4FC7-8171-33E88001B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431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4</xdr:col>
      <xdr:colOff>0</xdr:colOff>
      <xdr:row>107</xdr:row>
      <xdr:rowOff>98425</xdr:rowOff>
    </xdr:to>
    <xdr:pic>
      <xdr:nvPicPr>
        <xdr:cNvPr id="422" name="Picture421">
          <a:extLst>
            <a:ext uri="{FF2B5EF4-FFF2-40B4-BE49-F238E27FC236}">
              <a16:creationId xmlns:a16="http://schemas.microsoft.com/office/drawing/2014/main" id="{79F754F0-1766-4E3A-97F9-C05E78B6E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5431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5</xdr:col>
      <xdr:colOff>0</xdr:colOff>
      <xdr:row>107</xdr:row>
      <xdr:rowOff>98425</xdr:rowOff>
    </xdr:to>
    <xdr:pic>
      <xdr:nvPicPr>
        <xdr:cNvPr id="423" name="Picture422">
          <a:extLst>
            <a:ext uri="{FF2B5EF4-FFF2-40B4-BE49-F238E27FC236}">
              <a16:creationId xmlns:a16="http://schemas.microsoft.com/office/drawing/2014/main" id="{6FEE13BB-13F7-4D04-B9C7-C64F9E731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431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1</xdr:col>
      <xdr:colOff>0</xdr:colOff>
      <xdr:row>108</xdr:row>
      <xdr:rowOff>98425</xdr:rowOff>
    </xdr:to>
    <xdr:pic>
      <xdr:nvPicPr>
        <xdr:cNvPr id="424" name="Picture423">
          <a:extLst>
            <a:ext uri="{FF2B5EF4-FFF2-40B4-BE49-F238E27FC236}">
              <a16:creationId xmlns:a16="http://schemas.microsoft.com/office/drawing/2014/main" id="{1A0784D3-2C70-4C33-8346-E64DC46F7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65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0</xdr:colOff>
      <xdr:row>108</xdr:row>
      <xdr:rowOff>98425</xdr:rowOff>
    </xdr:to>
    <xdr:pic>
      <xdr:nvPicPr>
        <xdr:cNvPr id="425" name="Picture424">
          <a:extLst>
            <a:ext uri="{FF2B5EF4-FFF2-40B4-BE49-F238E27FC236}">
              <a16:creationId xmlns:a16="http://schemas.microsoft.com/office/drawing/2014/main" id="{0CA3A46B-F75E-4D3D-A96A-08C397764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765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4</xdr:col>
      <xdr:colOff>0</xdr:colOff>
      <xdr:row>108</xdr:row>
      <xdr:rowOff>98425</xdr:rowOff>
    </xdr:to>
    <xdr:pic>
      <xdr:nvPicPr>
        <xdr:cNvPr id="426" name="Picture425">
          <a:extLst>
            <a:ext uri="{FF2B5EF4-FFF2-40B4-BE49-F238E27FC236}">
              <a16:creationId xmlns:a16="http://schemas.microsoft.com/office/drawing/2014/main" id="{7BA8A4BC-8FB2-479E-9D10-AA8C661DF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5765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0</xdr:colOff>
      <xdr:row>108</xdr:row>
      <xdr:rowOff>98425</xdr:rowOff>
    </xdr:to>
    <xdr:pic>
      <xdr:nvPicPr>
        <xdr:cNvPr id="427" name="Picture426">
          <a:extLst>
            <a:ext uri="{FF2B5EF4-FFF2-40B4-BE49-F238E27FC236}">
              <a16:creationId xmlns:a16="http://schemas.microsoft.com/office/drawing/2014/main" id="{2600934D-C341-4665-A42F-4156EE369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765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</xdr:col>
      <xdr:colOff>0</xdr:colOff>
      <xdr:row>108</xdr:row>
      <xdr:rowOff>6350</xdr:rowOff>
    </xdr:to>
    <xdr:pic>
      <xdr:nvPicPr>
        <xdr:cNvPr id="428" name="Picture427">
          <a:extLst>
            <a:ext uri="{FF2B5EF4-FFF2-40B4-BE49-F238E27FC236}">
              <a16:creationId xmlns:a16="http://schemas.microsoft.com/office/drawing/2014/main" id="{6F956A52-004F-4362-A023-7350CB3D9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3</xdr:col>
      <xdr:colOff>0</xdr:colOff>
      <xdr:row>108</xdr:row>
      <xdr:rowOff>6350</xdr:rowOff>
    </xdr:to>
    <xdr:pic>
      <xdr:nvPicPr>
        <xdr:cNvPr id="429" name="Picture428">
          <a:extLst>
            <a:ext uri="{FF2B5EF4-FFF2-40B4-BE49-F238E27FC236}">
              <a16:creationId xmlns:a16="http://schemas.microsoft.com/office/drawing/2014/main" id="{DE63D794-5631-4EF4-B597-7DEFDE4AC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09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4</xdr:col>
      <xdr:colOff>0</xdr:colOff>
      <xdr:row>108</xdr:row>
      <xdr:rowOff>6350</xdr:rowOff>
    </xdr:to>
    <xdr:pic>
      <xdr:nvPicPr>
        <xdr:cNvPr id="430" name="Picture429">
          <a:extLst>
            <a:ext uri="{FF2B5EF4-FFF2-40B4-BE49-F238E27FC236}">
              <a16:creationId xmlns:a16="http://schemas.microsoft.com/office/drawing/2014/main" id="{7EA65B7E-6FCE-417D-A684-E2A952DF2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609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5</xdr:col>
      <xdr:colOff>0</xdr:colOff>
      <xdr:row>108</xdr:row>
      <xdr:rowOff>6350</xdr:rowOff>
    </xdr:to>
    <xdr:pic>
      <xdr:nvPicPr>
        <xdr:cNvPr id="431" name="Picture430">
          <a:extLst>
            <a:ext uri="{FF2B5EF4-FFF2-40B4-BE49-F238E27FC236}">
              <a16:creationId xmlns:a16="http://schemas.microsoft.com/office/drawing/2014/main" id="{45AD91A1-85F0-433F-9901-F3B634447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098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</xdr:col>
      <xdr:colOff>0</xdr:colOff>
      <xdr:row>109</xdr:row>
      <xdr:rowOff>6350</xdr:rowOff>
    </xdr:to>
    <xdr:pic>
      <xdr:nvPicPr>
        <xdr:cNvPr id="432" name="Picture431">
          <a:extLst>
            <a:ext uri="{FF2B5EF4-FFF2-40B4-BE49-F238E27FC236}">
              <a16:creationId xmlns:a16="http://schemas.microsoft.com/office/drawing/2014/main" id="{0BB651CB-52ED-467B-BB6C-D4420818C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3</xdr:col>
      <xdr:colOff>0</xdr:colOff>
      <xdr:row>109</xdr:row>
      <xdr:rowOff>6350</xdr:rowOff>
    </xdr:to>
    <xdr:pic>
      <xdr:nvPicPr>
        <xdr:cNvPr id="433" name="Picture432">
          <a:extLst>
            <a:ext uri="{FF2B5EF4-FFF2-40B4-BE49-F238E27FC236}">
              <a16:creationId xmlns:a16="http://schemas.microsoft.com/office/drawing/2014/main" id="{CED3AF90-5F05-4CDE-865D-ADF12E9EE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28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4</xdr:col>
      <xdr:colOff>0</xdr:colOff>
      <xdr:row>109</xdr:row>
      <xdr:rowOff>6350</xdr:rowOff>
    </xdr:to>
    <xdr:pic>
      <xdr:nvPicPr>
        <xdr:cNvPr id="434" name="Picture433">
          <a:extLst>
            <a:ext uri="{FF2B5EF4-FFF2-40B4-BE49-F238E27FC236}">
              <a16:creationId xmlns:a16="http://schemas.microsoft.com/office/drawing/2014/main" id="{D647DA21-3FA7-456E-9B30-0A7C51EB6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628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5</xdr:col>
      <xdr:colOff>0</xdr:colOff>
      <xdr:row>109</xdr:row>
      <xdr:rowOff>6350</xdr:rowOff>
    </xdr:to>
    <xdr:pic>
      <xdr:nvPicPr>
        <xdr:cNvPr id="435" name="Picture434">
          <a:extLst>
            <a:ext uri="{FF2B5EF4-FFF2-40B4-BE49-F238E27FC236}">
              <a16:creationId xmlns:a16="http://schemas.microsoft.com/office/drawing/2014/main" id="{746347A6-C6EC-465F-B975-3B8104006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289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0</xdr:colOff>
      <xdr:row>110</xdr:row>
      <xdr:rowOff>6350</xdr:rowOff>
    </xdr:to>
    <xdr:pic>
      <xdr:nvPicPr>
        <xdr:cNvPr id="436" name="Picture435">
          <a:extLst>
            <a:ext uri="{FF2B5EF4-FFF2-40B4-BE49-F238E27FC236}">
              <a16:creationId xmlns:a16="http://schemas.microsoft.com/office/drawing/2014/main" id="{17340ABC-F601-4E3F-B56E-CF6E5106D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3</xdr:col>
      <xdr:colOff>0</xdr:colOff>
      <xdr:row>110</xdr:row>
      <xdr:rowOff>6350</xdr:rowOff>
    </xdr:to>
    <xdr:pic>
      <xdr:nvPicPr>
        <xdr:cNvPr id="437" name="Picture436">
          <a:extLst>
            <a:ext uri="{FF2B5EF4-FFF2-40B4-BE49-F238E27FC236}">
              <a16:creationId xmlns:a16="http://schemas.microsoft.com/office/drawing/2014/main" id="{15C3B901-A927-44F4-A7CA-401616EE7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47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4</xdr:col>
      <xdr:colOff>0</xdr:colOff>
      <xdr:row>110</xdr:row>
      <xdr:rowOff>6350</xdr:rowOff>
    </xdr:to>
    <xdr:pic>
      <xdr:nvPicPr>
        <xdr:cNvPr id="438" name="Picture437">
          <a:extLst>
            <a:ext uri="{FF2B5EF4-FFF2-40B4-BE49-F238E27FC236}">
              <a16:creationId xmlns:a16="http://schemas.microsoft.com/office/drawing/2014/main" id="{5D89312F-AC5F-4D3E-9DCA-606849746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647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5</xdr:col>
      <xdr:colOff>0</xdr:colOff>
      <xdr:row>110</xdr:row>
      <xdr:rowOff>6350</xdr:rowOff>
    </xdr:to>
    <xdr:pic>
      <xdr:nvPicPr>
        <xdr:cNvPr id="439" name="Picture438">
          <a:extLst>
            <a:ext uri="{FF2B5EF4-FFF2-40B4-BE49-F238E27FC236}">
              <a16:creationId xmlns:a16="http://schemas.microsoft.com/office/drawing/2014/main" id="{11BFA968-9EBF-411C-A066-9FD60F700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7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0</xdr:colOff>
      <xdr:row>111</xdr:row>
      <xdr:rowOff>6350</xdr:rowOff>
    </xdr:to>
    <xdr:pic>
      <xdr:nvPicPr>
        <xdr:cNvPr id="440" name="Picture439">
          <a:extLst>
            <a:ext uri="{FF2B5EF4-FFF2-40B4-BE49-F238E27FC236}">
              <a16:creationId xmlns:a16="http://schemas.microsoft.com/office/drawing/2014/main" id="{3CD992F4-072C-4135-A12D-A00E1F8FC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3</xdr:col>
      <xdr:colOff>0</xdr:colOff>
      <xdr:row>111</xdr:row>
      <xdr:rowOff>6350</xdr:rowOff>
    </xdr:to>
    <xdr:pic>
      <xdr:nvPicPr>
        <xdr:cNvPr id="441" name="Picture440">
          <a:extLst>
            <a:ext uri="{FF2B5EF4-FFF2-40B4-BE49-F238E27FC236}">
              <a16:creationId xmlns:a16="http://schemas.microsoft.com/office/drawing/2014/main" id="{571ACB9A-A55F-4938-AACA-E755445F1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67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0</xdr:colOff>
      <xdr:row>111</xdr:row>
      <xdr:rowOff>6350</xdr:rowOff>
    </xdr:to>
    <xdr:pic>
      <xdr:nvPicPr>
        <xdr:cNvPr id="442" name="Picture441">
          <a:extLst>
            <a:ext uri="{FF2B5EF4-FFF2-40B4-BE49-F238E27FC236}">
              <a16:creationId xmlns:a16="http://schemas.microsoft.com/office/drawing/2014/main" id="{DA262C2E-4B25-49E0-974D-6914FCAF3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667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5</xdr:col>
      <xdr:colOff>0</xdr:colOff>
      <xdr:row>111</xdr:row>
      <xdr:rowOff>6350</xdr:rowOff>
    </xdr:to>
    <xdr:pic>
      <xdr:nvPicPr>
        <xdr:cNvPr id="443" name="Picture442">
          <a:extLst>
            <a:ext uri="{FF2B5EF4-FFF2-40B4-BE49-F238E27FC236}">
              <a16:creationId xmlns:a16="http://schemas.microsoft.com/office/drawing/2014/main" id="{D6B168FE-0295-45AB-AECD-9E3B8E95A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</xdr:col>
      <xdr:colOff>0</xdr:colOff>
      <xdr:row>112</xdr:row>
      <xdr:rowOff>6350</xdr:rowOff>
    </xdr:to>
    <xdr:pic>
      <xdr:nvPicPr>
        <xdr:cNvPr id="444" name="Picture443">
          <a:extLst>
            <a:ext uri="{FF2B5EF4-FFF2-40B4-BE49-F238E27FC236}">
              <a16:creationId xmlns:a16="http://schemas.microsoft.com/office/drawing/2014/main" id="{AC5E1908-86FB-4754-8B37-523CBEA1C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3</xdr:col>
      <xdr:colOff>0</xdr:colOff>
      <xdr:row>112</xdr:row>
      <xdr:rowOff>6350</xdr:rowOff>
    </xdr:to>
    <xdr:pic>
      <xdr:nvPicPr>
        <xdr:cNvPr id="445" name="Picture444">
          <a:extLst>
            <a:ext uri="{FF2B5EF4-FFF2-40B4-BE49-F238E27FC236}">
              <a16:creationId xmlns:a16="http://schemas.microsoft.com/office/drawing/2014/main" id="{73CE419A-6ED4-44F9-9449-E9D9682EC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86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4</xdr:col>
      <xdr:colOff>0</xdr:colOff>
      <xdr:row>112</xdr:row>
      <xdr:rowOff>6350</xdr:rowOff>
    </xdr:to>
    <xdr:pic>
      <xdr:nvPicPr>
        <xdr:cNvPr id="446" name="Picture445">
          <a:extLst>
            <a:ext uri="{FF2B5EF4-FFF2-40B4-BE49-F238E27FC236}">
              <a16:creationId xmlns:a16="http://schemas.microsoft.com/office/drawing/2014/main" id="{80B22E61-0352-42AF-9C35-2EA272C6A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686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</xdr:col>
      <xdr:colOff>0</xdr:colOff>
      <xdr:row>113</xdr:row>
      <xdr:rowOff>6350</xdr:rowOff>
    </xdr:to>
    <xdr:pic>
      <xdr:nvPicPr>
        <xdr:cNvPr id="447" name="Picture446">
          <a:extLst>
            <a:ext uri="{FF2B5EF4-FFF2-40B4-BE49-F238E27FC236}">
              <a16:creationId xmlns:a16="http://schemas.microsoft.com/office/drawing/2014/main" id="{CDBC9338-66E1-4EF7-AF0A-845ECBA72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3</xdr:col>
      <xdr:colOff>0</xdr:colOff>
      <xdr:row>113</xdr:row>
      <xdr:rowOff>6350</xdr:rowOff>
    </xdr:to>
    <xdr:pic>
      <xdr:nvPicPr>
        <xdr:cNvPr id="448" name="Picture447">
          <a:extLst>
            <a:ext uri="{FF2B5EF4-FFF2-40B4-BE49-F238E27FC236}">
              <a16:creationId xmlns:a16="http://schemas.microsoft.com/office/drawing/2014/main" id="{9D219DD5-0B5E-4EB2-8D14-D8C7FC597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05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4</xdr:col>
      <xdr:colOff>0</xdr:colOff>
      <xdr:row>113</xdr:row>
      <xdr:rowOff>6350</xdr:rowOff>
    </xdr:to>
    <xdr:pic>
      <xdr:nvPicPr>
        <xdr:cNvPr id="449" name="Picture448">
          <a:extLst>
            <a:ext uri="{FF2B5EF4-FFF2-40B4-BE49-F238E27FC236}">
              <a16:creationId xmlns:a16="http://schemas.microsoft.com/office/drawing/2014/main" id="{F82EEA92-B808-4263-84B1-9ADDC598B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705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5</xdr:col>
      <xdr:colOff>0</xdr:colOff>
      <xdr:row>113</xdr:row>
      <xdr:rowOff>6350</xdr:rowOff>
    </xdr:to>
    <xdr:pic>
      <xdr:nvPicPr>
        <xdr:cNvPr id="450" name="Picture449">
          <a:extLst>
            <a:ext uri="{FF2B5EF4-FFF2-40B4-BE49-F238E27FC236}">
              <a16:creationId xmlns:a16="http://schemas.microsoft.com/office/drawing/2014/main" id="{2F10D67F-D8FC-4511-9E3F-0F9F030CF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05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0</xdr:colOff>
      <xdr:row>115</xdr:row>
      <xdr:rowOff>98425</xdr:rowOff>
    </xdr:to>
    <xdr:pic>
      <xdr:nvPicPr>
        <xdr:cNvPr id="451" name="Picture450">
          <a:extLst>
            <a:ext uri="{FF2B5EF4-FFF2-40B4-BE49-F238E27FC236}">
              <a16:creationId xmlns:a16="http://schemas.microsoft.com/office/drawing/2014/main" id="{A07898AD-F7AC-4C20-9C75-48573DAB1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3</xdr:col>
      <xdr:colOff>0</xdr:colOff>
      <xdr:row>115</xdr:row>
      <xdr:rowOff>98425</xdr:rowOff>
    </xdr:to>
    <xdr:pic>
      <xdr:nvPicPr>
        <xdr:cNvPr id="452" name="Picture451">
          <a:extLst>
            <a:ext uri="{FF2B5EF4-FFF2-40B4-BE49-F238E27FC236}">
              <a16:creationId xmlns:a16="http://schemas.microsoft.com/office/drawing/2014/main" id="{34D619D7-08C2-480A-B59F-65DEF58C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241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0</xdr:colOff>
      <xdr:row>115</xdr:row>
      <xdr:rowOff>98425</xdr:rowOff>
    </xdr:to>
    <xdr:pic>
      <xdr:nvPicPr>
        <xdr:cNvPr id="453" name="Picture452">
          <a:extLst>
            <a:ext uri="{FF2B5EF4-FFF2-40B4-BE49-F238E27FC236}">
              <a16:creationId xmlns:a16="http://schemas.microsoft.com/office/drawing/2014/main" id="{C4919F2E-110C-4FB3-B248-AB9A8656B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7241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0</xdr:colOff>
      <xdr:row>115</xdr:row>
      <xdr:rowOff>98425</xdr:rowOff>
    </xdr:to>
    <xdr:pic>
      <xdr:nvPicPr>
        <xdr:cNvPr id="454" name="Picture453">
          <a:extLst>
            <a:ext uri="{FF2B5EF4-FFF2-40B4-BE49-F238E27FC236}">
              <a16:creationId xmlns:a16="http://schemas.microsoft.com/office/drawing/2014/main" id="{9147CD73-AE51-476A-91DA-7262E68EE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2415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</xdr:col>
      <xdr:colOff>0</xdr:colOff>
      <xdr:row>115</xdr:row>
      <xdr:rowOff>6350</xdr:rowOff>
    </xdr:to>
    <xdr:pic>
      <xdr:nvPicPr>
        <xdr:cNvPr id="455" name="Picture454">
          <a:extLst>
            <a:ext uri="{FF2B5EF4-FFF2-40B4-BE49-F238E27FC236}">
              <a16:creationId xmlns:a16="http://schemas.microsoft.com/office/drawing/2014/main" id="{87AEFF1E-0392-42D6-ACDB-2228B335E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7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3</xdr:col>
      <xdr:colOff>0</xdr:colOff>
      <xdr:row>115</xdr:row>
      <xdr:rowOff>6350</xdr:rowOff>
    </xdr:to>
    <xdr:pic>
      <xdr:nvPicPr>
        <xdr:cNvPr id="456" name="Picture455">
          <a:extLst>
            <a:ext uri="{FF2B5EF4-FFF2-40B4-BE49-F238E27FC236}">
              <a16:creationId xmlns:a16="http://schemas.microsoft.com/office/drawing/2014/main" id="{D389CB13-CA42-45E7-95CD-FFF82291A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57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4</xdr:col>
      <xdr:colOff>0</xdr:colOff>
      <xdr:row>115</xdr:row>
      <xdr:rowOff>6350</xdr:rowOff>
    </xdr:to>
    <xdr:pic>
      <xdr:nvPicPr>
        <xdr:cNvPr id="457" name="Picture456">
          <a:extLst>
            <a:ext uri="{FF2B5EF4-FFF2-40B4-BE49-F238E27FC236}">
              <a16:creationId xmlns:a16="http://schemas.microsoft.com/office/drawing/2014/main" id="{08AF9422-19F5-44D9-AF0F-C2437C76A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757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5</xdr:col>
      <xdr:colOff>0</xdr:colOff>
      <xdr:row>115</xdr:row>
      <xdr:rowOff>6350</xdr:rowOff>
    </xdr:to>
    <xdr:pic>
      <xdr:nvPicPr>
        <xdr:cNvPr id="458" name="Picture457">
          <a:extLst>
            <a:ext uri="{FF2B5EF4-FFF2-40B4-BE49-F238E27FC236}">
              <a16:creationId xmlns:a16="http://schemas.microsoft.com/office/drawing/2014/main" id="{79081BD3-A61E-4FED-AF85-A60007414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7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</xdr:col>
      <xdr:colOff>0</xdr:colOff>
      <xdr:row>117</xdr:row>
      <xdr:rowOff>98425</xdr:rowOff>
    </xdr:to>
    <xdr:pic>
      <xdr:nvPicPr>
        <xdr:cNvPr id="459" name="Picture458">
          <a:extLst>
            <a:ext uri="{FF2B5EF4-FFF2-40B4-BE49-F238E27FC236}">
              <a16:creationId xmlns:a16="http://schemas.microsoft.com/office/drawing/2014/main" id="{0D36951E-329A-4A74-9B0A-E177356D4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65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3</xdr:col>
      <xdr:colOff>0</xdr:colOff>
      <xdr:row>117</xdr:row>
      <xdr:rowOff>98425</xdr:rowOff>
    </xdr:to>
    <xdr:pic>
      <xdr:nvPicPr>
        <xdr:cNvPr id="460" name="Picture459">
          <a:extLst>
            <a:ext uri="{FF2B5EF4-FFF2-40B4-BE49-F238E27FC236}">
              <a16:creationId xmlns:a16="http://schemas.microsoft.com/office/drawing/2014/main" id="{762F7FC2-FB11-49B2-9154-ABAD16E35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765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4</xdr:col>
      <xdr:colOff>0</xdr:colOff>
      <xdr:row>117</xdr:row>
      <xdr:rowOff>98425</xdr:rowOff>
    </xdr:to>
    <xdr:pic>
      <xdr:nvPicPr>
        <xdr:cNvPr id="461" name="Picture460">
          <a:extLst>
            <a:ext uri="{FF2B5EF4-FFF2-40B4-BE49-F238E27FC236}">
              <a16:creationId xmlns:a16="http://schemas.microsoft.com/office/drawing/2014/main" id="{74B06FC0-6F30-4FC6-A68E-EC0122418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7765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0</xdr:colOff>
      <xdr:row>117</xdr:row>
      <xdr:rowOff>6350</xdr:rowOff>
    </xdr:to>
    <xdr:pic>
      <xdr:nvPicPr>
        <xdr:cNvPr id="462" name="Picture461">
          <a:extLst>
            <a:ext uri="{FF2B5EF4-FFF2-40B4-BE49-F238E27FC236}">
              <a16:creationId xmlns:a16="http://schemas.microsoft.com/office/drawing/2014/main" id="{A4C8EA5B-8B97-48B1-80E7-66BE11DF5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3</xdr:col>
      <xdr:colOff>0</xdr:colOff>
      <xdr:row>117</xdr:row>
      <xdr:rowOff>6350</xdr:rowOff>
    </xdr:to>
    <xdr:pic>
      <xdr:nvPicPr>
        <xdr:cNvPr id="463" name="Picture462">
          <a:extLst>
            <a:ext uri="{FF2B5EF4-FFF2-40B4-BE49-F238E27FC236}">
              <a16:creationId xmlns:a16="http://schemas.microsoft.com/office/drawing/2014/main" id="{F053D736-1469-4893-9566-97211B786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8098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4</xdr:col>
      <xdr:colOff>0</xdr:colOff>
      <xdr:row>117</xdr:row>
      <xdr:rowOff>6350</xdr:rowOff>
    </xdr:to>
    <xdr:pic>
      <xdr:nvPicPr>
        <xdr:cNvPr id="464" name="Picture463">
          <a:extLst>
            <a:ext uri="{FF2B5EF4-FFF2-40B4-BE49-F238E27FC236}">
              <a16:creationId xmlns:a16="http://schemas.microsoft.com/office/drawing/2014/main" id="{D613317B-08BF-47E8-AB52-0A418C633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8098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</xdr:col>
      <xdr:colOff>0</xdr:colOff>
      <xdr:row>118</xdr:row>
      <xdr:rowOff>6350</xdr:rowOff>
    </xdr:to>
    <xdr:pic>
      <xdr:nvPicPr>
        <xdr:cNvPr id="465" name="Picture464">
          <a:extLst>
            <a:ext uri="{FF2B5EF4-FFF2-40B4-BE49-F238E27FC236}">
              <a16:creationId xmlns:a16="http://schemas.microsoft.com/office/drawing/2014/main" id="{B4882731-FB80-4465-A338-E24F25673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3</xdr:col>
      <xdr:colOff>0</xdr:colOff>
      <xdr:row>118</xdr:row>
      <xdr:rowOff>6350</xdr:rowOff>
    </xdr:to>
    <xdr:pic>
      <xdr:nvPicPr>
        <xdr:cNvPr id="466" name="Picture465">
          <a:extLst>
            <a:ext uri="{FF2B5EF4-FFF2-40B4-BE49-F238E27FC236}">
              <a16:creationId xmlns:a16="http://schemas.microsoft.com/office/drawing/2014/main" id="{93390812-4C20-4E34-8D83-E79890768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8289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</xdr:col>
      <xdr:colOff>0</xdr:colOff>
      <xdr:row>119</xdr:row>
      <xdr:rowOff>6350</xdr:rowOff>
    </xdr:to>
    <xdr:pic>
      <xdr:nvPicPr>
        <xdr:cNvPr id="467" name="Picture466">
          <a:extLst>
            <a:ext uri="{FF2B5EF4-FFF2-40B4-BE49-F238E27FC236}">
              <a16:creationId xmlns:a16="http://schemas.microsoft.com/office/drawing/2014/main" id="{83FC9992-1F97-4B14-8FD1-DF2A33CD0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3</xdr:col>
      <xdr:colOff>0</xdr:colOff>
      <xdr:row>119</xdr:row>
      <xdr:rowOff>6350</xdr:rowOff>
    </xdr:to>
    <xdr:pic>
      <xdr:nvPicPr>
        <xdr:cNvPr id="468" name="Picture467">
          <a:extLst>
            <a:ext uri="{FF2B5EF4-FFF2-40B4-BE49-F238E27FC236}">
              <a16:creationId xmlns:a16="http://schemas.microsoft.com/office/drawing/2014/main" id="{951608A2-0EFF-4C42-A9AE-0EF29368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847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</xdr:col>
      <xdr:colOff>0</xdr:colOff>
      <xdr:row>120</xdr:row>
      <xdr:rowOff>6350</xdr:rowOff>
    </xdr:to>
    <xdr:pic>
      <xdr:nvPicPr>
        <xdr:cNvPr id="469" name="Picture468">
          <a:extLst>
            <a:ext uri="{FF2B5EF4-FFF2-40B4-BE49-F238E27FC236}">
              <a16:creationId xmlns:a16="http://schemas.microsoft.com/office/drawing/2014/main" id="{DAB8D94B-1F2E-490B-BEEF-C2640AFDC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0</xdr:colOff>
      <xdr:row>121</xdr:row>
      <xdr:rowOff>6350</xdr:rowOff>
    </xdr:to>
    <xdr:pic>
      <xdr:nvPicPr>
        <xdr:cNvPr id="470" name="Picture469">
          <a:extLst>
            <a:ext uri="{FF2B5EF4-FFF2-40B4-BE49-F238E27FC236}">
              <a16:creationId xmlns:a16="http://schemas.microsoft.com/office/drawing/2014/main" id="{4E1EB5FB-6857-42FF-BA49-09601F5D6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6350</xdr:rowOff>
    </xdr:to>
    <xdr:pic>
      <xdr:nvPicPr>
        <xdr:cNvPr id="471" name="Picture470">
          <a:extLst>
            <a:ext uri="{FF2B5EF4-FFF2-40B4-BE49-F238E27FC236}">
              <a16:creationId xmlns:a16="http://schemas.microsoft.com/office/drawing/2014/main" id="{A4A59B22-2458-4C6D-AB70-BE0DC90E8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860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0</xdr:colOff>
      <xdr:row>122</xdr:row>
      <xdr:rowOff>6350</xdr:rowOff>
    </xdr:to>
    <xdr:pic>
      <xdr:nvPicPr>
        <xdr:cNvPr id="472" name="Picture471">
          <a:extLst>
            <a:ext uri="{FF2B5EF4-FFF2-40B4-BE49-F238E27FC236}">
              <a16:creationId xmlns:a16="http://schemas.microsoft.com/office/drawing/2014/main" id="{37E0A060-38BA-4BB7-B4DC-249C1D762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6350</xdr:rowOff>
    </xdr:to>
    <xdr:pic>
      <xdr:nvPicPr>
        <xdr:cNvPr id="473" name="Picture472">
          <a:extLst>
            <a:ext uri="{FF2B5EF4-FFF2-40B4-BE49-F238E27FC236}">
              <a16:creationId xmlns:a16="http://schemas.microsoft.com/office/drawing/2014/main" id="{7AF9D75E-3754-4D1D-A33D-F4F850A98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905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3</xdr:col>
      <xdr:colOff>0</xdr:colOff>
      <xdr:row>122</xdr:row>
      <xdr:rowOff>6350</xdr:rowOff>
    </xdr:to>
    <xdr:pic>
      <xdr:nvPicPr>
        <xdr:cNvPr id="474" name="Picture473">
          <a:extLst>
            <a:ext uri="{FF2B5EF4-FFF2-40B4-BE49-F238E27FC236}">
              <a16:creationId xmlns:a16="http://schemas.microsoft.com/office/drawing/2014/main" id="{6B8CDFAA-1E96-4AF5-B454-8E71DA4A9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9051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</xdr:col>
      <xdr:colOff>0</xdr:colOff>
      <xdr:row>123</xdr:row>
      <xdr:rowOff>6350</xdr:rowOff>
    </xdr:to>
    <xdr:pic>
      <xdr:nvPicPr>
        <xdr:cNvPr id="475" name="Picture474">
          <a:extLst>
            <a:ext uri="{FF2B5EF4-FFF2-40B4-BE49-F238E27FC236}">
              <a16:creationId xmlns:a16="http://schemas.microsoft.com/office/drawing/2014/main" id="{E388B040-EE95-4D21-9C6A-AEABE4726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6350</xdr:rowOff>
    </xdr:to>
    <xdr:pic>
      <xdr:nvPicPr>
        <xdr:cNvPr id="476" name="Picture475">
          <a:extLst>
            <a:ext uri="{FF2B5EF4-FFF2-40B4-BE49-F238E27FC236}">
              <a16:creationId xmlns:a16="http://schemas.microsoft.com/office/drawing/2014/main" id="{E476ECC8-1013-4A65-8D14-8EEA9A4F7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924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3</xdr:col>
      <xdr:colOff>0</xdr:colOff>
      <xdr:row>123</xdr:row>
      <xdr:rowOff>6350</xdr:rowOff>
    </xdr:to>
    <xdr:pic>
      <xdr:nvPicPr>
        <xdr:cNvPr id="477" name="Picture476">
          <a:extLst>
            <a:ext uri="{FF2B5EF4-FFF2-40B4-BE49-F238E27FC236}">
              <a16:creationId xmlns:a16="http://schemas.microsoft.com/office/drawing/2014/main" id="{C1BDF8BC-D772-482A-AFA2-AC3882A5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924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4</xdr:col>
      <xdr:colOff>0</xdr:colOff>
      <xdr:row>123</xdr:row>
      <xdr:rowOff>6350</xdr:rowOff>
    </xdr:to>
    <xdr:pic>
      <xdr:nvPicPr>
        <xdr:cNvPr id="478" name="Picture477">
          <a:extLst>
            <a:ext uri="{FF2B5EF4-FFF2-40B4-BE49-F238E27FC236}">
              <a16:creationId xmlns:a16="http://schemas.microsoft.com/office/drawing/2014/main" id="{F1CF4805-0612-4385-A9BE-EE2297069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9241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</xdr:col>
      <xdr:colOff>0</xdr:colOff>
      <xdr:row>124</xdr:row>
      <xdr:rowOff>6350</xdr:rowOff>
    </xdr:to>
    <xdr:pic>
      <xdr:nvPicPr>
        <xdr:cNvPr id="479" name="Picture478">
          <a:extLst>
            <a:ext uri="{FF2B5EF4-FFF2-40B4-BE49-F238E27FC236}">
              <a16:creationId xmlns:a16="http://schemas.microsoft.com/office/drawing/2014/main" id="{33DEEE5A-93C3-469A-BBD0-AA58A70E4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6350</xdr:rowOff>
    </xdr:to>
    <xdr:pic>
      <xdr:nvPicPr>
        <xdr:cNvPr id="480" name="Picture479">
          <a:extLst>
            <a:ext uri="{FF2B5EF4-FFF2-40B4-BE49-F238E27FC236}">
              <a16:creationId xmlns:a16="http://schemas.microsoft.com/office/drawing/2014/main" id="{E05484E3-8847-4496-B0C4-EA9DCDA01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943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3</xdr:col>
      <xdr:colOff>0</xdr:colOff>
      <xdr:row>124</xdr:row>
      <xdr:rowOff>6350</xdr:rowOff>
    </xdr:to>
    <xdr:pic>
      <xdr:nvPicPr>
        <xdr:cNvPr id="481" name="Picture480">
          <a:extLst>
            <a:ext uri="{FF2B5EF4-FFF2-40B4-BE49-F238E27FC236}">
              <a16:creationId xmlns:a16="http://schemas.microsoft.com/office/drawing/2014/main" id="{CE5B5814-4C47-4023-9E2E-ED6A419F1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943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4</xdr:col>
      <xdr:colOff>0</xdr:colOff>
      <xdr:row>124</xdr:row>
      <xdr:rowOff>6350</xdr:rowOff>
    </xdr:to>
    <xdr:pic>
      <xdr:nvPicPr>
        <xdr:cNvPr id="482" name="Picture481">
          <a:extLst>
            <a:ext uri="{FF2B5EF4-FFF2-40B4-BE49-F238E27FC236}">
              <a16:creationId xmlns:a16="http://schemas.microsoft.com/office/drawing/2014/main" id="{37F734BE-F401-4A21-9244-3CBC4EB99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943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5</xdr:col>
      <xdr:colOff>0</xdr:colOff>
      <xdr:row>124</xdr:row>
      <xdr:rowOff>6350</xdr:rowOff>
    </xdr:to>
    <xdr:pic>
      <xdr:nvPicPr>
        <xdr:cNvPr id="483" name="Picture482">
          <a:extLst>
            <a:ext uri="{FF2B5EF4-FFF2-40B4-BE49-F238E27FC236}">
              <a16:creationId xmlns:a16="http://schemas.microsoft.com/office/drawing/2014/main" id="{5686135E-2F02-4871-A292-D3138240A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432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</xdr:col>
      <xdr:colOff>0</xdr:colOff>
      <xdr:row>125</xdr:row>
      <xdr:rowOff>6350</xdr:rowOff>
    </xdr:to>
    <xdr:pic>
      <xdr:nvPicPr>
        <xdr:cNvPr id="484" name="Picture483">
          <a:extLst>
            <a:ext uri="{FF2B5EF4-FFF2-40B4-BE49-F238E27FC236}">
              <a16:creationId xmlns:a16="http://schemas.microsoft.com/office/drawing/2014/main" id="{6BA71232-41C9-40B7-B08F-0B81336B3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6350</xdr:rowOff>
    </xdr:to>
    <xdr:pic>
      <xdr:nvPicPr>
        <xdr:cNvPr id="485" name="Picture484">
          <a:extLst>
            <a:ext uri="{FF2B5EF4-FFF2-40B4-BE49-F238E27FC236}">
              <a16:creationId xmlns:a16="http://schemas.microsoft.com/office/drawing/2014/main" id="{5136B5D7-FDB5-42BC-BADF-6C377C61C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962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3</xdr:col>
      <xdr:colOff>0</xdr:colOff>
      <xdr:row>125</xdr:row>
      <xdr:rowOff>6350</xdr:rowOff>
    </xdr:to>
    <xdr:pic>
      <xdr:nvPicPr>
        <xdr:cNvPr id="486" name="Picture485">
          <a:extLst>
            <a:ext uri="{FF2B5EF4-FFF2-40B4-BE49-F238E27FC236}">
              <a16:creationId xmlns:a16="http://schemas.microsoft.com/office/drawing/2014/main" id="{89CE338A-F66E-4B2C-93D9-6745FA6C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962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4</xdr:col>
      <xdr:colOff>0</xdr:colOff>
      <xdr:row>125</xdr:row>
      <xdr:rowOff>6350</xdr:rowOff>
    </xdr:to>
    <xdr:pic>
      <xdr:nvPicPr>
        <xdr:cNvPr id="487" name="Picture486">
          <a:extLst>
            <a:ext uri="{FF2B5EF4-FFF2-40B4-BE49-F238E27FC236}">
              <a16:creationId xmlns:a16="http://schemas.microsoft.com/office/drawing/2014/main" id="{7A1E3081-4F56-4479-99A2-8C969D2A3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962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5</xdr:col>
      <xdr:colOff>0</xdr:colOff>
      <xdr:row>125</xdr:row>
      <xdr:rowOff>6350</xdr:rowOff>
    </xdr:to>
    <xdr:pic>
      <xdr:nvPicPr>
        <xdr:cNvPr id="488" name="Picture487">
          <a:extLst>
            <a:ext uri="{FF2B5EF4-FFF2-40B4-BE49-F238E27FC236}">
              <a16:creationId xmlns:a16="http://schemas.microsoft.com/office/drawing/2014/main" id="{54FE62B5-70EA-4BDE-B374-262C33D58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62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</xdr:col>
      <xdr:colOff>0</xdr:colOff>
      <xdr:row>126</xdr:row>
      <xdr:rowOff>6350</xdr:rowOff>
    </xdr:to>
    <xdr:pic>
      <xdr:nvPicPr>
        <xdr:cNvPr id="489" name="Picture488">
          <a:extLst>
            <a:ext uri="{FF2B5EF4-FFF2-40B4-BE49-F238E27FC236}">
              <a16:creationId xmlns:a16="http://schemas.microsoft.com/office/drawing/2014/main" id="{7F32702B-EA2F-4162-B732-002518DE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6350</xdr:rowOff>
    </xdr:to>
    <xdr:pic>
      <xdr:nvPicPr>
        <xdr:cNvPr id="490" name="Picture489">
          <a:extLst>
            <a:ext uri="{FF2B5EF4-FFF2-40B4-BE49-F238E27FC236}">
              <a16:creationId xmlns:a16="http://schemas.microsoft.com/office/drawing/2014/main" id="{9270EA35-1080-4562-AD90-F97EC3874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981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3</xdr:col>
      <xdr:colOff>0</xdr:colOff>
      <xdr:row>126</xdr:row>
      <xdr:rowOff>6350</xdr:rowOff>
    </xdr:to>
    <xdr:pic>
      <xdr:nvPicPr>
        <xdr:cNvPr id="491" name="Picture490">
          <a:extLst>
            <a:ext uri="{FF2B5EF4-FFF2-40B4-BE49-F238E27FC236}">
              <a16:creationId xmlns:a16="http://schemas.microsoft.com/office/drawing/2014/main" id="{A88331FE-8AEE-4F24-963C-447CB53F6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981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4</xdr:col>
      <xdr:colOff>0</xdr:colOff>
      <xdr:row>126</xdr:row>
      <xdr:rowOff>6350</xdr:rowOff>
    </xdr:to>
    <xdr:pic>
      <xdr:nvPicPr>
        <xdr:cNvPr id="492" name="Picture491">
          <a:extLst>
            <a:ext uri="{FF2B5EF4-FFF2-40B4-BE49-F238E27FC236}">
              <a16:creationId xmlns:a16="http://schemas.microsoft.com/office/drawing/2014/main" id="{184A4246-CAFC-46EC-A119-0939B8B09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981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0</xdr:colOff>
      <xdr:row>128</xdr:row>
      <xdr:rowOff>98425</xdr:rowOff>
    </xdr:to>
    <xdr:pic>
      <xdr:nvPicPr>
        <xdr:cNvPr id="493" name="Picture492">
          <a:extLst>
            <a:ext uri="{FF2B5EF4-FFF2-40B4-BE49-F238E27FC236}">
              <a16:creationId xmlns:a16="http://schemas.microsoft.com/office/drawing/2014/main" id="{2AE37119-0E0C-4BBB-BA68-55B42B9E7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128</xdr:row>
      <xdr:rowOff>98425</xdr:rowOff>
    </xdr:to>
    <xdr:pic>
      <xdr:nvPicPr>
        <xdr:cNvPr id="494" name="Picture493">
          <a:extLst>
            <a:ext uri="{FF2B5EF4-FFF2-40B4-BE49-F238E27FC236}">
              <a16:creationId xmlns:a16="http://schemas.microsoft.com/office/drawing/2014/main" id="{9A010094-8237-4E6F-BD4C-DEADEF4CF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0003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3</xdr:col>
      <xdr:colOff>0</xdr:colOff>
      <xdr:row>128</xdr:row>
      <xdr:rowOff>98425</xdr:rowOff>
    </xdr:to>
    <xdr:pic>
      <xdr:nvPicPr>
        <xdr:cNvPr id="495" name="Picture494">
          <a:extLst>
            <a:ext uri="{FF2B5EF4-FFF2-40B4-BE49-F238E27FC236}">
              <a16:creationId xmlns:a16="http://schemas.microsoft.com/office/drawing/2014/main" id="{93C2677D-C3E0-42E8-A4BC-F50D2EBAA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0003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4</xdr:col>
      <xdr:colOff>0</xdr:colOff>
      <xdr:row>128</xdr:row>
      <xdr:rowOff>98425</xdr:rowOff>
    </xdr:to>
    <xdr:pic>
      <xdr:nvPicPr>
        <xdr:cNvPr id="496" name="Picture495">
          <a:extLst>
            <a:ext uri="{FF2B5EF4-FFF2-40B4-BE49-F238E27FC236}">
              <a16:creationId xmlns:a16="http://schemas.microsoft.com/office/drawing/2014/main" id="{AAA6DDE0-6BCA-447E-B9BC-B2B08B6BA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0003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5</xdr:col>
      <xdr:colOff>0</xdr:colOff>
      <xdr:row>128</xdr:row>
      <xdr:rowOff>98425</xdr:rowOff>
    </xdr:to>
    <xdr:pic>
      <xdr:nvPicPr>
        <xdr:cNvPr id="497" name="Picture496">
          <a:extLst>
            <a:ext uri="{FF2B5EF4-FFF2-40B4-BE49-F238E27FC236}">
              <a16:creationId xmlns:a16="http://schemas.microsoft.com/office/drawing/2014/main" id="{8F84B566-486E-497C-A5FE-5FB05712C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003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</xdr:col>
      <xdr:colOff>0</xdr:colOff>
      <xdr:row>129</xdr:row>
      <xdr:rowOff>98425</xdr:rowOff>
    </xdr:to>
    <xdr:pic>
      <xdr:nvPicPr>
        <xdr:cNvPr id="498" name="Picture497">
          <a:extLst>
            <a:ext uri="{FF2B5EF4-FFF2-40B4-BE49-F238E27FC236}">
              <a16:creationId xmlns:a16="http://schemas.microsoft.com/office/drawing/2014/main" id="{C5D9FAC3-49C0-46E5-A23D-D30739B21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37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129</xdr:row>
      <xdr:rowOff>98425</xdr:rowOff>
    </xdr:to>
    <xdr:pic>
      <xdr:nvPicPr>
        <xdr:cNvPr id="499" name="Picture498">
          <a:extLst>
            <a:ext uri="{FF2B5EF4-FFF2-40B4-BE49-F238E27FC236}">
              <a16:creationId xmlns:a16="http://schemas.microsoft.com/office/drawing/2014/main" id="{830B1902-8E81-4881-8C50-6C42E64CC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0337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3</xdr:col>
      <xdr:colOff>0</xdr:colOff>
      <xdr:row>129</xdr:row>
      <xdr:rowOff>98425</xdr:rowOff>
    </xdr:to>
    <xdr:pic>
      <xdr:nvPicPr>
        <xdr:cNvPr id="500" name="Picture499">
          <a:extLst>
            <a:ext uri="{FF2B5EF4-FFF2-40B4-BE49-F238E27FC236}">
              <a16:creationId xmlns:a16="http://schemas.microsoft.com/office/drawing/2014/main" id="{36559DFB-20D7-4259-9FCF-CAC79D25E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0337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4</xdr:col>
      <xdr:colOff>0</xdr:colOff>
      <xdr:row>129</xdr:row>
      <xdr:rowOff>98425</xdr:rowOff>
    </xdr:to>
    <xdr:pic>
      <xdr:nvPicPr>
        <xdr:cNvPr id="501" name="Picture500">
          <a:extLst>
            <a:ext uri="{FF2B5EF4-FFF2-40B4-BE49-F238E27FC236}">
              <a16:creationId xmlns:a16="http://schemas.microsoft.com/office/drawing/2014/main" id="{24775CF4-CF63-4216-ACC9-E99CCD5D9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0337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5</xdr:col>
      <xdr:colOff>0</xdr:colOff>
      <xdr:row>129</xdr:row>
      <xdr:rowOff>98425</xdr:rowOff>
    </xdr:to>
    <xdr:pic>
      <xdr:nvPicPr>
        <xdr:cNvPr id="502" name="Picture501">
          <a:extLst>
            <a:ext uri="{FF2B5EF4-FFF2-40B4-BE49-F238E27FC236}">
              <a16:creationId xmlns:a16="http://schemas.microsoft.com/office/drawing/2014/main" id="{F99D1384-F4BE-4F36-A55E-4DCE86BDC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337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1</xdr:col>
      <xdr:colOff>0</xdr:colOff>
      <xdr:row>129</xdr:row>
      <xdr:rowOff>6350</xdr:rowOff>
    </xdr:to>
    <xdr:pic>
      <xdr:nvPicPr>
        <xdr:cNvPr id="503" name="Picture502">
          <a:extLst>
            <a:ext uri="{FF2B5EF4-FFF2-40B4-BE49-F238E27FC236}">
              <a16:creationId xmlns:a16="http://schemas.microsoft.com/office/drawing/2014/main" id="{A0EE70C2-B8C8-47C9-B6CC-1BF4E3010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6350</xdr:rowOff>
    </xdr:to>
    <xdr:pic>
      <xdr:nvPicPr>
        <xdr:cNvPr id="504" name="Picture503">
          <a:extLst>
            <a:ext uri="{FF2B5EF4-FFF2-40B4-BE49-F238E27FC236}">
              <a16:creationId xmlns:a16="http://schemas.microsoft.com/office/drawing/2014/main" id="{50AF382F-B6A9-420F-B1DB-2AAB0AB1E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067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3</xdr:col>
      <xdr:colOff>0</xdr:colOff>
      <xdr:row>129</xdr:row>
      <xdr:rowOff>6350</xdr:rowOff>
    </xdr:to>
    <xdr:pic>
      <xdr:nvPicPr>
        <xdr:cNvPr id="505" name="Picture504">
          <a:extLst>
            <a:ext uri="{FF2B5EF4-FFF2-40B4-BE49-F238E27FC236}">
              <a16:creationId xmlns:a16="http://schemas.microsoft.com/office/drawing/2014/main" id="{39BD2117-E071-4088-9456-F70581B0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067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4</xdr:col>
      <xdr:colOff>0</xdr:colOff>
      <xdr:row>129</xdr:row>
      <xdr:rowOff>6350</xdr:rowOff>
    </xdr:to>
    <xdr:pic>
      <xdr:nvPicPr>
        <xdr:cNvPr id="506" name="Picture505">
          <a:extLst>
            <a:ext uri="{FF2B5EF4-FFF2-40B4-BE49-F238E27FC236}">
              <a16:creationId xmlns:a16="http://schemas.microsoft.com/office/drawing/2014/main" id="{695314FA-F475-478E-85D5-B92B4B2A9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067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</xdr:col>
      <xdr:colOff>0</xdr:colOff>
      <xdr:row>131</xdr:row>
      <xdr:rowOff>98425</xdr:rowOff>
    </xdr:to>
    <xdr:pic>
      <xdr:nvPicPr>
        <xdr:cNvPr id="507" name="Picture506">
          <a:extLst>
            <a:ext uri="{FF2B5EF4-FFF2-40B4-BE49-F238E27FC236}">
              <a16:creationId xmlns:a16="http://schemas.microsoft.com/office/drawing/2014/main" id="{5A7B15F7-5038-4DF8-8829-40B8879A5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131</xdr:row>
      <xdr:rowOff>98425</xdr:rowOff>
    </xdr:to>
    <xdr:pic>
      <xdr:nvPicPr>
        <xdr:cNvPr id="508" name="Picture507">
          <a:extLst>
            <a:ext uri="{FF2B5EF4-FFF2-40B4-BE49-F238E27FC236}">
              <a16:creationId xmlns:a16="http://schemas.microsoft.com/office/drawing/2014/main" id="{6E574F01-EDA7-4730-BB32-0007786F5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0861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3</xdr:col>
      <xdr:colOff>0</xdr:colOff>
      <xdr:row>131</xdr:row>
      <xdr:rowOff>98425</xdr:rowOff>
    </xdr:to>
    <xdr:pic>
      <xdr:nvPicPr>
        <xdr:cNvPr id="509" name="Picture508">
          <a:extLst>
            <a:ext uri="{FF2B5EF4-FFF2-40B4-BE49-F238E27FC236}">
              <a16:creationId xmlns:a16="http://schemas.microsoft.com/office/drawing/2014/main" id="{DC19D57C-AF5A-4CD5-8B9C-C267D61EA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0861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4</xdr:col>
      <xdr:colOff>0</xdr:colOff>
      <xdr:row>131</xdr:row>
      <xdr:rowOff>98425</xdr:rowOff>
    </xdr:to>
    <xdr:pic>
      <xdr:nvPicPr>
        <xdr:cNvPr id="510" name="Picture509">
          <a:extLst>
            <a:ext uri="{FF2B5EF4-FFF2-40B4-BE49-F238E27FC236}">
              <a16:creationId xmlns:a16="http://schemas.microsoft.com/office/drawing/2014/main" id="{783C9490-3E66-443B-9DA7-372FD105F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0861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0</xdr:colOff>
      <xdr:row>132</xdr:row>
      <xdr:rowOff>98425</xdr:rowOff>
    </xdr:to>
    <xdr:pic>
      <xdr:nvPicPr>
        <xdr:cNvPr id="511" name="Picture510">
          <a:extLst>
            <a:ext uri="{FF2B5EF4-FFF2-40B4-BE49-F238E27FC236}">
              <a16:creationId xmlns:a16="http://schemas.microsoft.com/office/drawing/2014/main" id="{E073E927-B06A-49A7-B611-32CBAF118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9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132</xdr:row>
      <xdr:rowOff>98425</xdr:rowOff>
    </xdr:to>
    <xdr:pic>
      <xdr:nvPicPr>
        <xdr:cNvPr id="512" name="Picture511">
          <a:extLst>
            <a:ext uri="{FF2B5EF4-FFF2-40B4-BE49-F238E27FC236}">
              <a16:creationId xmlns:a16="http://schemas.microsoft.com/office/drawing/2014/main" id="{E1100398-53CA-4D2F-86FD-CB405EAA4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119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3</xdr:col>
      <xdr:colOff>0</xdr:colOff>
      <xdr:row>132</xdr:row>
      <xdr:rowOff>98425</xdr:rowOff>
    </xdr:to>
    <xdr:pic>
      <xdr:nvPicPr>
        <xdr:cNvPr id="513" name="Picture512">
          <a:extLst>
            <a:ext uri="{FF2B5EF4-FFF2-40B4-BE49-F238E27FC236}">
              <a16:creationId xmlns:a16="http://schemas.microsoft.com/office/drawing/2014/main" id="{D9ED70C3-1F40-40F2-BAC9-EB3E7E274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119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4</xdr:col>
      <xdr:colOff>0</xdr:colOff>
      <xdr:row>132</xdr:row>
      <xdr:rowOff>98425</xdr:rowOff>
    </xdr:to>
    <xdr:pic>
      <xdr:nvPicPr>
        <xdr:cNvPr id="514" name="Picture513">
          <a:extLst>
            <a:ext uri="{FF2B5EF4-FFF2-40B4-BE49-F238E27FC236}">
              <a16:creationId xmlns:a16="http://schemas.microsoft.com/office/drawing/2014/main" id="{698E5A04-FEC1-4342-AA9D-E576FCE90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1194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1</xdr:col>
      <xdr:colOff>0</xdr:colOff>
      <xdr:row>132</xdr:row>
      <xdr:rowOff>6350</xdr:rowOff>
    </xdr:to>
    <xdr:pic>
      <xdr:nvPicPr>
        <xdr:cNvPr id="515" name="Picture514">
          <a:extLst>
            <a:ext uri="{FF2B5EF4-FFF2-40B4-BE49-F238E27FC236}">
              <a16:creationId xmlns:a16="http://schemas.microsoft.com/office/drawing/2014/main" id="{D4B2DCF3-E2FD-4BC9-8B59-ED41E2DAF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7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6350</xdr:rowOff>
    </xdr:to>
    <xdr:pic>
      <xdr:nvPicPr>
        <xdr:cNvPr id="516" name="Picture515">
          <a:extLst>
            <a:ext uri="{FF2B5EF4-FFF2-40B4-BE49-F238E27FC236}">
              <a16:creationId xmlns:a16="http://schemas.microsoft.com/office/drawing/2014/main" id="{033009CC-CCFC-4C0C-A609-2999AB16C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1527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3</xdr:col>
      <xdr:colOff>0</xdr:colOff>
      <xdr:row>132</xdr:row>
      <xdr:rowOff>6350</xdr:rowOff>
    </xdr:to>
    <xdr:pic>
      <xdr:nvPicPr>
        <xdr:cNvPr id="517" name="Picture516">
          <a:extLst>
            <a:ext uri="{FF2B5EF4-FFF2-40B4-BE49-F238E27FC236}">
              <a16:creationId xmlns:a16="http://schemas.microsoft.com/office/drawing/2014/main" id="{49CCF2EC-E304-4729-85EC-B06AC1C20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1527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4</xdr:col>
      <xdr:colOff>0</xdr:colOff>
      <xdr:row>132</xdr:row>
      <xdr:rowOff>6350</xdr:rowOff>
    </xdr:to>
    <xdr:pic>
      <xdr:nvPicPr>
        <xdr:cNvPr id="518" name="Picture517">
          <a:extLst>
            <a:ext uri="{FF2B5EF4-FFF2-40B4-BE49-F238E27FC236}">
              <a16:creationId xmlns:a16="http://schemas.microsoft.com/office/drawing/2014/main" id="{27FC63E3-1262-4D4A-B303-58989F1B4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1527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</xdr:col>
      <xdr:colOff>0</xdr:colOff>
      <xdr:row>134</xdr:row>
      <xdr:rowOff>98425</xdr:rowOff>
    </xdr:to>
    <xdr:pic>
      <xdr:nvPicPr>
        <xdr:cNvPr id="519" name="Picture518">
          <a:extLst>
            <a:ext uri="{FF2B5EF4-FFF2-40B4-BE49-F238E27FC236}">
              <a16:creationId xmlns:a16="http://schemas.microsoft.com/office/drawing/2014/main" id="{0883B70F-FF29-44E9-9BDF-DE745B5C8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134</xdr:row>
      <xdr:rowOff>98425</xdr:rowOff>
    </xdr:to>
    <xdr:pic>
      <xdr:nvPicPr>
        <xdr:cNvPr id="520" name="Picture519">
          <a:extLst>
            <a:ext uri="{FF2B5EF4-FFF2-40B4-BE49-F238E27FC236}">
              <a16:creationId xmlns:a16="http://schemas.microsoft.com/office/drawing/2014/main" id="{2AF187EB-8862-440A-B769-2D8496214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1718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3</xdr:col>
      <xdr:colOff>0</xdr:colOff>
      <xdr:row>134</xdr:row>
      <xdr:rowOff>98425</xdr:rowOff>
    </xdr:to>
    <xdr:pic>
      <xdr:nvPicPr>
        <xdr:cNvPr id="521" name="Picture520">
          <a:extLst>
            <a:ext uri="{FF2B5EF4-FFF2-40B4-BE49-F238E27FC236}">
              <a16:creationId xmlns:a16="http://schemas.microsoft.com/office/drawing/2014/main" id="{0AD29AE7-28B8-42F5-8CD9-A39FCCC12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1718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4</xdr:col>
      <xdr:colOff>0</xdr:colOff>
      <xdr:row>134</xdr:row>
      <xdr:rowOff>98425</xdr:rowOff>
    </xdr:to>
    <xdr:pic>
      <xdr:nvPicPr>
        <xdr:cNvPr id="522" name="Picture521">
          <a:extLst>
            <a:ext uri="{FF2B5EF4-FFF2-40B4-BE49-F238E27FC236}">
              <a16:creationId xmlns:a16="http://schemas.microsoft.com/office/drawing/2014/main" id="{35A25196-91B9-46C5-8636-1110AA6C3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1718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</xdr:col>
      <xdr:colOff>0</xdr:colOff>
      <xdr:row>134</xdr:row>
      <xdr:rowOff>6350</xdr:rowOff>
    </xdr:to>
    <xdr:pic>
      <xdr:nvPicPr>
        <xdr:cNvPr id="523" name="Picture522">
          <a:extLst>
            <a:ext uri="{FF2B5EF4-FFF2-40B4-BE49-F238E27FC236}">
              <a16:creationId xmlns:a16="http://schemas.microsoft.com/office/drawing/2014/main" id="{41D87E8D-1026-4E81-9622-17BE70A0D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5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6350</xdr:rowOff>
    </xdr:to>
    <xdr:pic>
      <xdr:nvPicPr>
        <xdr:cNvPr id="524" name="Picture523">
          <a:extLst>
            <a:ext uri="{FF2B5EF4-FFF2-40B4-BE49-F238E27FC236}">
              <a16:creationId xmlns:a16="http://schemas.microsoft.com/office/drawing/2014/main" id="{4C5EC7F4-29E8-418D-8C53-A5D0AA520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205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3</xdr:col>
      <xdr:colOff>0</xdr:colOff>
      <xdr:row>134</xdr:row>
      <xdr:rowOff>6350</xdr:rowOff>
    </xdr:to>
    <xdr:pic>
      <xdr:nvPicPr>
        <xdr:cNvPr id="525" name="Picture524">
          <a:extLst>
            <a:ext uri="{FF2B5EF4-FFF2-40B4-BE49-F238E27FC236}">
              <a16:creationId xmlns:a16="http://schemas.microsoft.com/office/drawing/2014/main" id="{200BB080-A69C-4442-8516-E71DE6898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2051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1</xdr:col>
      <xdr:colOff>0</xdr:colOff>
      <xdr:row>136</xdr:row>
      <xdr:rowOff>98425</xdr:rowOff>
    </xdr:to>
    <xdr:pic>
      <xdr:nvPicPr>
        <xdr:cNvPr id="526" name="Picture525">
          <a:extLst>
            <a:ext uri="{FF2B5EF4-FFF2-40B4-BE49-F238E27FC236}">
              <a16:creationId xmlns:a16="http://schemas.microsoft.com/office/drawing/2014/main" id="{87CBCD39-DBD9-458F-B571-9CEC5AC05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42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136</xdr:row>
      <xdr:rowOff>98425</xdr:rowOff>
    </xdr:to>
    <xdr:pic>
      <xdr:nvPicPr>
        <xdr:cNvPr id="527" name="Picture526">
          <a:extLst>
            <a:ext uri="{FF2B5EF4-FFF2-40B4-BE49-F238E27FC236}">
              <a16:creationId xmlns:a16="http://schemas.microsoft.com/office/drawing/2014/main" id="{C5D1BA47-E0A4-478C-B1A5-5B3753AB6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2242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3</xdr:col>
      <xdr:colOff>0</xdr:colOff>
      <xdr:row>136</xdr:row>
      <xdr:rowOff>98425</xdr:rowOff>
    </xdr:to>
    <xdr:pic>
      <xdr:nvPicPr>
        <xdr:cNvPr id="528" name="Picture527">
          <a:extLst>
            <a:ext uri="{FF2B5EF4-FFF2-40B4-BE49-F238E27FC236}">
              <a16:creationId xmlns:a16="http://schemas.microsoft.com/office/drawing/2014/main" id="{C3D39096-5996-4453-B198-499638054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2242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4</xdr:col>
      <xdr:colOff>0</xdr:colOff>
      <xdr:row>136</xdr:row>
      <xdr:rowOff>98425</xdr:rowOff>
    </xdr:to>
    <xdr:pic>
      <xdr:nvPicPr>
        <xdr:cNvPr id="529" name="Picture528">
          <a:extLst>
            <a:ext uri="{FF2B5EF4-FFF2-40B4-BE49-F238E27FC236}">
              <a16:creationId xmlns:a16="http://schemas.microsoft.com/office/drawing/2014/main" id="{607EC9FD-FDD9-4A27-85ED-41AFF09AB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2242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</xdr:col>
      <xdr:colOff>0</xdr:colOff>
      <xdr:row>136</xdr:row>
      <xdr:rowOff>6350</xdr:rowOff>
    </xdr:to>
    <xdr:pic>
      <xdr:nvPicPr>
        <xdr:cNvPr id="530" name="Picture529">
          <a:extLst>
            <a:ext uri="{FF2B5EF4-FFF2-40B4-BE49-F238E27FC236}">
              <a16:creationId xmlns:a16="http://schemas.microsoft.com/office/drawing/2014/main" id="{03846B12-2BB1-42D5-95CB-5F2526D2F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6350</xdr:rowOff>
    </xdr:to>
    <xdr:pic>
      <xdr:nvPicPr>
        <xdr:cNvPr id="531" name="Picture530">
          <a:extLst>
            <a:ext uri="{FF2B5EF4-FFF2-40B4-BE49-F238E27FC236}">
              <a16:creationId xmlns:a16="http://schemas.microsoft.com/office/drawing/2014/main" id="{F2AE9CA1-95B1-4893-97C3-6F18646A6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2575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3</xdr:col>
      <xdr:colOff>0</xdr:colOff>
      <xdr:row>136</xdr:row>
      <xdr:rowOff>6350</xdr:rowOff>
    </xdr:to>
    <xdr:pic>
      <xdr:nvPicPr>
        <xdr:cNvPr id="532" name="Picture531">
          <a:extLst>
            <a:ext uri="{FF2B5EF4-FFF2-40B4-BE49-F238E27FC236}">
              <a16:creationId xmlns:a16="http://schemas.microsoft.com/office/drawing/2014/main" id="{30541E22-4966-4726-B21B-3FF67F575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2575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4</xdr:col>
      <xdr:colOff>0</xdr:colOff>
      <xdr:row>136</xdr:row>
      <xdr:rowOff>6350</xdr:rowOff>
    </xdr:to>
    <xdr:pic>
      <xdr:nvPicPr>
        <xdr:cNvPr id="533" name="Picture532">
          <a:extLst>
            <a:ext uri="{FF2B5EF4-FFF2-40B4-BE49-F238E27FC236}">
              <a16:creationId xmlns:a16="http://schemas.microsoft.com/office/drawing/2014/main" id="{6647D3A2-BF6B-4B7D-BD6C-BF05FC1E5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2575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1</xdr:col>
      <xdr:colOff>0</xdr:colOff>
      <xdr:row>138</xdr:row>
      <xdr:rowOff>98425</xdr:rowOff>
    </xdr:to>
    <xdr:pic>
      <xdr:nvPicPr>
        <xdr:cNvPr id="534" name="Picture533">
          <a:extLst>
            <a:ext uri="{FF2B5EF4-FFF2-40B4-BE49-F238E27FC236}">
              <a16:creationId xmlns:a16="http://schemas.microsoft.com/office/drawing/2014/main" id="{F1E8EF11-ACCB-4191-A690-9EF3E3148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138</xdr:row>
      <xdr:rowOff>98425</xdr:rowOff>
    </xdr:to>
    <xdr:pic>
      <xdr:nvPicPr>
        <xdr:cNvPr id="535" name="Picture534">
          <a:extLst>
            <a:ext uri="{FF2B5EF4-FFF2-40B4-BE49-F238E27FC236}">
              <a16:creationId xmlns:a16="http://schemas.microsoft.com/office/drawing/2014/main" id="{49190192-CB76-4BFB-9F9C-2903F8852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2766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3</xdr:col>
      <xdr:colOff>0</xdr:colOff>
      <xdr:row>138</xdr:row>
      <xdr:rowOff>98425</xdr:rowOff>
    </xdr:to>
    <xdr:pic>
      <xdr:nvPicPr>
        <xdr:cNvPr id="536" name="Picture535">
          <a:extLst>
            <a:ext uri="{FF2B5EF4-FFF2-40B4-BE49-F238E27FC236}">
              <a16:creationId xmlns:a16="http://schemas.microsoft.com/office/drawing/2014/main" id="{B5A9566D-1384-47BD-A4FA-2E17BE019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2766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4</xdr:col>
      <xdr:colOff>0</xdr:colOff>
      <xdr:row>138</xdr:row>
      <xdr:rowOff>98425</xdr:rowOff>
    </xdr:to>
    <xdr:pic>
      <xdr:nvPicPr>
        <xdr:cNvPr id="537" name="Picture536">
          <a:extLst>
            <a:ext uri="{FF2B5EF4-FFF2-40B4-BE49-F238E27FC236}">
              <a16:creationId xmlns:a16="http://schemas.microsoft.com/office/drawing/2014/main" id="{B0DA858D-716F-4CAA-95BB-63E7B6124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2766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1</xdr:col>
      <xdr:colOff>0</xdr:colOff>
      <xdr:row>138</xdr:row>
      <xdr:rowOff>6350</xdr:rowOff>
    </xdr:to>
    <xdr:pic>
      <xdr:nvPicPr>
        <xdr:cNvPr id="538" name="Picture537">
          <a:extLst>
            <a:ext uri="{FF2B5EF4-FFF2-40B4-BE49-F238E27FC236}">
              <a16:creationId xmlns:a16="http://schemas.microsoft.com/office/drawing/2014/main" id="{D55C8CFB-776E-4B67-8D5F-B77598970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9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6350</xdr:rowOff>
    </xdr:to>
    <xdr:pic>
      <xdr:nvPicPr>
        <xdr:cNvPr id="539" name="Picture538">
          <a:extLst>
            <a:ext uri="{FF2B5EF4-FFF2-40B4-BE49-F238E27FC236}">
              <a16:creationId xmlns:a16="http://schemas.microsoft.com/office/drawing/2014/main" id="{F5F02EF2-A5BA-4638-941D-8D8816A65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09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3</xdr:col>
      <xdr:colOff>0</xdr:colOff>
      <xdr:row>138</xdr:row>
      <xdr:rowOff>6350</xdr:rowOff>
    </xdr:to>
    <xdr:pic>
      <xdr:nvPicPr>
        <xdr:cNvPr id="540" name="Picture539">
          <a:extLst>
            <a:ext uri="{FF2B5EF4-FFF2-40B4-BE49-F238E27FC236}">
              <a16:creationId xmlns:a16="http://schemas.microsoft.com/office/drawing/2014/main" id="{9D1F2949-EB65-486F-B95C-A5CBCA6F1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09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4</xdr:col>
      <xdr:colOff>0</xdr:colOff>
      <xdr:row>138</xdr:row>
      <xdr:rowOff>6350</xdr:rowOff>
    </xdr:to>
    <xdr:pic>
      <xdr:nvPicPr>
        <xdr:cNvPr id="541" name="Picture540">
          <a:extLst>
            <a:ext uri="{FF2B5EF4-FFF2-40B4-BE49-F238E27FC236}">
              <a16:creationId xmlns:a16="http://schemas.microsoft.com/office/drawing/2014/main" id="{AB955519-8C01-4885-807C-23F215513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309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</xdr:col>
      <xdr:colOff>0</xdr:colOff>
      <xdr:row>140</xdr:row>
      <xdr:rowOff>98425</xdr:rowOff>
    </xdr:to>
    <xdr:pic>
      <xdr:nvPicPr>
        <xdr:cNvPr id="542" name="Picture541">
          <a:extLst>
            <a:ext uri="{FF2B5EF4-FFF2-40B4-BE49-F238E27FC236}">
              <a16:creationId xmlns:a16="http://schemas.microsoft.com/office/drawing/2014/main" id="{BE3581DC-1CC0-49D1-87D8-7225A76FA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9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140</xdr:row>
      <xdr:rowOff>98425</xdr:rowOff>
    </xdr:to>
    <xdr:pic>
      <xdr:nvPicPr>
        <xdr:cNvPr id="543" name="Picture542">
          <a:extLst>
            <a:ext uri="{FF2B5EF4-FFF2-40B4-BE49-F238E27FC236}">
              <a16:creationId xmlns:a16="http://schemas.microsoft.com/office/drawing/2014/main" id="{ABD6675E-C9FD-4ED0-B2D6-856A256A9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289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3</xdr:col>
      <xdr:colOff>0</xdr:colOff>
      <xdr:row>140</xdr:row>
      <xdr:rowOff>98425</xdr:rowOff>
    </xdr:to>
    <xdr:pic>
      <xdr:nvPicPr>
        <xdr:cNvPr id="544" name="Picture543">
          <a:extLst>
            <a:ext uri="{FF2B5EF4-FFF2-40B4-BE49-F238E27FC236}">
              <a16:creationId xmlns:a16="http://schemas.microsoft.com/office/drawing/2014/main" id="{D58A3F6C-CBB2-4924-857E-15B77D2B6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289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1</xdr:col>
      <xdr:colOff>0</xdr:colOff>
      <xdr:row>140</xdr:row>
      <xdr:rowOff>6350</xdr:rowOff>
    </xdr:to>
    <xdr:pic>
      <xdr:nvPicPr>
        <xdr:cNvPr id="545" name="Picture544">
          <a:extLst>
            <a:ext uri="{FF2B5EF4-FFF2-40B4-BE49-F238E27FC236}">
              <a16:creationId xmlns:a16="http://schemas.microsoft.com/office/drawing/2014/main" id="{EF0590B1-9B32-4500-8935-473F14DFC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6350</xdr:rowOff>
    </xdr:to>
    <xdr:pic>
      <xdr:nvPicPr>
        <xdr:cNvPr id="546" name="Picture545">
          <a:extLst>
            <a:ext uri="{FF2B5EF4-FFF2-40B4-BE49-F238E27FC236}">
              <a16:creationId xmlns:a16="http://schemas.microsoft.com/office/drawing/2014/main" id="{78D29F88-E58E-4153-8964-9181A0F9E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62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3</xdr:col>
      <xdr:colOff>0</xdr:colOff>
      <xdr:row>140</xdr:row>
      <xdr:rowOff>6350</xdr:rowOff>
    </xdr:to>
    <xdr:pic>
      <xdr:nvPicPr>
        <xdr:cNvPr id="547" name="Picture546">
          <a:extLst>
            <a:ext uri="{FF2B5EF4-FFF2-40B4-BE49-F238E27FC236}">
              <a16:creationId xmlns:a16="http://schemas.microsoft.com/office/drawing/2014/main" id="{ECE8E2C2-885F-4DA8-957D-69B474799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62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0</xdr:colOff>
      <xdr:row>141</xdr:row>
      <xdr:rowOff>6350</xdr:rowOff>
    </xdr:to>
    <xdr:pic>
      <xdr:nvPicPr>
        <xdr:cNvPr id="548" name="Picture547">
          <a:extLst>
            <a:ext uri="{FF2B5EF4-FFF2-40B4-BE49-F238E27FC236}">
              <a16:creationId xmlns:a16="http://schemas.microsoft.com/office/drawing/2014/main" id="{DBDABBDF-E9FA-49B1-A5D1-7645E6A52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1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6350</xdr:rowOff>
    </xdr:to>
    <xdr:pic>
      <xdr:nvPicPr>
        <xdr:cNvPr id="549" name="Picture548">
          <a:extLst>
            <a:ext uri="{FF2B5EF4-FFF2-40B4-BE49-F238E27FC236}">
              <a16:creationId xmlns:a16="http://schemas.microsoft.com/office/drawing/2014/main" id="{C6C59D25-D956-4296-93B2-C2170DC2A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81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</xdr:col>
      <xdr:colOff>0</xdr:colOff>
      <xdr:row>142</xdr:row>
      <xdr:rowOff>6350</xdr:rowOff>
    </xdr:to>
    <xdr:pic>
      <xdr:nvPicPr>
        <xdr:cNvPr id="550" name="Picture549">
          <a:extLst>
            <a:ext uri="{FF2B5EF4-FFF2-40B4-BE49-F238E27FC236}">
              <a16:creationId xmlns:a16="http://schemas.microsoft.com/office/drawing/2014/main" id="{8FF7A835-AA0E-46D0-B684-43DE57A50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6350</xdr:rowOff>
    </xdr:to>
    <xdr:pic>
      <xdr:nvPicPr>
        <xdr:cNvPr id="551" name="Picture550">
          <a:extLst>
            <a:ext uri="{FF2B5EF4-FFF2-40B4-BE49-F238E27FC236}">
              <a16:creationId xmlns:a16="http://schemas.microsoft.com/office/drawing/2014/main" id="{22172F6A-D873-47EB-BCF6-C84156652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00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3</xdr:col>
      <xdr:colOff>0</xdr:colOff>
      <xdr:row>142</xdr:row>
      <xdr:rowOff>6350</xdr:rowOff>
    </xdr:to>
    <xdr:pic>
      <xdr:nvPicPr>
        <xdr:cNvPr id="552" name="Picture551">
          <a:extLst>
            <a:ext uri="{FF2B5EF4-FFF2-40B4-BE49-F238E27FC236}">
              <a16:creationId xmlns:a16="http://schemas.microsoft.com/office/drawing/2014/main" id="{BB2BBCD2-0054-4CC8-9237-EAE4B4D92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4004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1</xdr:col>
      <xdr:colOff>0</xdr:colOff>
      <xdr:row>143</xdr:row>
      <xdr:rowOff>6350</xdr:rowOff>
    </xdr:to>
    <xdr:pic>
      <xdr:nvPicPr>
        <xdr:cNvPr id="553" name="Picture552">
          <a:extLst>
            <a:ext uri="{FF2B5EF4-FFF2-40B4-BE49-F238E27FC236}">
              <a16:creationId xmlns:a16="http://schemas.microsoft.com/office/drawing/2014/main" id="{ED7369D2-A06B-497F-BF4A-914790026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6350</xdr:rowOff>
    </xdr:to>
    <xdr:pic>
      <xdr:nvPicPr>
        <xdr:cNvPr id="554" name="Picture553">
          <a:extLst>
            <a:ext uri="{FF2B5EF4-FFF2-40B4-BE49-F238E27FC236}">
              <a16:creationId xmlns:a16="http://schemas.microsoft.com/office/drawing/2014/main" id="{5EF256EF-677C-4590-A479-95C1DEF4B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19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3</xdr:col>
      <xdr:colOff>0</xdr:colOff>
      <xdr:row>143</xdr:row>
      <xdr:rowOff>6350</xdr:rowOff>
    </xdr:to>
    <xdr:pic>
      <xdr:nvPicPr>
        <xdr:cNvPr id="555" name="Picture554">
          <a:extLst>
            <a:ext uri="{FF2B5EF4-FFF2-40B4-BE49-F238E27FC236}">
              <a16:creationId xmlns:a16="http://schemas.microsoft.com/office/drawing/2014/main" id="{95BEA239-47D6-4BBC-8540-2EC29FDAD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419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4</xdr:col>
      <xdr:colOff>0</xdr:colOff>
      <xdr:row>143</xdr:row>
      <xdr:rowOff>6350</xdr:rowOff>
    </xdr:to>
    <xdr:pic>
      <xdr:nvPicPr>
        <xdr:cNvPr id="556" name="Picture555">
          <a:extLst>
            <a:ext uri="{FF2B5EF4-FFF2-40B4-BE49-F238E27FC236}">
              <a16:creationId xmlns:a16="http://schemas.microsoft.com/office/drawing/2014/main" id="{91DE8E3C-4539-4D9E-83D0-E451FFFE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4194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1</xdr:col>
      <xdr:colOff>0</xdr:colOff>
      <xdr:row>144</xdr:row>
      <xdr:rowOff>6350</xdr:rowOff>
    </xdr:to>
    <xdr:pic>
      <xdr:nvPicPr>
        <xdr:cNvPr id="557" name="Picture556">
          <a:extLst>
            <a:ext uri="{FF2B5EF4-FFF2-40B4-BE49-F238E27FC236}">
              <a16:creationId xmlns:a16="http://schemas.microsoft.com/office/drawing/2014/main" id="{7ED75735-C17E-4E4E-85F7-B88C571BB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6350</xdr:rowOff>
    </xdr:to>
    <xdr:pic>
      <xdr:nvPicPr>
        <xdr:cNvPr id="558" name="Picture557">
          <a:extLst>
            <a:ext uri="{FF2B5EF4-FFF2-40B4-BE49-F238E27FC236}">
              <a16:creationId xmlns:a16="http://schemas.microsoft.com/office/drawing/2014/main" id="{2ED4744D-B7CC-4C4B-A6C4-55823426B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38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3</xdr:col>
      <xdr:colOff>0</xdr:colOff>
      <xdr:row>144</xdr:row>
      <xdr:rowOff>6350</xdr:rowOff>
    </xdr:to>
    <xdr:pic>
      <xdr:nvPicPr>
        <xdr:cNvPr id="559" name="Picture558">
          <a:extLst>
            <a:ext uri="{FF2B5EF4-FFF2-40B4-BE49-F238E27FC236}">
              <a16:creationId xmlns:a16="http://schemas.microsoft.com/office/drawing/2014/main" id="{858790EA-6281-4463-AC1C-2D4F68379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438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4</xdr:col>
      <xdr:colOff>0</xdr:colOff>
      <xdr:row>144</xdr:row>
      <xdr:rowOff>6350</xdr:rowOff>
    </xdr:to>
    <xdr:pic>
      <xdr:nvPicPr>
        <xdr:cNvPr id="560" name="Picture559">
          <a:extLst>
            <a:ext uri="{FF2B5EF4-FFF2-40B4-BE49-F238E27FC236}">
              <a16:creationId xmlns:a16="http://schemas.microsoft.com/office/drawing/2014/main" id="{5EFFF403-AF13-4444-81E2-63312E8C6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4385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1</xdr:col>
      <xdr:colOff>0</xdr:colOff>
      <xdr:row>146</xdr:row>
      <xdr:rowOff>98425</xdr:rowOff>
    </xdr:to>
    <xdr:pic>
      <xdr:nvPicPr>
        <xdr:cNvPr id="561" name="Picture560">
          <a:extLst>
            <a:ext uri="{FF2B5EF4-FFF2-40B4-BE49-F238E27FC236}">
              <a16:creationId xmlns:a16="http://schemas.microsoft.com/office/drawing/2014/main" id="{01C0683E-561C-48F7-9FAD-9EDEFD271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5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146</xdr:row>
      <xdr:rowOff>98425</xdr:rowOff>
    </xdr:to>
    <xdr:pic>
      <xdr:nvPicPr>
        <xdr:cNvPr id="562" name="Picture561">
          <a:extLst>
            <a:ext uri="{FF2B5EF4-FFF2-40B4-BE49-F238E27FC236}">
              <a16:creationId xmlns:a16="http://schemas.microsoft.com/office/drawing/2014/main" id="{8D50AEF3-87CC-46E0-975D-6E7CD3A1B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575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3</xdr:col>
      <xdr:colOff>0</xdr:colOff>
      <xdr:row>146</xdr:row>
      <xdr:rowOff>98425</xdr:rowOff>
    </xdr:to>
    <xdr:pic>
      <xdr:nvPicPr>
        <xdr:cNvPr id="563" name="Picture562">
          <a:extLst>
            <a:ext uri="{FF2B5EF4-FFF2-40B4-BE49-F238E27FC236}">
              <a16:creationId xmlns:a16="http://schemas.microsoft.com/office/drawing/2014/main" id="{C9CFFA42-A8F5-44C3-9947-C70DEEFF8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4575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4</xdr:col>
      <xdr:colOff>0</xdr:colOff>
      <xdr:row>146</xdr:row>
      <xdr:rowOff>98425</xdr:rowOff>
    </xdr:to>
    <xdr:pic>
      <xdr:nvPicPr>
        <xdr:cNvPr id="564" name="Picture563">
          <a:extLst>
            <a:ext uri="{FF2B5EF4-FFF2-40B4-BE49-F238E27FC236}">
              <a16:creationId xmlns:a16="http://schemas.microsoft.com/office/drawing/2014/main" id="{4FAE08E3-57E7-4B39-9316-CD791B198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4575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1</xdr:col>
      <xdr:colOff>0</xdr:colOff>
      <xdr:row>146</xdr:row>
      <xdr:rowOff>6350</xdr:rowOff>
    </xdr:to>
    <xdr:pic>
      <xdr:nvPicPr>
        <xdr:cNvPr id="565" name="Picture564">
          <a:extLst>
            <a:ext uri="{FF2B5EF4-FFF2-40B4-BE49-F238E27FC236}">
              <a16:creationId xmlns:a16="http://schemas.microsoft.com/office/drawing/2014/main" id="{32D9F1BC-3F4E-4E38-B18A-76D8CCD2B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0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6350</xdr:rowOff>
    </xdr:to>
    <xdr:pic>
      <xdr:nvPicPr>
        <xdr:cNvPr id="566" name="Picture565">
          <a:extLst>
            <a:ext uri="{FF2B5EF4-FFF2-40B4-BE49-F238E27FC236}">
              <a16:creationId xmlns:a16="http://schemas.microsoft.com/office/drawing/2014/main" id="{E0168F3D-DEE1-45E7-842E-51F4268B7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90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3</xdr:col>
      <xdr:colOff>0</xdr:colOff>
      <xdr:row>146</xdr:row>
      <xdr:rowOff>6350</xdr:rowOff>
    </xdr:to>
    <xdr:pic>
      <xdr:nvPicPr>
        <xdr:cNvPr id="567" name="Picture566">
          <a:extLst>
            <a:ext uri="{FF2B5EF4-FFF2-40B4-BE49-F238E27FC236}">
              <a16:creationId xmlns:a16="http://schemas.microsoft.com/office/drawing/2014/main" id="{4126A5FC-31C3-4AF1-A1F9-5AC6B28EE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490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4</xdr:col>
      <xdr:colOff>0</xdr:colOff>
      <xdr:row>146</xdr:row>
      <xdr:rowOff>6350</xdr:rowOff>
    </xdr:to>
    <xdr:pic>
      <xdr:nvPicPr>
        <xdr:cNvPr id="568" name="Picture567">
          <a:extLst>
            <a:ext uri="{FF2B5EF4-FFF2-40B4-BE49-F238E27FC236}">
              <a16:creationId xmlns:a16="http://schemas.microsoft.com/office/drawing/2014/main" id="{BC4C5ED7-D8E2-4501-826D-1B1730BF0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490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5</xdr:col>
      <xdr:colOff>0</xdr:colOff>
      <xdr:row>146</xdr:row>
      <xdr:rowOff>6350</xdr:rowOff>
    </xdr:to>
    <xdr:pic>
      <xdr:nvPicPr>
        <xdr:cNvPr id="569" name="Picture568">
          <a:extLst>
            <a:ext uri="{FF2B5EF4-FFF2-40B4-BE49-F238E27FC236}">
              <a16:creationId xmlns:a16="http://schemas.microsoft.com/office/drawing/2014/main" id="{4E9636AF-BA58-44B5-9299-BC0B09AD2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90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1</xdr:col>
      <xdr:colOff>0</xdr:colOff>
      <xdr:row>148</xdr:row>
      <xdr:rowOff>98425</xdr:rowOff>
    </xdr:to>
    <xdr:pic>
      <xdr:nvPicPr>
        <xdr:cNvPr id="570" name="Picture569">
          <a:extLst>
            <a:ext uri="{FF2B5EF4-FFF2-40B4-BE49-F238E27FC236}">
              <a16:creationId xmlns:a16="http://schemas.microsoft.com/office/drawing/2014/main" id="{419E61BF-6B69-4558-ADDE-22A101C3D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9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148</xdr:row>
      <xdr:rowOff>98425</xdr:rowOff>
    </xdr:to>
    <xdr:pic>
      <xdr:nvPicPr>
        <xdr:cNvPr id="571" name="Picture570">
          <a:extLst>
            <a:ext uri="{FF2B5EF4-FFF2-40B4-BE49-F238E27FC236}">
              <a16:creationId xmlns:a16="http://schemas.microsoft.com/office/drawing/2014/main" id="{D57F1A66-776F-4779-AC0F-0F32B1E33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5099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3</xdr:col>
      <xdr:colOff>0</xdr:colOff>
      <xdr:row>148</xdr:row>
      <xdr:rowOff>98425</xdr:rowOff>
    </xdr:to>
    <xdr:pic>
      <xdr:nvPicPr>
        <xdr:cNvPr id="572" name="Picture571">
          <a:extLst>
            <a:ext uri="{FF2B5EF4-FFF2-40B4-BE49-F238E27FC236}">
              <a16:creationId xmlns:a16="http://schemas.microsoft.com/office/drawing/2014/main" id="{0190E1D2-55AE-465F-AC39-348264E72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5099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4</xdr:col>
      <xdr:colOff>0</xdr:colOff>
      <xdr:row>148</xdr:row>
      <xdr:rowOff>98425</xdr:rowOff>
    </xdr:to>
    <xdr:pic>
      <xdr:nvPicPr>
        <xdr:cNvPr id="573" name="Picture572">
          <a:extLst>
            <a:ext uri="{FF2B5EF4-FFF2-40B4-BE49-F238E27FC236}">
              <a16:creationId xmlns:a16="http://schemas.microsoft.com/office/drawing/2014/main" id="{B3716F90-77A3-4589-B909-5065A181F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5099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5</xdr:col>
      <xdr:colOff>0</xdr:colOff>
      <xdr:row>148</xdr:row>
      <xdr:rowOff>98425</xdr:rowOff>
    </xdr:to>
    <xdr:pic>
      <xdr:nvPicPr>
        <xdr:cNvPr id="574" name="Picture573">
          <a:extLst>
            <a:ext uri="{FF2B5EF4-FFF2-40B4-BE49-F238E27FC236}">
              <a16:creationId xmlns:a16="http://schemas.microsoft.com/office/drawing/2014/main" id="{6DDD4EA5-6D89-4659-AEC5-5278AE280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0996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1</xdr:col>
      <xdr:colOff>0</xdr:colOff>
      <xdr:row>148</xdr:row>
      <xdr:rowOff>6350</xdr:rowOff>
    </xdr:to>
    <xdr:pic>
      <xdr:nvPicPr>
        <xdr:cNvPr id="575" name="Picture574">
          <a:extLst>
            <a:ext uri="{FF2B5EF4-FFF2-40B4-BE49-F238E27FC236}">
              <a16:creationId xmlns:a16="http://schemas.microsoft.com/office/drawing/2014/main" id="{4DB6AE47-4865-49DE-AB9E-D7E929158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6350</xdr:rowOff>
    </xdr:to>
    <xdr:pic>
      <xdr:nvPicPr>
        <xdr:cNvPr id="576" name="Picture575">
          <a:extLst>
            <a:ext uri="{FF2B5EF4-FFF2-40B4-BE49-F238E27FC236}">
              <a16:creationId xmlns:a16="http://schemas.microsoft.com/office/drawing/2014/main" id="{FDD318A4-C0BA-49DA-AC40-A1E555454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543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3</xdr:col>
      <xdr:colOff>0</xdr:colOff>
      <xdr:row>148</xdr:row>
      <xdr:rowOff>6350</xdr:rowOff>
    </xdr:to>
    <xdr:pic>
      <xdr:nvPicPr>
        <xdr:cNvPr id="577" name="Picture576">
          <a:extLst>
            <a:ext uri="{FF2B5EF4-FFF2-40B4-BE49-F238E27FC236}">
              <a16:creationId xmlns:a16="http://schemas.microsoft.com/office/drawing/2014/main" id="{33C23A8B-D926-43B4-B5CC-87B63D31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543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4</xdr:col>
      <xdr:colOff>0</xdr:colOff>
      <xdr:row>148</xdr:row>
      <xdr:rowOff>6350</xdr:rowOff>
    </xdr:to>
    <xdr:pic>
      <xdr:nvPicPr>
        <xdr:cNvPr id="578" name="Picture577">
          <a:extLst>
            <a:ext uri="{FF2B5EF4-FFF2-40B4-BE49-F238E27FC236}">
              <a16:creationId xmlns:a16="http://schemas.microsoft.com/office/drawing/2014/main" id="{350FCCBF-7BAA-4906-A842-FE7969C1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543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5</xdr:col>
      <xdr:colOff>0</xdr:colOff>
      <xdr:row>148</xdr:row>
      <xdr:rowOff>6350</xdr:rowOff>
    </xdr:to>
    <xdr:pic>
      <xdr:nvPicPr>
        <xdr:cNvPr id="579" name="Picture578">
          <a:extLst>
            <a:ext uri="{FF2B5EF4-FFF2-40B4-BE49-F238E27FC236}">
              <a16:creationId xmlns:a16="http://schemas.microsoft.com/office/drawing/2014/main" id="{13657898-EE04-4908-9A67-0EE3AE86C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433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1</xdr:col>
      <xdr:colOff>0</xdr:colOff>
      <xdr:row>149</xdr:row>
      <xdr:rowOff>6350</xdr:rowOff>
    </xdr:to>
    <xdr:pic>
      <xdr:nvPicPr>
        <xdr:cNvPr id="580" name="Picture579">
          <a:extLst>
            <a:ext uri="{FF2B5EF4-FFF2-40B4-BE49-F238E27FC236}">
              <a16:creationId xmlns:a16="http://schemas.microsoft.com/office/drawing/2014/main" id="{77B96E0B-F579-4AF9-ACC6-A855B7584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6350</xdr:rowOff>
    </xdr:to>
    <xdr:pic>
      <xdr:nvPicPr>
        <xdr:cNvPr id="581" name="Picture580">
          <a:extLst>
            <a:ext uri="{FF2B5EF4-FFF2-40B4-BE49-F238E27FC236}">
              <a16:creationId xmlns:a16="http://schemas.microsoft.com/office/drawing/2014/main" id="{0428FC1C-0777-4E9E-83F1-6BF815061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5623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3</xdr:col>
      <xdr:colOff>0</xdr:colOff>
      <xdr:row>149</xdr:row>
      <xdr:rowOff>6350</xdr:rowOff>
    </xdr:to>
    <xdr:pic>
      <xdr:nvPicPr>
        <xdr:cNvPr id="582" name="Picture581">
          <a:extLst>
            <a:ext uri="{FF2B5EF4-FFF2-40B4-BE49-F238E27FC236}">
              <a16:creationId xmlns:a16="http://schemas.microsoft.com/office/drawing/2014/main" id="{846D7984-A85A-428A-9AC7-8ECFF9D7B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5623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4</xdr:col>
      <xdr:colOff>0</xdr:colOff>
      <xdr:row>149</xdr:row>
      <xdr:rowOff>6350</xdr:rowOff>
    </xdr:to>
    <xdr:pic>
      <xdr:nvPicPr>
        <xdr:cNvPr id="583" name="Picture582">
          <a:extLst>
            <a:ext uri="{FF2B5EF4-FFF2-40B4-BE49-F238E27FC236}">
              <a16:creationId xmlns:a16="http://schemas.microsoft.com/office/drawing/2014/main" id="{0441B09D-2565-49B4-9942-9C47A41B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5623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1</xdr:col>
      <xdr:colOff>0</xdr:colOff>
      <xdr:row>151</xdr:row>
      <xdr:rowOff>98425</xdr:rowOff>
    </xdr:to>
    <xdr:pic>
      <xdr:nvPicPr>
        <xdr:cNvPr id="584" name="Picture583">
          <a:extLst>
            <a:ext uri="{FF2B5EF4-FFF2-40B4-BE49-F238E27FC236}">
              <a16:creationId xmlns:a16="http://schemas.microsoft.com/office/drawing/2014/main" id="{4D7969DE-842D-42DA-9460-D244C5ADA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151</xdr:row>
      <xdr:rowOff>98425</xdr:rowOff>
    </xdr:to>
    <xdr:pic>
      <xdr:nvPicPr>
        <xdr:cNvPr id="585" name="Picture584">
          <a:extLst>
            <a:ext uri="{FF2B5EF4-FFF2-40B4-BE49-F238E27FC236}">
              <a16:creationId xmlns:a16="http://schemas.microsoft.com/office/drawing/2014/main" id="{6E4E1C64-4E81-48F7-AE64-60EC23F3B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5814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3</xdr:col>
      <xdr:colOff>0</xdr:colOff>
      <xdr:row>151</xdr:row>
      <xdr:rowOff>98425</xdr:rowOff>
    </xdr:to>
    <xdr:pic>
      <xdr:nvPicPr>
        <xdr:cNvPr id="586" name="Picture585">
          <a:extLst>
            <a:ext uri="{FF2B5EF4-FFF2-40B4-BE49-F238E27FC236}">
              <a16:creationId xmlns:a16="http://schemas.microsoft.com/office/drawing/2014/main" id="{CAFF4F2F-AA76-4FB2-AF17-BD952A275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5814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4</xdr:col>
      <xdr:colOff>0</xdr:colOff>
      <xdr:row>151</xdr:row>
      <xdr:rowOff>98425</xdr:rowOff>
    </xdr:to>
    <xdr:pic>
      <xdr:nvPicPr>
        <xdr:cNvPr id="587" name="Picture586">
          <a:extLst>
            <a:ext uri="{FF2B5EF4-FFF2-40B4-BE49-F238E27FC236}">
              <a16:creationId xmlns:a16="http://schemas.microsoft.com/office/drawing/2014/main" id="{7108664B-7DE1-4FA2-8B02-EBC90A78E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5814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</xdr:col>
      <xdr:colOff>0</xdr:colOff>
      <xdr:row>151</xdr:row>
      <xdr:rowOff>6350</xdr:rowOff>
    </xdr:to>
    <xdr:pic>
      <xdr:nvPicPr>
        <xdr:cNvPr id="588" name="Picture587">
          <a:extLst>
            <a:ext uri="{FF2B5EF4-FFF2-40B4-BE49-F238E27FC236}">
              <a16:creationId xmlns:a16="http://schemas.microsoft.com/office/drawing/2014/main" id="{A960F660-51DD-4906-A8CF-3F0FEE2D5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4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6350</xdr:rowOff>
    </xdr:to>
    <xdr:pic>
      <xdr:nvPicPr>
        <xdr:cNvPr id="589" name="Picture588">
          <a:extLst>
            <a:ext uri="{FF2B5EF4-FFF2-40B4-BE49-F238E27FC236}">
              <a16:creationId xmlns:a16="http://schemas.microsoft.com/office/drawing/2014/main" id="{AB7B602E-F737-48BB-8B94-CB695B318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614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3</xdr:col>
      <xdr:colOff>0</xdr:colOff>
      <xdr:row>151</xdr:row>
      <xdr:rowOff>6350</xdr:rowOff>
    </xdr:to>
    <xdr:pic>
      <xdr:nvPicPr>
        <xdr:cNvPr id="590" name="Picture589">
          <a:extLst>
            <a:ext uri="{FF2B5EF4-FFF2-40B4-BE49-F238E27FC236}">
              <a16:creationId xmlns:a16="http://schemas.microsoft.com/office/drawing/2014/main" id="{BB6E1DC0-39E6-4E6C-B8AA-A77B74D4C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614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4</xdr:col>
      <xdr:colOff>0</xdr:colOff>
      <xdr:row>151</xdr:row>
      <xdr:rowOff>6350</xdr:rowOff>
    </xdr:to>
    <xdr:pic>
      <xdr:nvPicPr>
        <xdr:cNvPr id="591" name="Picture590">
          <a:extLst>
            <a:ext uri="{FF2B5EF4-FFF2-40B4-BE49-F238E27FC236}">
              <a16:creationId xmlns:a16="http://schemas.microsoft.com/office/drawing/2014/main" id="{27A5CD67-91D3-492F-9ED3-05280E0E0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6147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</xdr:col>
      <xdr:colOff>0</xdr:colOff>
      <xdr:row>152</xdr:row>
      <xdr:rowOff>6350</xdr:rowOff>
    </xdr:to>
    <xdr:pic>
      <xdr:nvPicPr>
        <xdr:cNvPr id="592" name="Picture591">
          <a:extLst>
            <a:ext uri="{FF2B5EF4-FFF2-40B4-BE49-F238E27FC236}">
              <a16:creationId xmlns:a16="http://schemas.microsoft.com/office/drawing/2014/main" id="{83BB0285-4168-41F0-B741-5E5B62391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37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6350</xdr:rowOff>
    </xdr:to>
    <xdr:pic>
      <xdr:nvPicPr>
        <xdr:cNvPr id="593" name="Picture592">
          <a:extLst>
            <a:ext uri="{FF2B5EF4-FFF2-40B4-BE49-F238E27FC236}">
              <a16:creationId xmlns:a16="http://schemas.microsoft.com/office/drawing/2014/main" id="{DD3AB7D7-D4EE-4F45-940D-0F95FFD0C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6337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3</xdr:col>
      <xdr:colOff>0</xdr:colOff>
      <xdr:row>152</xdr:row>
      <xdr:rowOff>6350</xdr:rowOff>
    </xdr:to>
    <xdr:pic>
      <xdr:nvPicPr>
        <xdr:cNvPr id="594" name="Picture593">
          <a:extLst>
            <a:ext uri="{FF2B5EF4-FFF2-40B4-BE49-F238E27FC236}">
              <a16:creationId xmlns:a16="http://schemas.microsoft.com/office/drawing/2014/main" id="{E6F2788C-F9AA-4A9C-B252-89528B8C7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6337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4</xdr:col>
      <xdr:colOff>0</xdr:colOff>
      <xdr:row>152</xdr:row>
      <xdr:rowOff>6350</xdr:rowOff>
    </xdr:to>
    <xdr:pic>
      <xdr:nvPicPr>
        <xdr:cNvPr id="595" name="Picture594">
          <a:extLst>
            <a:ext uri="{FF2B5EF4-FFF2-40B4-BE49-F238E27FC236}">
              <a16:creationId xmlns:a16="http://schemas.microsoft.com/office/drawing/2014/main" id="{0A47C931-4013-4D9C-A1B2-977C20C0F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6337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1</xdr:col>
      <xdr:colOff>0</xdr:colOff>
      <xdr:row>153</xdr:row>
      <xdr:rowOff>6350</xdr:rowOff>
    </xdr:to>
    <xdr:pic>
      <xdr:nvPicPr>
        <xdr:cNvPr id="596" name="Picture595">
          <a:extLst>
            <a:ext uri="{FF2B5EF4-FFF2-40B4-BE49-F238E27FC236}">
              <a16:creationId xmlns:a16="http://schemas.microsoft.com/office/drawing/2014/main" id="{446B50BC-46F2-4DA9-93B8-7A3720FA2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6350</xdr:rowOff>
    </xdr:to>
    <xdr:pic>
      <xdr:nvPicPr>
        <xdr:cNvPr id="597" name="Picture596">
          <a:extLst>
            <a:ext uri="{FF2B5EF4-FFF2-40B4-BE49-F238E27FC236}">
              <a16:creationId xmlns:a16="http://schemas.microsoft.com/office/drawing/2014/main" id="{38819994-06D4-4539-976D-3CC0CDAD7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652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3</xdr:col>
      <xdr:colOff>0</xdr:colOff>
      <xdr:row>153</xdr:row>
      <xdr:rowOff>6350</xdr:rowOff>
    </xdr:to>
    <xdr:pic>
      <xdr:nvPicPr>
        <xdr:cNvPr id="598" name="Picture597">
          <a:extLst>
            <a:ext uri="{FF2B5EF4-FFF2-40B4-BE49-F238E27FC236}">
              <a16:creationId xmlns:a16="http://schemas.microsoft.com/office/drawing/2014/main" id="{1A345BE0-9EDD-4B59-90BC-6DC0729FD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652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4</xdr:col>
      <xdr:colOff>0</xdr:colOff>
      <xdr:row>153</xdr:row>
      <xdr:rowOff>6350</xdr:rowOff>
    </xdr:to>
    <xdr:pic>
      <xdr:nvPicPr>
        <xdr:cNvPr id="599" name="Picture598">
          <a:extLst>
            <a:ext uri="{FF2B5EF4-FFF2-40B4-BE49-F238E27FC236}">
              <a16:creationId xmlns:a16="http://schemas.microsoft.com/office/drawing/2014/main" id="{56FE0E46-BCD9-4B4A-B975-F20780C9E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652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1</xdr:col>
      <xdr:colOff>0</xdr:colOff>
      <xdr:row>154</xdr:row>
      <xdr:rowOff>6350</xdr:rowOff>
    </xdr:to>
    <xdr:pic>
      <xdr:nvPicPr>
        <xdr:cNvPr id="600" name="Picture599">
          <a:extLst>
            <a:ext uri="{FF2B5EF4-FFF2-40B4-BE49-F238E27FC236}">
              <a16:creationId xmlns:a16="http://schemas.microsoft.com/office/drawing/2014/main" id="{FFB5B5AB-E1CC-461D-A73B-58F291A5D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6350</xdr:rowOff>
    </xdr:to>
    <xdr:pic>
      <xdr:nvPicPr>
        <xdr:cNvPr id="601" name="Picture600">
          <a:extLst>
            <a:ext uri="{FF2B5EF4-FFF2-40B4-BE49-F238E27FC236}">
              <a16:creationId xmlns:a16="http://schemas.microsoft.com/office/drawing/2014/main" id="{44347FC6-4359-483E-A40E-4BF4A770A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671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3</xdr:col>
      <xdr:colOff>0</xdr:colOff>
      <xdr:row>154</xdr:row>
      <xdr:rowOff>6350</xdr:rowOff>
    </xdr:to>
    <xdr:pic>
      <xdr:nvPicPr>
        <xdr:cNvPr id="602" name="Picture601">
          <a:extLst>
            <a:ext uri="{FF2B5EF4-FFF2-40B4-BE49-F238E27FC236}">
              <a16:creationId xmlns:a16="http://schemas.microsoft.com/office/drawing/2014/main" id="{CF04BF74-6CFC-4CB3-B785-62E7D9BE6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671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1</xdr:col>
      <xdr:colOff>0</xdr:colOff>
      <xdr:row>156</xdr:row>
      <xdr:rowOff>98425</xdr:rowOff>
    </xdr:to>
    <xdr:pic>
      <xdr:nvPicPr>
        <xdr:cNvPr id="603" name="Picture602">
          <a:extLst>
            <a:ext uri="{FF2B5EF4-FFF2-40B4-BE49-F238E27FC236}">
              <a16:creationId xmlns:a16="http://schemas.microsoft.com/office/drawing/2014/main" id="{AC10CC2F-DF5B-4ED5-9373-382877A90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9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156</xdr:row>
      <xdr:rowOff>98425</xdr:rowOff>
    </xdr:to>
    <xdr:pic>
      <xdr:nvPicPr>
        <xdr:cNvPr id="604" name="Picture603">
          <a:extLst>
            <a:ext uri="{FF2B5EF4-FFF2-40B4-BE49-F238E27FC236}">
              <a16:creationId xmlns:a16="http://schemas.microsoft.com/office/drawing/2014/main" id="{E669EF36-2FB0-4A54-A200-EBCA643A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6909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3</xdr:col>
      <xdr:colOff>0</xdr:colOff>
      <xdr:row>156</xdr:row>
      <xdr:rowOff>98425</xdr:rowOff>
    </xdr:to>
    <xdr:pic>
      <xdr:nvPicPr>
        <xdr:cNvPr id="605" name="Picture604">
          <a:extLst>
            <a:ext uri="{FF2B5EF4-FFF2-40B4-BE49-F238E27FC236}">
              <a16:creationId xmlns:a16="http://schemas.microsoft.com/office/drawing/2014/main" id="{FE8D8FC6-13D5-479C-A838-7CF5E65AF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6909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4</xdr:col>
      <xdr:colOff>0</xdr:colOff>
      <xdr:row>156</xdr:row>
      <xdr:rowOff>98425</xdr:rowOff>
    </xdr:to>
    <xdr:pic>
      <xdr:nvPicPr>
        <xdr:cNvPr id="606" name="Picture605">
          <a:extLst>
            <a:ext uri="{FF2B5EF4-FFF2-40B4-BE49-F238E27FC236}">
              <a16:creationId xmlns:a16="http://schemas.microsoft.com/office/drawing/2014/main" id="{8327C4E0-9B02-478D-832F-AD8AB7173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6909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1</xdr:col>
      <xdr:colOff>0</xdr:colOff>
      <xdr:row>156</xdr:row>
      <xdr:rowOff>6350</xdr:rowOff>
    </xdr:to>
    <xdr:pic>
      <xdr:nvPicPr>
        <xdr:cNvPr id="607" name="Picture606">
          <a:extLst>
            <a:ext uri="{FF2B5EF4-FFF2-40B4-BE49-F238E27FC236}">
              <a16:creationId xmlns:a16="http://schemas.microsoft.com/office/drawing/2014/main" id="{224EA4D5-ECF5-4E49-A038-DDC13CCE4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6350</xdr:rowOff>
    </xdr:to>
    <xdr:pic>
      <xdr:nvPicPr>
        <xdr:cNvPr id="608" name="Picture607">
          <a:extLst>
            <a:ext uri="{FF2B5EF4-FFF2-40B4-BE49-F238E27FC236}">
              <a16:creationId xmlns:a16="http://schemas.microsoft.com/office/drawing/2014/main" id="{A7C4684E-0A27-4C74-85D6-ACF332CD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724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3</xdr:col>
      <xdr:colOff>0</xdr:colOff>
      <xdr:row>156</xdr:row>
      <xdr:rowOff>6350</xdr:rowOff>
    </xdr:to>
    <xdr:pic>
      <xdr:nvPicPr>
        <xdr:cNvPr id="609" name="Picture608">
          <a:extLst>
            <a:ext uri="{FF2B5EF4-FFF2-40B4-BE49-F238E27FC236}">
              <a16:creationId xmlns:a16="http://schemas.microsoft.com/office/drawing/2014/main" id="{BEFF1F51-92D4-41B4-B12C-03373F18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724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4</xdr:col>
      <xdr:colOff>0</xdr:colOff>
      <xdr:row>156</xdr:row>
      <xdr:rowOff>6350</xdr:rowOff>
    </xdr:to>
    <xdr:pic>
      <xdr:nvPicPr>
        <xdr:cNvPr id="610" name="Picture609">
          <a:extLst>
            <a:ext uri="{FF2B5EF4-FFF2-40B4-BE49-F238E27FC236}">
              <a16:creationId xmlns:a16="http://schemas.microsoft.com/office/drawing/2014/main" id="{775B030C-90F6-490C-9BEB-0BACBB229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724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1</xdr:col>
      <xdr:colOff>0</xdr:colOff>
      <xdr:row>158</xdr:row>
      <xdr:rowOff>98425</xdr:rowOff>
    </xdr:to>
    <xdr:pic>
      <xdr:nvPicPr>
        <xdr:cNvPr id="611" name="Picture610">
          <a:extLst>
            <a:ext uri="{FF2B5EF4-FFF2-40B4-BE49-F238E27FC236}">
              <a16:creationId xmlns:a16="http://schemas.microsoft.com/office/drawing/2014/main" id="{27416508-8596-4A81-932B-C258EA61B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158</xdr:row>
      <xdr:rowOff>98425</xdr:rowOff>
    </xdr:to>
    <xdr:pic>
      <xdr:nvPicPr>
        <xdr:cNvPr id="612" name="Picture611">
          <a:extLst>
            <a:ext uri="{FF2B5EF4-FFF2-40B4-BE49-F238E27FC236}">
              <a16:creationId xmlns:a16="http://schemas.microsoft.com/office/drawing/2014/main" id="{442BD5E3-0C8E-4BF8-AF9D-4FDFFCCA4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743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3</xdr:col>
      <xdr:colOff>0</xdr:colOff>
      <xdr:row>158</xdr:row>
      <xdr:rowOff>98425</xdr:rowOff>
    </xdr:to>
    <xdr:pic>
      <xdr:nvPicPr>
        <xdr:cNvPr id="613" name="Picture612">
          <a:extLst>
            <a:ext uri="{FF2B5EF4-FFF2-40B4-BE49-F238E27FC236}">
              <a16:creationId xmlns:a16="http://schemas.microsoft.com/office/drawing/2014/main" id="{99C44515-16A6-4532-B07A-6B91BA606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743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4</xdr:col>
      <xdr:colOff>0</xdr:colOff>
      <xdr:row>158</xdr:row>
      <xdr:rowOff>98425</xdr:rowOff>
    </xdr:to>
    <xdr:pic>
      <xdr:nvPicPr>
        <xdr:cNvPr id="614" name="Picture613">
          <a:extLst>
            <a:ext uri="{FF2B5EF4-FFF2-40B4-BE49-F238E27FC236}">
              <a16:creationId xmlns:a16="http://schemas.microsoft.com/office/drawing/2014/main" id="{53B518BC-D812-41C2-843A-A71E28D89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7433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1</xdr:col>
      <xdr:colOff>0</xdr:colOff>
      <xdr:row>158</xdr:row>
      <xdr:rowOff>6350</xdr:rowOff>
    </xdr:to>
    <xdr:pic>
      <xdr:nvPicPr>
        <xdr:cNvPr id="615" name="Picture614">
          <a:extLst>
            <a:ext uri="{FF2B5EF4-FFF2-40B4-BE49-F238E27FC236}">
              <a16:creationId xmlns:a16="http://schemas.microsoft.com/office/drawing/2014/main" id="{88B3CBCE-805C-4C05-952E-556B90238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66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6350</xdr:rowOff>
    </xdr:to>
    <xdr:pic>
      <xdr:nvPicPr>
        <xdr:cNvPr id="616" name="Picture615">
          <a:extLst>
            <a:ext uri="{FF2B5EF4-FFF2-40B4-BE49-F238E27FC236}">
              <a16:creationId xmlns:a16="http://schemas.microsoft.com/office/drawing/2014/main" id="{90F6E92C-CB64-4824-93A3-27581CFB0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7766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3</xdr:col>
      <xdr:colOff>0</xdr:colOff>
      <xdr:row>158</xdr:row>
      <xdr:rowOff>6350</xdr:rowOff>
    </xdr:to>
    <xdr:pic>
      <xdr:nvPicPr>
        <xdr:cNvPr id="617" name="Picture616">
          <a:extLst>
            <a:ext uri="{FF2B5EF4-FFF2-40B4-BE49-F238E27FC236}">
              <a16:creationId xmlns:a16="http://schemas.microsoft.com/office/drawing/2014/main" id="{2BC7C10F-0281-43BF-8BD2-8EF1FC22E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7766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4</xdr:col>
      <xdr:colOff>0</xdr:colOff>
      <xdr:row>158</xdr:row>
      <xdr:rowOff>6350</xdr:rowOff>
    </xdr:to>
    <xdr:pic>
      <xdr:nvPicPr>
        <xdr:cNvPr id="618" name="Picture617">
          <a:extLst>
            <a:ext uri="{FF2B5EF4-FFF2-40B4-BE49-F238E27FC236}">
              <a16:creationId xmlns:a16="http://schemas.microsoft.com/office/drawing/2014/main" id="{4DC15B74-1586-4E30-9ACF-D608E0BD4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7766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1</xdr:col>
      <xdr:colOff>0</xdr:colOff>
      <xdr:row>162</xdr:row>
      <xdr:rowOff>12700</xdr:rowOff>
    </xdr:to>
    <xdr:pic>
      <xdr:nvPicPr>
        <xdr:cNvPr id="619" name="Picture618">
          <a:extLst>
            <a:ext uri="{FF2B5EF4-FFF2-40B4-BE49-F238E27FC236}">
              <a16:creationId xmlns:a16="http://schemas.microsoft.com/office/drawing/2014/main" id="{4625D91F-174C-4F9F-ACE2-B4E3807D1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57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162</xdr:row>
      <xdr:rowOff>12700</xdr:rowOff>
    </xdr:to>
    <xdr:pic>
      <xdr:nvPicPr>
        <xdr:cNvPr id="620" name="Picture619">
          <a:extLst>
            <a:ext uri="{FF2B5EF4-FFF2-40B4-BE49-F238E27FC236}">
              <a16:creationId xmlns:a16="http://schemas.microsoft.com/office/drawing/2014/main" id="{D051DEF2-54CA-4E56-9086-10954F054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7957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3</xdr:col>
      <xdr:colOff>0</xdr:colOff>
      <xdr:row>162</xdr:row>
      <xdr:rowOff>12700</xdr:rowOff>
    </xdr:to>
    <xdr:pic>
      <xdr:nvPicPr>
        <xdr:cNvPr id="621" name="Picture620">
          <a:extLst>
            <a:ext uri="{FF2B5EF4-FFF2-40B4-BE49-F238E27FC236}">
              <a16:creationId xmlns:a16="http://schemas.microsoft.com/office/drawing/2014/main" id="{CD3F03EB-0F37-4C8A-9680-D6C5E996E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7957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1</xdr:col>
      <xdr:colOff>0</xdr:colOff>
      <xdr:row>160</xdr:row>
      <xdr:rowOff>6350</xdr:rowOff>
    </xdr:to>
    <xdr:pic>
      <xdr:nvPicPr>
        <xdr:cNvPr id="622" name="Picture621">
          <a:extLst>
            <a:ext uri="{FF2B5EF4-FFF2-40B4-BE49-F238E27FC236}">
              <a16:creationId xmlns:a16="http://schemas.microsoft.com/office/drawing/2014/main" id="{CE44D7C5-AC95-42AB-A10E-50A0670D6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33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6350</xdr:rowOff>
    </xdr:to>
    <xdr:pic>
      <xdr:nvPicPr>
        <xdr:cNvPr id="623" name="Picture622">
          <a:extLst>
            <a:ext uri="{FF2B5EF4-FFF2-40B4-BE49-F238E27FC236}">
              <a16:creationId xmlns:a16="http://schemas.microsoft.com/office/drawing/2014/main" id="{FA660EC7-06AC-4FE2-B821-386A1BFC2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433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3</xdr:col>
      <xdr:colOff>0</xdr:colOff>
      <xdr:row>160</xdr:row>
      <xdr:rowOff>6350</xdr:rowOff>
    </xdr:to>
    <xdr:pic>
      <xdr:nvPicPr>
        <xdr:cNvPr id="624" name="Picture623">
          <a:extLst>
            <a:ext uri="{FF2B5EF4-FFF2-40B4-BE49-F238E27FC236}">
              <a16:creationId xmlns:a16="http://schemas.microsoft.com/office/drawing/2014/main" id="{7A245417-CE6F-410F-AC67-A8FED732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8433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0</xdr:colOff>
      <xdr:row>161</xdr:row>
      <xdr:rowOff>6350</xdr:rowOff>
    </xdr:to>
    <xdr:pic>
      <xdr:nvPicPr>
        <xdr:cNvPr id="625" name="Picture624">
          <a:extLst>
            <a:ext uri="{FF2B5EF4-FFF2-40B4-BE49-F238E27FC236}">
              <a16:creationId xmlns:a16="http://schemas.microsoft.com/office/drawing/2014/main" id="{CBE55AA9-B612-463E-98E8-A7675C79E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23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6350</xdr:rowOff>
    </xdr:to>
    <xdr:pic>
      <xdr:nvPicPr>
        <xdr:cNvPr id="626" name="Picture625">
          <a:extLst>
            <a:ext uri="{FF2B5EF4-FFF2-40B4-BE49-F238E27FC236}">
              <a16:creationId xmlns:a16="http://schemas.microsoft.com/office/drawing/2014/main" id="{52722CF8-DB88-403D-9C0A-A63E62F73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623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</xdr:col>
      <xdr:colOff>0</xdr:colOff>
      <xdr:row>162</xdr:row>
      <xdr:rowOff>6350</xdr:rowOff>
    </xdr:to>
    <xdr:pic>
      <xdr:nvPicPr>
        <xdr:cNvPr id="627" name="Picture626">
          <a:extLst>
            <a:ext uri="{FF2B5EF4-FFF2-40B4-BE49-F238E27FC236}">
              <a16:creationId xmlns:a16="http://schemas.microsoft.com/office/drawing/2014/main" id="{7CB2002D-C6B5-415F-9DD2-86B5BA449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4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6350</xdr:rowOff>
    </xdr:to>
    <xdr:pic>
      <xdr:nvPicPr>
        <xdr:cNvPr id="628" name="Picture627">
          <a:extLst>
            <a:ext uri="{FF2B5EF4-FFF2-40B4-BE49-F238E27FC236}">
              <a16:creationId xmlns:a16="http://schemas.microsoft.com/office/drawing/2014/main" id="{3851510D-281E-4266-A387-BBB643DCF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814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1</xdr:col>
      <xdr:colOff>0</xdr:colOff>
      <xdr:row>163</xdr:row>
      <xdr:rowOff>6350</xdr:rowOff>
    </xdr:to>
    <xdr:pic>
      <xdr:nvPicPr>
        <xdr:cNvPr id="629" name="Picture628">
          <a:extLst>
            <a:ext uri="{FF2B5EF4-FFF2-40B4-BE49-F238E27FC236}">
              <a16:creationId xmlns:a16="http://schemas.microsoft.com/office/drawing/2014/main" id="{46351771-7944-448A-BFAB-A505ECF2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0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6350</xdr:rowOff>
    </xdr:to>
    <xdr:pic>
      <xdr:nvPicPr>
        <xdr:cNvPr id="630" name="Picture629">
          <a:extLst>
            <a:ext uri="{FF2B5EF4-FFF2-40B4-BE49-F238E27FC236}">
              <a16:creationId xmlns:a16="http://schemas.microsoft.com/office/drawing/2014/main" id="{5BA156B5-A0EB-4E55-8632-D41F8F364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900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</xdr:col>
      <xdr:colOff>0</xdr:colOff>
      <xdr:row>164</xdr:row>
      <xdr:rowOff>6350</xdr:rowOff>
    </xdr:to>
    <xdr:pic>
      <xdr:nvPicPr>
        <xdr:cNvPr id="631" name="Picture630">
          <a:extLst>
            <a:ext uri="{FF2B5EF4-FFF2-40B4-BE49-F238E27FC236}">
              <a16:creationId xmlns:a16="http://schemas.microsoft.com/office/drawing/2014/main" id="{602D941C-BB0E-4ED9-9D4D-6321748BB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6350</xdr:rowOff>
    </xdr:to>
    <xdr:pic>
      <xdr:nvPicPr>
        <xdr:cNvPr id="632" name="Picture631">
          <a:extLst>
            <a:ext uri="{FF2B5EF4-FFF2-40B4-BE49-F238E27FC236}">
              <a16:creationId xmlns:a16="http://schemas.microsoft.com/office/drawing/2014/main" id="{952DE47A-033F-4C4D-8DA8-8128BB8AC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919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</xdr:col>
      <xdr:colOff>0</xdr:colOff>
      <xdr:row>166</xdr:row>
      <xdr:rowOff>98425</xdr:rowOff>
    </xdr:to>
    <xdr:pic>
      <xdr:nvPicPr>
        <xdr:cNvPr id="633" name="Picture632">
          <a:extLst>
            <a:ext uri="{FF2B5EF4-FFF2-40B4-BE49-F238E27FC236}">
              <a16:creationId xmlns:a16="http://schemas.microsoft.com/office/drawing/2014/main" id="{81901023-7D31-44CE-A97E-7E3A728AE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85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166</xdr:row>
      <xdr:rowOff>98425</xdr:rowOff>
    </xdr:to>
    <xdr:pic>
      <xdr:nvPicPr>
        <xdr:cNvPr id="634" name="Picture633">
          <a:extLst>
            <a:ext uri="{FF2B5EF4-FFF2-40B4-BE49-F238E27FC236}">
              <a16:creationId xmlns:a16="http://schemas.microsoft.com/office/drawing/2014/main" id="{2D3ACCCF-EAAB-4513-A242-D0F6AE9CB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93858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1</xdr:col>
      <xdr:colOff>0</xdr:colOff>
      <xdr:row>167</xdr:row>
      <xdr:rowOff>98425</xdr:rowOff>
    </xdr:to>
    <xdr:pic>
      <xdr:nvPicPr>
        <xdr:cNvPr id="635" name="Picture634">
          <a:extLst>
            <a:ext uri="{FF2B5EF4-FFF2-40B4-BE49-F238E27FC236}">
              <a16:creationId xmlns:a16="http://schemas.microsoft.com/office/drawing/2014/main" id="{1CD13007-C1CD-489A-B6CF-C18D9243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9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167</xdr:row>
      <xdr:rowOff>98425</xdr:rowOff>
    </xdr:to>
    <xdr:pic>
      <xdr:nvPicPr>
        <xdr:cNvPr id="636" name="Picture635">
          <a:extLst>
            <a:ext uri="{FF2B5EF4-FFF2-40B4-BE49-F238E27FC236}">
              <a16:creationId xmlns:a16="http://schemas.microsoft.com/office/drawing/2014/main" id="{989FB9F3-7308-4063-9164-6BB21A47D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9719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1</xdr:col>
      <xdr:colOff>0</xdr:colOff>
      <xdr:row>176</xdr:row>
      <xdr:rowOff>25400</xdr:rowOff>
    </xdr:to>
    <xdr:pic>
      <xdr:nvPicPr>
        <xdr:cNvPr id="637" name="Picture636">
          <a:extLst>
            <a:ext uri="{FF2B5EF4-FFF2-40B4-BE49-F238E27FC236}">
              <a16:creationId xmlns:a16="http://schemas.microsoft.com/office/drawing/2014/main" id="{79DC4B9F-93CF-4825-B0A5-50D300991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52625"/>
          <a:ext cx="190500" cy="193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176</xdr:row>
      <xdr:rowOff>25400</xdr:rowOff>
    </xdr:to>
    <xdr:pic>
      <xdr:nvPicPr>
        <xdr:cNvPr id="638" name="Picture637">
          <a:extLst>
            <a:ext uri="{FF2B5EF4-FFF2-40B4-BE49-F238E27FC236}">
              <a16:creationId xmlns:a16="http://schemas.microsoft.com/office/drawing/2014/main" id="{8D3172A2-3B43-4FEF-8331-724C12055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0052625"/>
          <a:ext cx="190500" cy="193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1</xdr:col>
      <xdr:colOff>0</xdr:colOff>
      <xdr:row>174</xdr:row>
      <xdr:rowOff>25400</xdr:rowOff>
    </xdr:to>
    <xdr:pic>
      <xdr:nvPicPr>
        <xdr:cNvPr id="639" name="Picture638">
          <a:extLst>
            <a:ext uri="{FF2B5EF4-FFF2-40B4-BE49-F238E27FC236}">
              <a16:creationId xmlns:a16="http://schemas.microsoft.com/office/drawing/2014/main" id="{62F66A9C-D5A5-4D33-BA5B-B95B325DD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14625"/>
          <a:ext cx="190500" cy="135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174</xdr:row>
      <xdr:rowOff>25400</xdr:rowOff>
    </xdr:to>
    <xdr:pic>
      <xdr:nvPicPr>
        <xdr:cNvPr id="640" name="Picture639">
          <a:extLst>
            <a:ext uri="{FF2B5EF4-FFF2-40B4-BE49-F238E27FC236}">
              <a16:creationId xmlns:a16="http://schemas.microsoft.com/office/drawing/2014/main" id="{647B5BF5-DEFA-4678-95A1-797872546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0814625"/>
          <a:ext cx="190500" cy="135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1</xdr:col>
      <xdr:colOff>0</xdr:colOff>
      <xdr:row>169</xdr:row>
      <xdr:rowOff>6350</xdr:rowOff>
    </xdr:to>
    <xdr:pic>
      <xdr:nvPicPr>
        <xdr:cNvPr id="641" name="Picture640">
          <a:extLst>
            <a:ext uri="{FF2B5EF4-FFF2-40B4-BE49-F238E27FC236}">
              <a16:creationId xmlns:a16="http://schemas.microsoft.com/office/drawing/2014/main" id="{E8A9770B-1952-41E4-BD0F-337038233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76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6350</xdr:rowOff>
    </xdr:to>
    <xdr:pic>
      <xdr:nvPicPr>
        <xdr:cNvPr id="642" name="Picture641">
          <a:extLst>
            <a:ext uri="{FF2B5EF4-FFF2-40B4-BE49-F238E27FC236}">
              <a16:creationId xmlns:a16="http://schemas.microsoft.com/office/drawing/2014/main" id="{114772A6-5E0C-4061-824F-27659D6CC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1576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</xdr:col>
      <xdr:colOff>0</xdr:colOff>
      <xdr:row>170</xdr:row>
      <xdr:rowOff>6350</xdr:rowOff>
    </xdr:to>
    <xdr:pic>
      <xdr:nvPicPr>
        <xdr:cNvPr id="643" name="Picture642">
          <a:extLst>
            <a:ext uri="{FF2B5EF4-FFF2-40B4-BE49-F238E27FC236}">
              <a16:creationId xmlns:a16="http://schemas.microsoft.com/office/drawing/2014/main" id="{44882EEB-2275-4221-B7CC-F428ECC5B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67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6350</xdr:rowOff>
    </xdr:to>
    <xdr:pic>
      <xdr:nvPicPr>
        <xdr:cNvPr id="644" name="Picture643">
          <a:extLst>
            <a:ext uri="{FF2B5EF4-FFF2-40B4-BE49-F238E27FC236}">
              <a16:creationId xmlns:a16="http://schemas.microsoft.com/office/drawing/2014/main" id="{EF7E513E-4450-44C8-8CFC-53D28D363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1767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0</xdr:colOff>
      <xdr:row>171</xdr:row>
      <xdr:rowOff>6350</xdr:rowOff>
    </xdr:to>
    <xdr:pic>
      <xdr:nvPicPr>
        <xdr:cNvPr id="645" name="Picture644">
          <a:extLst>
            <a:ext uri="{FF2B5EF4-FFF2-40B4-BE49-F238E27FC236}">
              <a16:creationId xmlns:a16="http://schemas.microsoft.com/office/drawing/2014/main" id="{99E3140C-9E02-45BD-AE52-B2920E5A3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5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6350</xdr:rowOff>
    </xdr:to>
    <xdr:pic>
      <xdr:nvPicPr>
        <xdr:cNvPr id="646" name="Picture645">
          <a:extLst>
            <a:ext uri="{FF2B5EF4-FFF2-40B4-BE49-F238E27FC236}">
              <a16:creationId xmlns:a16="http://schemas.microsoft.com/office/drawing/2014/main" id="{8274BA34-0BC4-490F-992D-B16B8797D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195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1</xdr:col>
      <xdr:colOff>0</xdr:colOff>
      <xdr:row>172</xdr:row>
      <xdr:rowOff>6350</xdr:rowOff>
    </xdr:to>
    <xdr:pic>
      <xdr:nvPicPr>
        <xdr:cNvPr id="647" name="Picture646">
          <a:extLst>
            <a:ext uri="{FF2B5EF4-FFF2-40B4-BE49-F238E27FC236}">
              <a16:creationId xmlns:a16="http://schemas.microsoft.com/office/drawing/2014/main" id="{5F9EB48A-803E-4C04-B36B-FAD783B3E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4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6350</xdr:rowOff>
    </xdr:to>
    <xdr:pic>
      <xdr:nvPicPr>
        <xdr:cNvPr id="648" name="Picture647">
          <a:extLst>
            <a:ext uri="{FF2B5EF4-FFF2-40B4-BE49-F238E27FC236}">
              <a16:creationId xmlns:a16="http://schemas.microsoft.com/office/drawing/2014/main" id="{38738800-D819-442F-A641-ECA3AE633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214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3</xdr:col>
      <xdr:colOff>0</xdr:colOff>
      <xdr:row>172</xdr:row>
      <xdr:rowOff>6350</xdr:rowOff>
    </xdr:to>
    <xdr:pic>
      <xdr:nvPicPr>
        <xdr:cNvPr id="649" name="Picture648">
          <a:extLst>
            <a:ext uri="{FF2B5EF4-FFF2-40B4-BE49-F238E27FC236}">
              <a16:creationId xmlns:a16="http://schemas.microsoft.com/office/drawing/2014/main" id="{DE0F3A01-506F-4FE2-98AD-D4B950279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214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1</xdr:col>
      <xdr:colOff>0</xdr:colOff>
      <xdr:row>173</xdr:row>
      <xdr:rowOff>6350</xdr:rowOff>
    </xdr:to>
    <xdr:pic>
      <xdr:nvPicPr>
        <xdr:cNvPr id="650" name="Picture649">
          <a:extLst>
            <a:ext uri="{FF2B5EF4-FFF2-40B4-BE49-F238E27FC236}">
              <a16:creationId xmlns:a16="http://schemas.microsoft.com/office/drawing/2014/main" id="{4BA9739C-8750-4A58-A408-CE185FAD5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38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6350</xdr:rowOff>
    </xdr:to>
    <xdr:pic>
      <xdr:nvPicPr>
        <xdr:cNvPr id="651" name="Picture650">
          <a:extLst>
            <a:ext uri="{FF2B5EF4-FFF2-40B4-BE49-F238E27FC236}">
              <a16:creationId xmlns:a16="http://schemas.microsoft.com/office/drawing/2014/main" id="{75E2B140-4223-4BC5-B80E-BC743AD48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2338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3</xdr:col>
      <xdr:colOff>0</xdr:colOff>
      <xdr:row>173</xdr:row>
      <xdr:rowOff>6350</xdr:rowOff>
    </xdr:to>
    <xdr:pic>
      <xdr:nvPicPr>
        <xdr:cNvPr id="652" name="Picture651">
          <a:extLst>
            <a:ext uri="{FF2B5EF4-FFF2-40B4-BE49-F238E27FC236}">
              <a16:creationId xmlns:a16="http://schemas.microsoft.com/office/drawing/2014/main" id="{C5D286CA-0883-4A2F-BAB3-171335699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2338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1</xdr:col>
      <xdr:colOff>0</xdr:colOff>
      <xdr:row>174</xdr:row>
      <xdr:rowOff>6350</xdr:rowOff>
    </xdr:to>
    <xdr:pic>
      <xdr:nvPicPr>
        <xdr:cNvPr id="653" name="Picture652">
          <a:extLst>
            <a:ext uri="{FF2B5EF4-FFF2-40B4-BE49-F238E27FC236}">
              <a16:creationId xmlns:a16="http://schemas.microsoft.com/office/drawing/2014/main" id="{E42F1003-71DA-403B-81D8-FB56486A4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2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6350</xdr:rowOff>
    </xdr:to>
    <xdr:pic>
      <xdr:nvPicPr>
        <xdr:cNvPr id="654" name="Picture653">
          <a:extLst>
            <a:ext uri="{FF2B5EF4-FFF2-40B4-BE49-F238E27FC236}">
              <a16:creationId xmlns:a16="http://schemas.microsoft.com/office/drawing/2014/main" id="{C151790B-63B7-412C-B37E-3F50EF80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252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3</xdr:col>
      <xdr:colOff>0</xdr:colOff>
      <xdr:row>174</xdr:row>
      <xdr:rowOff>6350</xdr:rowOff>
    </xdr:to>
    <xdr:pic>
      <xdr:nvPicPr>
        <xdr:cNvPr id="655" name="Picture654">
          <a:extLst>
            <a:ext uri="{FF2B5EF4-FFF2-40B4-BE49-F238E27FC236}">
              <a16:creationId xmlns:a16="http://schemas.microsoft.com/office/drawing/2014/main" id="{7B6B1616-7A96-4016-A185-980D2ED16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2529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1</xdr:col>
      <xdr:colOff>0</xdr:colOff>
      <xdr:row>175</xdr:row>
      <xdr:rowOff>6350</xdr:rowOff>
    </xdr:to>
    <xdr:pic>
      <xdr:nvPicPr>
        <xdr:cNvPr id="656" name="Picture655">
          <a:extLst>
            <a:ext uri="{FF2B5EF4-FFF2-40B4-BE49-F238E27FC236}">
              <a16:creationId xmlns:a16="http://schemas.microsoft.com/office/drawing/2014/main" id="{68E14C9F-DFDA-4AB0-9A13-E9CE90B9D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6350</xdr:rowOff>
    </xdr:to>
    <xdr:pic>
      <xdr:nvPicPr>
        <xdr:cNvPr id="657" name="Picture656">
          <a:extLst>
            <a:ext uri="{FF2B5EF4-FFF2-40B4-BE49-F238E27FC236}">
              <a16:creationId xmlns:a16="http://schemas.microsoft.com/office/drawing/2014/main" id="{73A9AF93-D97D-4751-A965-11A6CD61D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2719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1</xdr:col>
      <xdr:colOff>0</xdr:colOff>
      <xdr:row>176</xdr:row>
      <xdr:rowOff>6350</xdr:rowOff>
    </xdr:to>
    <xdr:pic>
      <xdr:nvPicPr>
        <xdr:cNvPr id="658" name="Picture657">
          <a:extLst>
            <a:ext uri="{FF2B5EF4-FFF2-40B4-BE49-F238E27FC236}">
              <a16:creationId xmlns:a16="http://schemas.microsoft.com/office/drawing/2014/main" id="{1B8393E9-441A-48CC-9D58-CAED4C809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0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6350</xdr:rowOff>
    </xdr:to>
    <xdr:pic>
      <xdr:nvPicPr>
        <xdr:cNvPr id="659" name="Picture658">
          <a:extLst>
            <a:ext uri="{FF2B5EF4-FFF2-40B4-BE49-F238E27FC236}">
              <a16:creationId xmlns:a16="http://schemas.microsoft.com/office/drawing/2014/main" id="{CF09CDB2-FF45-421A-91BD-2116A050E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2910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1</xdr:col>
      <xdr:colOff>0</xdr:colOff>
      <xdr:row>177</xdr:row>
      <xdr:rowOff>6350</xdr:rowOff>
    </xdr:to>
    <xdr:pic>
      <xdr:nvPicPr>
        <xdr:cNvPr id="660" name="Picture659">
          <a:extLst>
            <a:ext uri="{FF2B5EF4-FFF2-40B4-BE49-F238E27FC236}">
              <a16:creationId xmlns:a16="http://schemas.microsoft.com/office/drawing/2014/main" id="{B938EE85-95D0-4230-A53E-2ABDDEC03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00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6350</xdr:rowOff>
    </xdr:to>
    <xdr:pic>
      <xdr:nvPicPr>
        <xdr:cNvPr id="661" name="Picture660">
          <a:extLst>
            <a:ext uri="{FF2B5EF4-FFF2-40B4-BE49-F238E27FC236}">
              <a16:creationId xmlns:a16="http://schemas.microsoft.com/office/drawing/2014/main" id="{28EFC789-0BD6-4276-91E9-D5329AD5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3100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1</xdr:col>
      <xdr:colOff>0</xdr:colOff>
      <xdr:row>179</xdr:row>
      <xdr:rowOff>98425</xdr:rowOff>
    </xdr:to>
    <xdr:pic>
      <xdr:nvPicPr>
        <xdr:cNvPr id="662" name="Picture661">
          <a:extLst>
            <a:ext uri="{FF2B5EF4-FFF2-40B4-BE49-F238E27FC236}">
              <a16:creationId xmlns:a16="http://schemas.microsoft.com/office/drawing/2014/main" id="{6ECD9E74-2D79-4797-B4DF-C55D3ECA5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91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3</xdr:col>
      <xdr:colOff>0</xdr:colOff>
      <xdr:row>179</xdr:row>
      <xdr:rowOff>98425</xdr:rowOff>
    </xdr:to>
    <xdr:pic>
      <xdr:nvPicPr>
        <xdr:cNvPr id="663" name="Picture662">
          <a:extLst>
            <a:ext uri="{FF2B5EF4-FFF2-40B4-BE49-F238E27FC236}">
              <a16:creationId xmlns:a16="http://schemas.microsoft.com/office/drawing/2014/main" id="{9946A820-C5AA-440D-A644-16A069A1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329112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</xdr:col>
      <xdr:colOff>0</xdr:colOff>
      <xdr:row>179</xdr:row>
      <xdr:rowOff>6350</xdr:rowOff>
    </xdr:to>
    <xdr:pic>
      <xdr:nvPicPr>
        <xdr:cNvPr id="664" name="Picture663">
          <a:extLst>
            <a:ext uri="{FF2B5EF4-FFF2-40B4-BE49-F238E27FC236}">
              <a16:creationId xmlns:a16="http://schemas.microsoft.com/office/drawing/2014/main" id="{91486AC4-BF8A-448C-ACD7-63ED07253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3</xdr:col>
      <xdr:colOff>0</xdr:colOff>
      <xdr:row>179</xdr:row>
      <xdr:rowOff>6350</xdr:rowOff>
    </xdr:to>
    <xdr:pic>
      <xdr:nvPicPr>
        <xdr:cNvPr id="665" name="Picture664">
          <a:extLst>
            <a:ext uri="{FF2B5EF4-FFF2-40B4-BE49-F238E27FC236}">
              <a16:creationId xmlns:a16="http://schemas.microsoft.com/office/drawing/2014/main" id="{B54F715E-725F-42E8-BB60-20820E9AA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3624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1</xdr:col>
      <xdr:colOff>0</xdr:colOff>
      <xdr:row>181</xdr:row>
      <xdr:rowOff>98425</xdr:rowOff>
    </xdr:to>
    <xdr:pic>
      <xdr:nvPicPr>
        <xdr:cNvPr id="666" name="Picture665">
          <a:extLst>
            <a:ext uri="{FF2B5EF4-FFF2-40B4-BE49-F238E27FC236}">
              <a16:creationId xmlns:a16="http://schemas.microsoft.com/office/drawing/2014/main" id="{5AFF094E-CCE5-40A0-B440-1C148DF99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3</xdr:col>
      <xdr:colOff>0</xdr:colOff>
      <xdr:row>181</xdr:row>
      <xdr:rowOff>98425</xdr:rowOff>
    </xdr:to>
    <xdr:pic>
      <xdr:nvPicPr>
        <xdr:cNvPr id="667" name="Picture666">
          <a:extLst>
            <a:ext uri="{FF2B5EF4-FFF2-40B4-BE49-F238E27FC236}">
              <a16:creationId xmlns:a16="http://schemas.microsoft.com/office/drawing/2014/main" id="{EB974BA3-C20D-44D2-AC06-C2DB99C52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381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0</xdr:colOff>
      <xdr:row>181</xdr:row>
      <xdr:rowOff>6350</xdr:rowOff>
    </xdr:to>
    <xdr:pic>
      <xdr:nvPicPr>
        <xdr:cNvPr id="668" name="Picture667">
          <a:extLst>
            <a:ext uri="{FF2B5EF4-FFF2-40B4-BE49-F238E27FC236}">
              <a16:creationId xmlns:a16="http://schemas.microsoft.com/office/drawing/2014/main" id="{C8FBEA4D-6BC1-4A82-AF69-0E380BAA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4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3</xdr:col>
      <xdr:colOff>0</xdr:colOff>
      <xdr:row>181</xdr:row>
      <xdr:rowOff>6350</xdr:rowOff>
    </xdr:to>
    <xdr:pic>
      <xdr:nvPicPr>
        <xdr:cNvPr id="669" name="Picture668">
          <a:extLst>
            <a:ext uri="{FF2B5EF4-FFF2-40B4-BE49-F238E27FC236}">
              <a16:creationId xmlns:a16="http://schemas.microsoft.com/office/drawing/2014/main" id="{D23E0E41-3B66-4632-94B8-77378265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414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1</xdr:col>
      <xdr:colOff>0</xdr:colOff>
      <xdr:row>182</xdr:row>
      <xdr:rowOff>6350</xdr:rowOff>
    </xdr:to>
    <xdr:pic>
      <xdr:nvPicPr>
        <xdr:cNvPr id="670" name="Picture669">
          <a:extLst>
            <a:ext uri="{FF2B5EF4-FFF2-40B4-BE49-F238E27FC236}">
              <a16:creationId xmlns:a16="http://schemas.microsoft.com/office/drawing/2014/main" id="{B482747D-1BC1-47D7-BBAC-470911CE0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3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3</xdr:col>
      <xdr:colOff>0</xdr:colOff>
      <xdr:row>182</xdr:row>
      <xdr:rowOff>6350</xdr:rowOff>
    </xdr:to>
    <xdr:pic>
      <xdr:nvPicPr>
        <xdr:cNvPr id="671" name="Picture670">
          <a:extLst>
            <a:ext uri="{FF2B5EF4-FFF2-40B4-BE49-F238E27FC236}">
              <a16:creationId xmlns:a16="http://schemas.microsoft.com/office/drawing/2014/main" id="{343D0AA2-4887-4A55-8C13-BD9D0DD68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433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1</xdr:col>
      <xdr:colOff>0</xdr:colOff>
      <xdr:row>183</xdr:row>
      <xdr:rowOff>6350</xdr:rowOff>
    </xdr:to>
    <xdr:pic>
      <xdr:nvPicPr>
        <xdr:cNvPr id="672" name="Picture671">
          <a:extLst>
            <a:ext uri="{FF2B5EF4-FFF2-40B4-BE49-F238E27FC236}">
              <a16:creationId xmlns:a16="http://schemas.microsoft.com/office/drawing/2014/main" id="{67FC94FA-77F8-47C9-B543-19CB1C29F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2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4</xdr:col>
      <xdr:colOff>0</xdr:colOff>
      <xdr:row>183</xdr:row>
      <xdr:rowOff>6350</xdr:rowOff>
    </xdr:to>
    <xdr:pic>
      <xdr:nvPicPr>
        <xdr:cNvPr id="673" name="Picture672">
          <a:extLst>
            <a:ext uri="{FF2B5EF4-FFF2-40B4-BE49-F238E27FC236}">
              <a16:creationId xmlns:a16="http://schemas.microsoft.com/office/drawing/2014/main" id="{1C489D96-8E41-4AC8-961B-9DDF9820E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452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1</xdr:col>
      <xdr:colOff>0</xdr:colOff>
      <xdr:row>184</xdr:row>
      <xdr:rowOff>6350</xdr:rowOff>
    </xdr:to>
    <xdr:pic>
      <xdr:nvPicPr>
        <xdr:cNvPr id="674" name="Picture673">
          <a:extLst>
            <a:ext uri="{FF2B5EF4-FFF2-40B4-BE49-F238E27FC236}">
              <a16:creationId xmlns:a16="http://schemas.microsoft.com/office/drawing/2014/main" id="{831722AF-9896-45A9-9467-6A101FEFF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19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4</xdr:col>
      <xdr:colOff>0</xdr:colOff>
      <xdr:row>184</xdr:row>
      <xdr:rowOff>6350</xdr:rowOff>
    </xdr:to>
    <xdr:pic>
      <xdr:nvPicPr>
        <xdr:cNvPr id="675" name="Picture674">
          <a:extLst>
            <a:ext uri="{FF2B5EF4-FFF2-40B4-BE49-F238E27FC236}">
              <a16:creationId xmlns:a16="http://schemas.microsoft.com/office/drawing/2014/main" id="{B50BA997-CE86-44A8-A772-FD7CA7C7D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4719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1</xdr:col>
      <xdr:colOff>0</xdr:colOff>
      <xdr:row>185</xdr:row>
      <xdr:rowOff>6350</xdr:rowOff>
    </xdr:to>
    <xdr:pic>
      <xdr:nvPicPr>
        <xdr:cNvPr id="676" name="Picture675">
          <a:extLst>
            <a:ext uri="{FF2B5EF4-FFF2-40B4-BE49-F238E27FC236}">
              <a16:creationId xmlns:a16="http://schemas.microsoft.com/office/drawing/2014/main" id="{085AFEFF-53D7-440C-B10F-07A003B9E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0</xdr:colOff>
      <xdr:row>186</xdr:row>
      <xdr:rowOff>6350</xdr:rowOff>
    </xdr:to>
    <xdr:pic>
      <xdr:nvPicPr>
        <xdr:cNvPr id="677" name="Picture676">
          <a:extLst>
            <a:ext uri="{FF2B5EF4-FFF2-40B4-BE49-F238E27FC236}">
              <a16:creationId xmlns:a16="http://schemas.microsoft.com/office/drawing/2014/main" id="{2DACDEFD-0A17-4C85-88F2-3943670EF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00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6350</xdr:rowOff>
    </xdr:to>
    <xdr:pic>
      <xdr:nvPicPr>
        <xdr:cNvPr id="678" name="Picture677">
          <a:extLst>
            <a:ext uri="{FF2B5EF4-FFF2-40B4-BE49-F238E27FC236}">
              <a16:creationId xmlns:a16="http://schemas.microsoft.com/office/drawing/2014/main" id="{EF33657A-6CF5-495D-B3EE-DD6875FD7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5100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1</xdr:col>
      <xdr:colOff>0</xdr:colOff>
      <xdr:row>187</xdr:row>
      <xdr:rowOff>6350</xdr:rowOff>
    </xdr:to>
    <xdr:pic>
      <xdr:nvPicPr>
        <xdr:cNvPr id="679" name="Picture678">
          <a:extLst>
            <a:ext uri="{FF2B5EF4-FFF2-40B4-BE49-F238E27FC236}">
              <a16:creationId xmlns:a16="http://schemas.microsoft.com/office/drawing/2014/main" id="{ADB78C91-8CCA-4F92-9CF7-EDE23D07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91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6350</xdr:rowOff>
    </xdr:to>
    <xdr:pic>
      <xdr:nvPicPr>
        <xdr:cNvPr id="680" name="Picture679">
          <a:extLst>
            <a:ext uri="{FF2B5EF4-FFF2-40B4-BE49-F238E27FC236}">
              <a16:creationId xmlns:a16="http://schemas.microsoft.com/office/drawing/2014/main" id="{1C955A06-814A-4C8C-9B5E-6DD7D499B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5291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3</xdr:col>
      <xdr:colOff>0</xdr:colOff>
      <xdr:row>187</xdr:row>
      <xdr:rowOff>6350</xdr:rowOff>
    </xdr:to>
    <xdr:pic>
      <xdr:nvPicPr>
        <xdr:cNvPr id="681" name="Picture680">
          <a:extLst>
            <a:ext uri="{FF2B5EF4-FFF2-40B4-BE49-F238E27FC236}">
              <a16:creationId xmlns:a16="http://schemas.microsoft.com/office/drawing/2014/main" id="{CD242AE5-09B5-4422-8D6B-8844B235E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5291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1</xdr:col>
      <xdr:colOff>0</xdr:colOff>
      <xdr:row>188</xdr:row>
      <xdr:rowOff>6350</xdr:rowOff>
    </xdr:to>
    <xdr:pic>
      <xdr:nvPicPr>
        <xdr:cNvPr id="682" name="Picture681">
          <a:extLst>
            <a:ext uri="{FF2B5EF4-FFF2-40B4-BE49-F238E27FC236}">
              <a16:creationId xmlns:a16="http://schemas.microsoft.com/office/drawing/2014/main" id="{5ED41CA9-CF7B-4827-8AA5-801865CCB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81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6350</xdr:rowOff>
    </xdr:to>
    <xdr:pic>
      <xdr:nvPicPr>
        <xdr:cNvPr id="683" name="Picture682">
          <a:extLst>
            <a:ext uri="{FF2B5EF4-FFF2-40B4-BE49-F238E27FC236}">
              <a16:creationId xmlns:a16="http://schemas.microsoft.com/office/drawing/2014/main" id="{08C66FC4-65E4-476B-AAED-C9313328F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5481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3</xdr:col>
      <xdr:colOff>0</xdr:colOff>
      <xdr:row>188</xdr:row>
      <xdr:rowOff>6350</xdr:rowOff>
    </xdr:to>
    <xdr:pic>
      <xdr:nvPicPr>
        <xdr:cNvPr id="684" name="Picture683">
          <a:extLst>
            <a:ext uri="{FF2B5EF4-FFF2-40B4-BE49-F238E27FC236}">
              <a16:creationId xmlns:a16="http://schemas.microsoft.com/office/drawing/2014/main" id="{6736BB46-94E5-4DF1-A9BD-DCCB2104E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5481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1</xdr:col>
      <xdr:colOff>0</xdr:colOff>
      <xdr:row>190</xdr:row>
      <xdr:rowOff>98425</xdr:rowOff>
    </xdr:to>
    <xdr:pic>
      <xdr:nvPicPr>
        <xdr:cNvPr id="685" name="Picture684">
          <a:extLst>
            <a:ext uri="{FF2B5EF4-FFF2-40B4-BE49-F238E27FC236}">
              <a16:creationId xmlns:a16="http://schemas.microsoft.com/office/drawing/2014/main" id="{A06CDABC-F121-4D9D-8EF9-B01277E1D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72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190</xdr:row>
      <xdr:rowOff>98425</xdr:rowOff>
    </xdr:to>
    <xdr:pic>
      <xdr:nvPicPr>
        <xdr:cNvPr id="686" name="Picture685">
          <a:extLst>
            <a:ext uri="{FF2B5EF4-FFF2-40B4-BE49-F238E27FC236}">
              <a16:creationId xmlns:a16="http://schemas.microsoft.com/office/drawing/2014/main" id="{F38B2402-4161-431B-954F-E34D658AE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5672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1</xdr:col>
      <xdr:colOff>0</xdr:colOff>
      <xdr:row>191</xdr:row>
      <xdr:rowOff>98425</xdr:rowOff>
    </xdr:to>
    <xdr:pic>
      <xdr:nvPicPr>
        <xdr:cNvPr id="687" name="Picture686">
          <a:extLst>
            <a:ext uri="{FF2B5EF4-FFF2-40B4-BE49-F238E27FC236}">
              <a16:creationId xmlns:a16="http://schemas.microsoft.com/office/drawing/2014/main" id="{A6155179-B59F-435E-9396-0D8394720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191</xdr:row>
      <xdr:rowOff>98425</xdr:rowOff>
    </xdr:to>
    <xdr:pic>
      <xdr:nvPicPr>
        <xdr:cNvPr id="688" name="Picture687">
          <a:extLst>
            <a:ext uri="{FF2B5EF4-FFF2-40B4-BE49-F238E27FC236}">
              <a16:creationId xmlns:a16="http://schemas.microsoft.com/office/drawing/2014/main" id="{DEB579C9-B19E-42B4-B407-DCE4842D2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6005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3</xdr:col>
      <xdr:colOff>0</xdr:colOff>
      <xdr:row>191</xdr:row>
      <xdr:rowOff>98425</xdr:rowOff>
    </xdr:to>
    <xdr:pic>
      <xdr:nvPicPr>
        <xdr:cNvPr id="689" name="Picture688">
          <a:extLst>
            <a:ext uri="{FF2B5EF4-FFF2-40B4-BE49-F238E27FC236}">
              <a16:creationId xmlns:a16="http://schemas.microsoft.com/office/drawing/2014/main" id="{0032B80D-1899-4250-BA2F-5B146F8EF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60057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1</xdr:col>
      <xdr:colOff>0</xdr:colOff>
      <xdr:row>194</xdr:row>
      <xdr:rowOff>12700</xdr:rowOff>
    </xdr:to>
    <xdr:pic>
      <xdr:nvPicPr>
        <xdr:cNvPr id="690" name="Picture689">
          <a:extLst>
            <a:ext uri="{FF2B5EF4-FFF2-40B4-BE49-F238E27FC236}">
              <a16:creationId xmlns:a16="http://schemas.microsoft.com/office/drawing/2014/main" id="{6605C04B-A983-4056-82F7-947C7BCC0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39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194</xdr:row>
      <xdr:rowOff>12700</xdr:rowOff>
    </xdr:to>
    <xdr:pic>
      <xdr:nvPicPr>
        <xdr:cNvPr id="691" name="Picture690">
          <a:extLst>
            <a:ext uri="{FF2B5EF4-FFF2-40B4-BE49-F238E27FC236}">
              <a16:creationId xmlns:a16="http://schemas.microsoft.com/office/drawing/2014/main" id="{2ACAC99C-6126-4058-AFD2-DFB9F1385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6339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3</xdr:col>
      <xdr:colOff>0</xdr:colOff>
      <xdr:row>194</xdr:row>
      <xdr:rowOff>12700</xdr:rowOff>
    </xdr:to>
    <xdr:pic>
      <xdr:nvPicPr>
        <xdr:cNvPr id="692" name="Picture691">
          <a:extLst>
            <a:ext uri="{FF2B5EF4-FFF2-40B4-BE49-F238E27FC236}">
              <a16:creationId xmlns:a16="http://schemas.microsoft.com/office/drawing/2014/main" id="{3E7A7D6A-754D-473C-B61E-DFB742352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6339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4</xdr:col>
      <xdr:colOff>0</xdr:colOff>
      <xdr:row>194</xdr:row>
      <xdr:rowOff>12700</xdr:rowOff>
    </xdr:to>
    <xdr:pic>
      <xdr:nvPicPr>
        <xdr:cNvPr id="693" name="Picture692">
          <a:extLst>
            <a:ext uri="{FF2B5EF4-FFF2-40B4-BE49-F238E27FC236}">
              <a16:creationId xmlns:a16="http://schemas.microsoft.com/office/drawing/2014/main" id="{901EE4F2-C733-44C0-BD22-CFE503BD4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6339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1</xdr:col>
      <xdr:colOff>0</xdr:colOff>
      <xdr:row>192</xdr:row>
      <xdr:rowOff>6350</xdr:rowOff>
    </xdr:to>
    <xdr:pic>
      <xdr:nvPicPr>
        <xdr:cNvPr id="694" name="Picture693">
          <a:extLst>
            <a:ext uri="{FF2B5EF4-FFF2-40B4-BE49-F238E27FC236}">
              <a16:creationId xmlns:a16="http://schemas.microsoft.com/office/drawing/2014/main" id="{A3CF30AD-0017-42BD-861F-0E045FDE3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1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6350</xdr:rowOff>
    </xdr:to>
    <xdr:pic>
      <xdr:nvPicPr>
        <xdr:cNvPr id="695" name="Picture694">
          <a:extLst>
            <a:ext uri="{FF2B5EF4-FFF2-40B4-BE49-F238E27FC236}">
              <a16:creationId xmlns:a16="http://schemas.microsoft.com/office/drawing/2014/main" id="{0964BE48-EDB1-4398-90B2-66F25480E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681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3</xdr:col>
      <xdr:colOff>0</xdr:colOff>
      <xdr:row>192</xdr:row>
      <xdr:rowOff>6350</xdr:rowOff>
    </xdr:to>
    <xdr:pic>
      <xdr:nvPicPr>
        <xdr:cNvPr id="696" name="Picture695">
          <a:extLst>
            <a:ext uri="{FF2B5EF4-FFF2-40B4-BE49-F238E27FC236}">
              <a16:creationId xmlns:a16="http://schemas.microsoft.com/office/drawing/2014/main" id="{7F4E4960-D779-4509-AF5A-70F97EBE1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681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4</xdr:col>
      <xdr:colOff>0</xdr:colOff>
      <xdr:row>192</xdr:row>
      <xdr:rowOff>6350</xdr:rowOff>
    </xdr:to>
    <xdr:pic>
      <xdr:nvPicPr>
        <xdr:cNvPr id="697" name="Picture696">
          <a:extLst>
            <a:ext uri="{FF2B5EF4-FFF2-40B4-BE49-F238E27FC236}">
              <a16:creationId xmlns:a16="http://schemas.microsoft.com/office/drawing/2014/main" id="{7A6D7F2B-AC11-4818-A076-F41636955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681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5</xdr:col>
      <xdr:colOff>0</xdr:colOff>
      <xdr:row>192</xdr:row>
      <xdr:rowOff>6350</xdr:rowOff>
    </xdr:to>
    <xdr:pic>
      <xdr:nvPicPr>
        <xdr:cNvPr id="698" name="Picture697">
          <a:extLst>
            <a:ext uri="{FF2B5EF4-FFF2-40B4-BE49-F238E27FC236}">
              <a16:creationId xmlns:a16="http://schemas.microsoft.com/office/drawing/2014/main" id="{2CDC79E3-FAF9-4875-A988-BD45DADDF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81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1</xdr:col>
      <xdr:colOff>0</xdr:colOff>
      <xdr:row>193</xdr:row>
      <xdr:rowOff>6350</xdr:rowOff>
    </xdr:to>
    <xdr:pic>
      <xdr:nvPicPr>
        <xdr:cNvPr id="699" name="Picture698">
          <a:extLst>
            <a:ext uri="{FF2B5EF4-FFF2-40B4-BE49-F238E27FC236}">
              <a16:creationId xmlns:a16="http://schemas.microsoft.com/office/drawing/2014/main" id="{E044AA64-6B8B-46FA-BA4F-12D516BB6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05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6350</xdr:rowOff>
    </xdr:to>
    <xdr:pic>
      <xdr:nvPicPr>
        <xdr:cNvPr id="700" name="Picture699">
          <a:extLst>
            <a:ext uri="{FF2B5EF4-FFF2-40B4-BE49-F238E27FC236}">
              <a16:creationId xmlns:a16="http://schemas.microsoft.com/office/drawing/2014/main" id="{4E7114B1-8FB0-4D75-8BC2-28A830858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005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3</xdr:col>
      <xdr:colOff>0</xdr:colOff>
      <xdr:row>193</xdr:row>
      <xdr:rowOff>6350</xdr:rowOff>
    </xdr:to>
    <xdr:pic>
      <xdr:nvPicPr>
        <xdr:cNvPr id="701" name="Picture700">
          <a:extLst>
            <a:ext uri="{FF2B5EF4-FFF2-40B4-BE49-F238E27FC236}">
              <a16:creationId xmlns:a16="http://schemas.microsoft.com/office/drawing/2014/main" id="{1979BDB5-ED40-4FA3-A587-FF2EA5D4C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7005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4</xdr:col>
      <xdr:colOff>0</xdr:colOff>
      <xdr:row>193</xdr:row>
      <xdr:rowOff>6350</xdr:rowOff>
    </xdr:to>
    <xdr:pic>
      <xdr:nvPicPr>
        <xdr:cNvPr id="702" name="Picture701">
          <a:extLst>
            <a:ext uri="{FF2B5EF4-FFF2-40B4-BE49-F238E27FC236}">
              <a16:creationId xmlns:a16="http://schemas.microsoft.com/office/drawing/2014/main" id="{3073E152-4916-4561-B11B-44697824C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7005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5</xdr:col>
      <xdr:colOff>0</xdr:colOff>
      <xdr:row>193</xdr:row>
      <xdr:rowOff>6350</xdr:rowOff>
    </xdr:to>
    <xdr:pic>
      <xdr:nvPicPr>
        <xdr:cNvPr id="703" name="Picture702">
          <a:extLst>
            <a:ext uri="{FF2B5EF4-FFF2-40B4-BE49-F238E27FC236}">
              <a16:creationId xmlns:a16="http://schemas.microsoft.com/office/drawing/2014/main" id="{11A619B1-9C87-492F-8633-F2C1FD939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005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1</xdr:col>
      <xdr:colOff>0</xdr:colOff>
      <xdr:row>195</xdr:row>
      <xdr:rowOff>98425</xdr:rowOff>
    </xdr:to>
    <xdr:pic>
      <xdr:nvPicPr>
        <xdr:cNvPr id="704" name="Picture703">
          <a:extLst>
            <a:ext uri="{FF2B5EF4-FFF2-40B4-BE49-F238E27FC236}">
              <a16:creationId xmlns:a16="http://schemas.microsoft.com/office/drawing/2014/main" id="{7BC0253F-1841-49D0-A0AE-5A7F90E99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96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195</xdr:row>
      <xdr:rowOff>98425</xdr:rowOff>
    </xdr:to>
    <xdr:pic>
      <xdr:nvPicPr>
        <xdr:cNvPr id="705" name="Picture704">
          <a:extLst>
            <a:ext uri="{FF2B5EF4-FFF2-40B4-BE49-F238E27FC236}">
              <a16:creationId xmlns:a16="http://schemas.microsoft.com/office/drawing/2014/main" id="{B16D651A-368C-4613-8D6B-DE07FA5ED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196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3</xdr:col>
      <xdr:colOff>0</xdr:colOff>
      <xdr:row>195</xdr:row>
      <xdr:rowOff>98425</xdr:rowOff>
    </xdr:to>
    <xdr:pic>
      <xdr:nvPicPr>
        <xdr:cNvPr id="706" name="Picture705">
          <a:extLst>
            <a:ext uri="{FF2B5EF4-FFF2-40B4-BE49-F238E27FC236}">
              <a16:creationId xmlns:a16="http://schemas.microsoft.com/office/drawing/2014/main" id="{A9110470-D08E-43B4-B2E3-4C6870B27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7196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4</xdr:col>
      <xdr:colOff>0</xdr:colOff>
      <xdr:row>195</xdr:row>
      <xdr:rowOff>98425</xdr:rowOff>
    </xdr:to>
    <xdr:pic>
      <xdr:nvPicPr>
        <xdr:cNvPr id="707" name="Picture706">
          <a:extLst>
            <a:ext uri="{FF2B5EF4-FFF2-40B4-BE49-F238E27FC236}">
              <a16:creationId xmlns:a16="http://schemas.microsoft.com/office/drawing/2014/main" id="{9AF52ABB-1917-4E94-BC91-5B27C6841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7196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1</xdr:col>
      <xdr:colOff>0</xdr:colOff>
      <xdr:row>195</xdr:row>
      <xdr:rowOff>6350</xdr:rowOff>
    </xdr:to>
    <xdr:pic>
      <xdr:nvPicPr>
        <xdr:cNvPr id="708" name="Picture707">
          <a:extLst>
            <a:ext uri="{FF2B5EF4-FFF2-40B4-BE49-F238E27FC236}">
              <a16:creationId xmlns:a16="http://schemas.microsoft.com/office/drawing/2014/main" id="{8B7A9D9E-5C9C-45FB-85E6-AE664562E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6350</xdr:rowOff>
    </xdr:to>
    <xdr:pic>
      <xdr:nvPicPr>
        <xdr:cNvPr id="709" name="Picture708">
          <a:extLst>
            <a:ext uri="{FF2B5EF4-FFF2-40B4-BE49-F238E27FC236}">
              <a16:creationId xmlns:a16="http://schemas.microsoft.com/office/drawing/2014/main" id="{BF87FD41-D78F-4759-823F-F971E9017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52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3</xdr:col>
      <xdr:colOff>0</xdr:colOff>
      <xdr:row>195</xdr:row>
      <xdr:rowOff>6350</xdr:rowOff>
    </xdr:to>
    <xdr:pic>
      <xdr:nvPicPr>
        <xdr:cNvPr id="710" name="Picture709">
          <a:extLst>
            <a:ext uri="{FF2B5EF4-FFF2-40B4-BE49-F238E27FC236}">
              <a16:creationId xmlns:a16="http://schemas.microsoft.com/office/drawing/2014/main" id="{3EE1A69B-45DC-49CD-BA4E-F7A1E3030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752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4</xdr:col>
      <xdr:colOff>0</xdr:colOff>
      <xdr:row>195</xdr:row>
      <xdr:rowOff>6350</xdr:rowOff>
    </xdr:to>
    <xdr:pic>
      <xdr:nvPicPr>
        <xdr:cNvPr id="711" name="Picture710">
          <a:extLst>
            <a:ext uri="{FF2B5EF4-FFF2-40B4-BE49-F238E27FC236}">
              <a16:creationId xmlns:a16="http://schemas.microsoft.com/office/drawing/2014/main" id="{B8EBEFD4-69BF-4105-AC2D-D68D9DA16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752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5</xdr:col>
      <xdr:colOff>0</xdr:colOff>
      <xdr:row>195</xdr:row>
      <xdr:rowOff>6350</xdr:rowOff>
    </xdr:to>
    <xdr:pic>
      <xdr:nvPicPr>
        <xdr:cNvPr id="712" name="Picture711">
          <a:extLst>
            <a:ext uri="{FF2B5EF4-FFF2-40B4-BE49-F238E27FC236}">
              <a16:creationId xmlns:a16="http://schemas.microsoft.com/office/drawing/2014/main" id="{F985500A-763A-4DB0-8B48-C5BC2732B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529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1</xdr:col>
      <xdr:colOff>0</xdr:colOff>
      <xdr:row>196</xdr:row>
      <xdr:rowOff>6350</xdr:rowOff>
    </xdr:to>
    <xdr:pic>
      <xdr:nvPicPr>
        <xdr:cNvPr id="713" name="Picture712">
          <a:extLst>
            <a:ext uri="{FF2B5EF4-FFF2-40B4-BE49-F238E27FC236}">
              <a16:creationId xmlns:a16="http://schemas.microsoft.com/office/drawing/2014/main" id="{12AA194E-D286-4F6B-861C-27B66B3A2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6350</xdr:rowOff>
    </xdr:to>
    <xdr:pic>
      <xdr:nvPicPr>
        <xdr:cNvPr id="714" name="Picture713">
          <a:extLst>
            <a:ext uri="{FF2B5EF4-FFF2-40B4-BE49-F238E27FC236}">
              <a16:creationId xmlns:a16="http://schemas.microsoft.com/office/drawing/2014/main" id="{F2F456B6-BDBB-402B-AB11-A99A147F1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72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3</xdr:col>
      <xdr:colOff>0</xdr:colOff>
      <xdr:row>196</xdr:row>
      <xdr:rowOff>6350</xdr:rowOff>
    </xdr:to>
    <xdr:pic>
      <xdr:nvPicPr>
        <xdr:cNvPr id="715" name="Picture714">
          <a:extLst>
            <a:ext uri="{FF2B5EF4-FFF2-40B4-BE49-F238E27FC236}">
              <a16:creationId xmlns:a16="http://schemas.microsoft.com/office/drawing/2014/main" id="{4B299B11-7F26-42FD-A903-A8F99F597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772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4</xdr:col>
      <xdr:colOff>0</xdr:colOff>
      <xdr:row>196</xdr:row>
      <xdr:rowOff>6350</xdr:rowOff>
    </xdr:to>
    <xdr:pic>
      <xdr:nvPicPr>
        <xdr:cNvPr id="716" name="Picture715">
          <a:extLst>
            <a:ext uri="{FF2B5EF4-FFF2-40B4-BE49-F238E27FC236}">
              <a16:creationId xmlns:a16="http://schemas.microsoft.com/office/drawing/2014/main" id="{E1D2B996-9892-4F2B-B10C-F6953A38E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772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5</xdr:col>
      <xdr:colOff>0</xdr:colOff>
      <xdr:row>196</xdr:row>
      <xdr:rowOff>6350</xdr:rowOff>
    </xdr:to>
    <xdr:pic>
      <xdr:nvPicPr>
        <xdr:cNvPr id="717" name="Picture716">
          <a:extLst>
            <a:ext uri="{FF2B5EF4-FFF2-40B4-BE49-F238E27FC236}">
              <a16:creationId xmlns:a16="http://schemas.microsoft.com/office/drawing/2014/main" id="{10114401-41C9-4232-9495-BA04E0B2E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720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1</xdr:col>
      <xdr:colOff>0</xdr:colOff>
      <xdr:row>200</xdr:row>
      <xdr:rowOff>12700</xdr:rowOff>
    </xdr:to>
    <xdr:pic>
      <xdr:nvPicPr>
        <xdr:cNvPr id="718" name="Picture717">
          <a:extLst>
            <a:ext uri="{FF2B5EF4-FFF2-40B4-BE49-F238E27FC236}">
              <a16:creationId xmlns:a16="http://schemas.microsoft.com/office/drawing/2014/main" id="{4EA3C7A9-FFF0-4895-B881-046C0B054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0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200</xdr:row>
      <xdr:rowOff>12700</xdr:rowOff>
    </xdr:to>
    <xdr:pic>
      <xdr:nvPicPr>
        <xdr:cNvPr id="719" name="Picture718">
          <a:extLst>
            <a:ext uri="{FF2B5EF4-FFF2-40B4-BE49-F238E27FC236}">
              <a16:creationId xmlns:a16="http://schemas.microsoft.com/office/drawing/2014/main" id="{6127B1D4-0E97-4958-8B28-9E416433C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910750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3</xdr:col>
      <xdr:colOff>0</xdr:colOff>
      <xdr:row>200</xdr:row>
      <xdr:rowOff>12700</xdr:rowOff>
    </xdr:to>
    <xdr:pic>
      <xdr:nvPicPr>
        <xdr:cNvPr id="720" name="Picture719">
          <a:extLst>
            <a:ext uri="{FF2B5EF4-FFF2-40B4-BE49-F238E27FC236}">
              <a16:creationId xmlns:a16="http://schemas.microsoft.com/office/drawing/2014/main" id="{4899EEAB-EFE4-4FA0-A8AC-24CB37E72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7910750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4</xdr:col>
      <xdr:colOff>0</xdr:colOff>
      <xdr:row>200</xdr:row>
      <xdr:rowOff>12700</xdr:rowOff>
    </xdr:to>
    <xdr:pic>
      <xdr:nvPicPr>
        <xdr:cNvPr id="721" name="Picture720">
          <a:extLst>
            <a:ext uri="{FF2B5EF4-FFF2-40B4-BE49-F238E27FC236}">
              <a16:creationId xmlns:a16="http://schemas.microsoft.com/office/drawing/2014/main" id="{80010E77-16A8-4B5C-BC83-7722883B1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7910750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1</xdr:col>
      <xdr:colOff>0</xdr:colOff>
      <xdr:row>198</xdr:row>
      <xdr:rowOff>6350</xdr:rowOff>
    </xdr:to>
    <xdr:pic>
      <xdr:nvPicPr>
        <xdr:cNvPr id="722" name="Picture721">
          <a:extLst>
            <a:ext uri="{FF2B5EF4-FFF2-40B4-BE49-F238E27FC236}">
              <a16:creationId xmlns:a16="http://schemas.microsoft.com/office/drawing/2014/main" id="{1D16D84D-4748-403B-ABD0-5DA05D4B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6350</xdr:rowOff>
    </xdr:to>
    <xdr:pic>
      <xdr:nvPicPr>
        <xdr:cNvPr id="723" name="Picture722">
          <a:extLst>
            <a:ext uri="{FF2B5EF4-FFF2-40B4-BE49-F238E27FC236}">
              <a16:creationId xmlns:a16="http://schemas.microsoft.com/office/drawing/2014/main" id="{6EFD1FBB-433F-4E58-B011-2A6C4C646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83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3</xdr:col>
      <xdr:colOff>0</xdr:colOff>
      <xdr:row>198</xdr:row>
      <xdr:rowOff>6350</xdr:rowOff>
    </xdr:to>
    <xdr:pic>
      <xdr:nvPicPr>
        <xdr:cNvPr id="724" name="Picture723">
          <a:extLst>
            <a:ext uri="{FF2B5EF4-FFF2-40B4-BE49-F238E27FC236}">
              <a16:creationId xmlns:a16="http://schemas.microsoft.com/office/drawing/2014/main" id="{B2DC08BC-48BB-4F62-BD7A-EC84B8E1F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83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5</xdr:col>
      <xdr:colOff>0</xdr:colOff>
      <xdr:row>198</xdr:row>
      <xdr:rowOff>6350</xdr:rowOff>
    </xdr:to>
    <xdr:pic>
      <xdr:nvPicPr>
        <xdr:cNvPr id="725" name="Picture724">
          <a:extLst>
            <a:ext uri="{FF2B5EF4-FFF2-40B4-BE49-F238E27FC236}">
              <a16:creationId xmlns:a16="http://schemas.microsoft.com/office/drawing/2014/main" id="{0672D478-4E07-4FD7-B1FA-87639416C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387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1</xdr:col>
      <xdr:colOff>0</xdr:colOff>
      <xdr:row>199</xdr:row>
      <xdr:rowOff>6350</xdr:rowOff>
    </xdr:to>
    <xdr:pic>
      <xdr:nvPicPr>
        <xdr:cNvPr id="726" name="Picture725">
          <a:extLst>
            <a:ext uri="{FF2B5EF4-FFF2-40B4-BE49-F238E27FC236}">
              <a16:creationId xmlns:a16="http://schemas.microsoft.com/office/drawing/2014/main" id="{FD87808D-055D-4D98-B6BC-C5281033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6350</xdr:rowOff>
    </xdr:to>
    <xdr:pic>
      <xdr:nvPicPr>
        <xdr:cNvPr id="727" name="Picture726">
          <a:extLst>
            <a:ext uri="{FF2B5EF4-FFF2-40B4-BE49-F238E27FC236}">
              <a16:creationId xmlns:a16="http://schemas.microsoft.com/office/drawing/2014/main" id="{88091B4F-216E-4852-9A52-203D5249E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8577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3</xdr:col>
      <xdr:colOff>0</xdr:colOff>
      <xdr:row>199</xdr:row>
      <xdr:rowOff>6350</xdr:rowOff>
    </xdr:to>
    <xdr:pic>
      <xdr:nvPicPr>
        <xdr:cNvPr id="728" name="Picture727">
          <a:extLst>
            <a:ext uri="{FF2B5EF4-FFF2-40B4-BE49-F238E27FC236}">
              <a16:creationId xmlns:a16="http://schemas.microsoft.com/office/drawing/2014/main" id="{2DE42125-3CF4-474D-B9B3-2712C9176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8577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5</xdr:col>
      <xdr:colOff>0</xdr:colOff>
      <xdr:row>199</xdr:row>
      <xdr:rowOff>6350</xdr:rowOff>
    </xdr:to>
    <xdr:pic>
      <xdr:nvPicPr>
        <xdr:cNvPr id="729" name="Picture728">
          <a:extLst>
            <a:ext uri="{FF2B5EF4-FFF2-40B4-BE49-F238E27FC236}">
              <a16:creationId xmlns:a16="http://schemas.microsoft.com/office/drawing/2014/main" id="{0F2F8C29-8A7C-49BE-961B-394F35165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577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1</xdr:col>
      <xdr:colOff>0</xdr:colOff>
      <xdr:row>203</xdr:row>
      <xdr:rowOff>155575</xdr:rowOff>
    </xdr:to>
    <xdr:pic>
      <xdr:nvPicPr>
        <xdr:cNvPr id="730" name="Picture729">
          <a:extLst>
            <a:ext uri="{FF2B5EF4-FFF2-40B4-BE49-F238E27FC236}">
              <a16:creationId xmlns:a16="http://schemas.microsoft.com/office/drawing/2014/main" id="{FDC8A43C-4F6D-49CA-BB53-949D0E2D5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203</xdr:row>
      <xdr:rowOff>155575</xdr:rowOff>
    </xdr:to>
    <xdr:pic>
      <xdr:nvPicPr>
        <xdr:cNvPr id="731" name="Picture730">
          <a:extLst>
            <a:ext uri="{FF2B5EF4-FFF2-40B4-BE49-F238E27FC236}">
              <a16:creationId xmlns:a16="http://schemas.microsoft.com/office/drawing/2014/main" id="{C468DC88-F3D6-440E-BC8E-76C69F777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876800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3</xdr:col>
      <xdr:colOff>0</xdr:colOff>
      <xdr:row>203</xdr:row>
      <xdr:rowOff>155575</xdr:rowOff>
    </xdr:to>
    <xdr:pic>
      <xdr:nvPicPr>
        <xdr:cNvPr id="732" name="Picture731">
          <a:extLst>
            <a:ext uri="{FF2B5EF4-FFF2-40B4-BE49-F238E27FC236}">
              <a16:creationId xmlns:a16="http://schemas.microsoft.com/office/drawing/2014/main" id="{884A7DAE-D2FD-4555-BE5A-53C6BCE5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8768000"/>
          <a:ext cx="190500" cy="917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0</xdr:colOff>
      <xdr:row>202</xdr:row>
      <xdr:rowOff>98425</xdr:rowOff>
    </xdr:to>
    <xdr:pic>
      <xdr:nvPicPr>
        <xdr:cNvPr id="733" name="Picture732">
          <a:extLst>
            <a:ext uri="{FF2B5EF4-FFF2-40B4-BE49-F238E27FC236}">
              <a16:creationId xmlns:a16="http://schemas.microsoft.com/office/drawing/2014/main" id="{1A729A17-554E-4395-98E6-E2C767A0B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202</xdr:row>
      <xdr:rowOff>98425</xdr:rowOff>
    </xdr:to>
    <xdr:pic>
      <xdr:nvPicPr>
        <xdr:cNvPr id="734" name="Picture733">
          <a:extLst>
            <a:ext uri="{FF2B5EF4-FFF2-40B4-BE49-F238E27FC236}">
              <a16:creationId xmlns:a16="http://schemas.microsoft.com/office/drawing/2014/main" id="{D6E2A384-67CF-4233-AE0A-96D05E72E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924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3</xdr:col>
      <xdr:colOff>0</xdr:colOff>
      <xdr:row>202</xdr:row>
      <xdr:rowOff>98425</xdr:rowOff>
    </xdr:to>
    <xdr:pic>
      <xdr:nvPicPr>
        <xdr:cNvPr id="735" name="Picture734">
          <a:extLst>
            <a:ext uri="{FF2B5EF4-FFF2-40B4-BE49-F238E27FC236}">
              <a16:creationId xmlns:a16="http://schemas.microsoft.com/office/drawing/2014/main" id="{E1717383-216F-4D56-81D6-8DF467B59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924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4</xdr:col>
      <xdr:colOff>0</xdr:colOff>
      <xdr:row>202</xdr:row>
      <xdr:rowOff>98425</xdr:rowOff>
    </xdr:to>
    <xdr:pic>
      <xdr:nvPicPr>
        <xdr:cNvPr id="736" name="Picture735">
          <a:extLst>
            <a:ext uri="{FF2B5EF4-FFF2-40B4-BE49-F238E27FC236}">
              <a16:creationId xmlns:a16="http://schemas.microsoft.com/office/drawing/2014/main" id="{E47F5DA1-CCA5-4725-BB30-FEEA72BC2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924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1</xdr:col>
      <xdr:colOff>0</xdr:colOff>
      <xdr:row>202</xdr:row>
      <xdr:rowOff>6350</xdr:rowOff>
    </xdr:to>
    <xdr:pic>
      <xdr:nvPicPr>
        <xdr:cNvPr id="737" name="Picture736">
          <a:extLst>
            <a:ext uri="{FF2B5EF4-FFF2-40B4-BE49-F238E27FC236}">
              <a16:creationId xmlns:a16="http://schemas.microsoft.com/office/drawing/2014/main" id="{48FF6CB5-50D1-491E-B84F-E75CB5D5B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7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6350</xdr:rowOff>
    </xdr:to>
    <xdr:pic>
      <xdr:nvPicPr>
        <xdr:cNvPr id="738" name="Picture737">
          <a:extLst>
            <a:ext uri="{FF2B5EF4-FFF2-40B4-BE49-F238E27FC236}">
              <a16:creationId xmlns:a16="http://schemas.microsoft.com/office/drawing/2014/main" id="{0F22B814-29C3-4F94-90CD-340F1EAB2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957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3</xdr:col>
      <xdr:colOff>0</xdr:colOff>
      <xdr:row>202</xdr:row>
      <xdr:rowOff>6350</xdr:rowOff>
    </xdr:to>
    <xdr:pic>
      <xdr:nvPicPr>
        <xdr:cNvPr id="739" name="Picture738">
          <a:extLst>
            <a:ext uri="{FF2B5EF4-FFF2-40B4-BE49-F238E27FC236}">
              <a16:creationId xmlns:a16="http://schemas.microsoft.com/office/drawing/2014/main" id="{05F2EA11-1E67-47C3-AB0A-24484E2B3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957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4</xdr:col>
      <xdr:colOff>0</xdr:colOff>
      <xdr:row>202</xdr:row>
      <xdr:rowOff>6350</xdr:rowOff>
    </xdr:to>
    <xdr:pic>
      <xdr:nvPicPr>
        <xdr:cNvPr id="740" name="Picture739">
          <a:extLst>
            <a:ext uri="{FF2B5EF4-FFF2-40B4-BE49-F238E27FC236}">
              <a16:creationId xmlns:a16="http://schemas.microsoft.com/office/drawing/2014/main" id="{FCFDDB3F-03B3-4788-AE41-411F861D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957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5</xdr:col>
      <xdr:colOff>0</xdr:colOff>
      <xdr:row>202</xdr:row>
      <xdr:rowOff>6350</xdr:rowOff>
    </xdr:to>
    <xdr:pic>
      <xdr:nvPicPr>
        <xdr:cNvPr id="741" name="Picture740">
          <a:extLst>
            <a:ext uri="{FF2B5EF4-FFF2-40B4-BE49-F238E27FC236}">
              <a16:creationId xmlns:a16="http://schemas.microsoft.com/office/drawing/2014/main" id="{526CE53B-84CC-41EB-84FC-3B3D3BAE2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57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1</xdr:col>
      <xdr:colOff>0</xdr:colOff>
      <xdr:row>203</xdr:row>
      <xdr:rowOff>6350</xdr:rowOff>
    </xdr:to>
    <xdr:pic>
      <xdr:nvPicPr>
        <xdr:cNvPr id="742" name="Picture741">
          <a:extLst>
            <a:ext uri="{FF2B5EF4-FFF2-40B4-BE49-F238E27FC236}">
              <a16:creationId xmlns:a16="http://schemas.microsoft.com/office/drawing/2014/main" id="{7886C71F-A735-4910-8F93-2BBFA2D7A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6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6350</xdr:rowOff>
    </xdr:to>
    <xdr:pic>
      <xdr:nvPicPr>
        <xdr:cNvPr id="743" name="Picture742">
          <a:extLst>
            <a:ext uri="{FF2B5EF4-FFF2-40B4-BE49-F238E27FC236}">
              <a16:creationId xmlns:a16="http://schemas.microsoft.com/office/drawing/2014/main" id="{E33CD25E-D9CC-4E81-84A4-F4870BFEF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976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3</xdr:col>
      <xdr:colOff>0</xdr:colOff>
      <xdr:row>203</xdr:row>
      <xdr:rowOff>6350</xdr:rowOff>
    </xdr:to>
    <xdr:pic>
      <xdr:nvPicPr>
        <xdr:cNvPr id="744" name="Picture743">
          <a:extLst>
            <a:ext uri="{FF2B5EF4-FFF2-40B4-BE49-F238E27FC236}">
              <a16:creationId xmlns:a16="http://schemas.microsoft.com/office/drawing/2014/main" id="{E6E9D34D-A7FE-4C76-B6E0-05148DE13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976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4</xdr:col>
      <xdr:colOff>0</xdr:colOff>
      <xdr:row>203</xdr:row>
      <xdr:rowOff>6350</xdr:rowOff>
    </xdr:to>
    <xdr:pic>
      <xdr:nvPicPr>
        <xdr:cNvPr id="745" name="Picture744">
          <a:extLst>
            <a:ext uri="{FF2B5EF4-FFF2-40B4-BE49-F238E27FC236}">
              <a16:creationId xmlns:a16="http://schemas.microsoft.com/office/drawing/2014/main" id="{A0013439-2C32-4DD1-9341-FA5B5537F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976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5</xdr:col>
      <xdr:colOff>0</xdr:colOff>
      <xdr:row>203</xdr:row>
      <xdr:rowOff>6350</xdr:rowOff>
    </xdr:to>
    <xdr:pic>
      <xdr:nvPicPr>
        <xdr:cNvPr id="746" name="Picture745">
          <a:extLst>
            <a:ext uri="{FF2B5EF4-FFF2-40B4-BE49-F238E27FC236}">
              <a16:creationId xmlns:a16="http://schemas.microsoft.com/office/drawing/2014/main" id="{1A2E8B75-4BA0-4DB5-86AB-B3A7C2272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768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1</xdr:col>
      <xdr:colOff>0</xdr:colOff>
      <xdr:row>207</xdr:row>
      <xdr:rowOff>12700</xdr:rowOff>
    </xdr:to>
    <xdr:pic>
      <xdr:nvPicPr>
        <xdr:cNvPr id="747" name="Picture746">
          <a:extLst>
            <a:ext uri="{FF2B5EF4-FFF2-40B4-BE49-F238E27FC236}">
              <a16:creationId xmlns:a16="http://schemas.microsoft.com/office/drawing/2014/main" id="{F3A5A0AE-B693-4E71-BB28-6562E9D9C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586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207</xdr:row>
      <xdr:rowOff>12700</xdr:rowOff>
    </xdr:to>
    <xdr:pic>
      <xdr:nvPicPr>
        <xdr:cNvPr id="748" name="Picture747">
          <a:extLst>
            <a:ext uri="{FF2B5EF4-FFF2-40B4-BE49-F238E27FC236}">
              <a16:creationId xmlns:a16="http://schemas.microsoft.com/office/drawing/2014/main" id="{39C08825-8DA7-43FD-9F2E-E91ABF546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99586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3</xdr:col>
      <xdr:colOff>0</xdr:colOff>
      <xdr:row>207</xdr:row>
      <xdr:rowOff>12700</xdr:rowOff>
    </xdr:to>
    <xdr:pic>
      <xdr:nvPicPr>
        <xdr:cNvPr id="749" name="Picture748">
          <a:extLst>
            <a:ext uri="{FF2B5EF4-FFF2-40B4-BE49-F238E27FC236}">
              <a16:creationId xmlns:a16="http://schemas.microsoft.com/office/drawing/2014/main" id="{B1A4A616-9B4D-400E-B1C0-111F3E8D8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99586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4</xdr:col>
      <xdr:colOff>0</xdr:colOff>
      <xdr:row>207</xdr:row>
      <xdr:rowOff>12700</xdr:rowOff>
    </xdr:to>
    <xdr:pic>
      <xdr:nvPicPr>
        <xdr:cNvPr id="750" name="Picture749">
          <a:extLst>
            <a:ext uri="{FF2B5EF4-FFF2-40B4-BE49-F238E27FC236}">
              <a16:creationId xmlns:a16="http://schemas.microsoft.com/office/drawing/2014/main" id="{EE3C8C18-5E7C-471F-B816-D8C47CF22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99586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1</xdr:col>
      <xdr:colOff>0</xdr:colOff>
      <xdr:row>205</xdr:row>
      <xdr:rowOff>6350</xdr:rowOff>
    </xdr:to>
    <xdr:pic>
      <xdr:nvPicPr>
        <xdr:cNvPr id="751" name="Picture750">
          <a:extLst>
            <a:ext uri="{FF2B5EF4-FFF2-40B4-BE49-F238E27FC236}">
              <a16:creationId xmlns:a16="http://schemas.microsoft.com/office/drawing/2014/main" id="{E8DB3F5F-8DBF-4745-8351-6EF019C2C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3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6350</xdr:rowOff>
    </xdr:to>
    <xdr:pic>
      <xdr:nvPicPr>
        <xdr:cNvPr id="752" name="Picture751">
          <a:extLst>
            <a:ext uri="{FF2B5EF4-FFF2-40B4-BE49-F238E27FC236}">
              <a16:creationId xmlns:a16="http://schemas.microsoft.com/office/drawing/2014/main" id="{0CF1EFCB-6C54-48E0-844C-7AB77D03C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043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3</xdr:col>
      <xdr:colOff>0</xdr:colOff>
      <xdr:row>205</xdr:row>
      <xdr:rowOff>6350</xdr:rowOff>
    </xdr:to>
    <xdr:pic>
      <xdr:nvPicPr>
        <xdr:cNvPr id="753" name="Picture752">
          <a:extLst>
            <a:ext uri="{FF2B5EF4-FFF2-40B4-BE49-F238E27FC236}">
              <a16:creationId xmlns:a16="http://schemas.microsoft.com/office/drawing/2014/main" id="{A3D53CE2-0D7F-4C72-8FCC-5A2718EDF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043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4</xdr:col>
      <xdr:colOff>0</xdr:colOff>
      <xdr:row>205</xdr:row>
      <xdr:rowOff>6350</xdr:rowOff>
    </xdr:to>
    <xdr:pic>
      <xdr:nvPicPr>
        <xdr:cNvPr id="754" name="Picture753">
          <a:extLst>
            <a:ext uri="{FF2B5EF4-FFF2-40B4-BE49-F238E27FC236}">
              <a16:creationId xmlns:a16="http://schemas.microsoft.com/office/drawing/2014/main" id="{4AC96ED8-AD7A-44A5-BCCE-6F5C545C4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043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5</xdr:col>
      <xdr:colOff>0</xdr:colOff>
      <xdr:row>205</xdr:row>
      <xdr:rowOff>6350</xdr:rowOff>
    </xdr:to>
    <xdr:pic>
      <xdr:nvPicPr>
        <xdr:cNvPr id="755" name="Picture754">
          <a:extLst>
            <a:ext uri="{FF2B5EF4-FFF2-40B4-BE49-F238E27FC236}">
              <a16:creationId xmlns:a16="http://schemas.microsoft.com/office/drawing/2014/main" id="{1C3D946F-203E-434D-821E-CA3AC7B2E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434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1</xdr:col>
      <xdr:colOff>0</xdr:colOff>
      <xdr:row>206</xdr:row>
      <xdr:rowOff>6350</xdr:rowOff>
    </xdr:to>
    <xdr:pic>
      <xdr:nvPicPr>
        <xdr:cNvPr id="756" name="Picture755">
          <a:extLst>
            <a:ext uri="{FF2B5EF4-FFF2-40B4-BE49-F238E27FC236}">
              <a16:creationId xmlns:a16="http://schemas.microsoft.com/office/drawing/2014/main" id="{306EBF6C-FA6D-498A-AC2E-F7B27227A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2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6350</xdr:rowOff>
    </xdr:to>
    <xdr:pic>
      <xdr:nvPicPr>
        <xdr:cNvPr id="757" name="Picture756">
          <a:extLst>
            <a:ext uri="{FF2B5EF4-FFF2-40B4-BE49-F238E27FC236}">
              <a16:creationId xmlns:a16="http://schemas.microsoft.com/office/drawing/2014/main" id="{7525D97F-D3A3-484A-A6A4-FD9520EA7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062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3</xdr:col>
      <xdr:colOff>0</xdr:colOff>
      <xdr:row>206</xdr:row>
      <xdr:rowOff>6350</xdr:rowOff>
    </xdr:to>
    <xdr:pic>
      <xdr:nvPicPr>
        <xdr:cNvPr id="758" name="Picture757">
          <a:extLst>
            <a:ext uri="{FF2B5EF4-FFF2-40B4-BE49-F238E27FC236}">
              <a16:creationId xmlns:a16="http://schemas.microsoft.com/office/drawing/2014/main" id="{993098E1-40C3-498D-B34D-0790F45EC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062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4</xdr:col>
      <xdr:colOff>0</xdr:colOff>
      <xdr:row>206</xdr:row>
      <xdr:rowOff>6350</xdr:rowOff>
    </xdr:to>
    <xdr:pic>
      <xdr:nvPicPr>
        <xdr:cNvPr id="759" name="Picture758">
          <a:extLst>
            <a:ext uri="{FF2B5EF4-FFF2-40B4-BE49-F238E27FC236}">
              <a16:creationId xmlns:a16="http://schemas.microsoft.com/office/drawing/2014/main" id="{02B55DF4-49CA-40E4-B3B2-180AA82F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062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5</xdr:col>
      <xdr:colOff>0</xdr:colOff>
      <xdr:row>206</xdr:row>
      <xdr:rowOff>6350</xdr:rowOff>
    </xdr:to>
    <xdr:pic>
      <xdr:nvPicPr>
        <xdr:cNvPr id="760" name="Picture759">
          <a:extLst>
            <a:ext uri="{FF2B5EF4-FFF2-40B4-BE49-F238E27FC236}">
              <a16:creationId xmlns:a16="http://schemas.microsoft.com/office/drawing/2014/main" id="{DD00E140-1EA7-46F3-ABF1-1C14C2AB7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625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1</xdr:col>
      <xdr:colOff>0</xdr:colOff>
      <xdr:row>210</xdr:row>
      <xdr:rowOff>12700</xdr:rowOff>
    </xdr:to>
    <xdr:pic>
      <xdr:nvPicPr>
        <xdr:cNvPr id="761" name="Picture760">
          <a:extLst>
            <a:ext uri="{FF2B5EF4-FFF2-40B4-BE49-F238E27FC236}">
              <a16:creationId xmlns:a16="http://schemas.microsoft.com/office/drawing/2014/main" id="{30963F51-175B-4A42-BD16-1FE6A7B8B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5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210</xdr:row>
      <xdr:rowOff>12700</xdr:rowOff>
    </xdr:to>
    <xdr:pic>
      <xdr:nvPicPr>
        <xdr:cNvPr id="762" name="Picture761">
          <a:extLst>
            <a:ext uri="{FF2B5EF4-FFF2-40B4-BE49-F238E27FC236}">
              <a16:creationId xmlns:a16="http://schemas.microsoft.com/office/drawing/2014/main" id="{58198A52-81D9-4D75-A317-A5ABD1C0D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0815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3</xdr:col>
      <xdr:colOff>0</xdr:colOff>
      <xdr:row>210</xdr:row>
      <xdr:rowOff>12700</xdr:rowOff>
    </xdr:to>
    <xdr:pic>
      <xdr:nvPicPr>
        <xdr:cNvPr id="763" name="Picture762">
          <a:extLst>
            <a:ext uri="{FF2B5EF4-FFF2-40B4-BE49-F238E27FC236}">
              <a16:creationId xmlns:a16="http://schemas.microsoft.com/office/drawing/2014/main" id="{CE3BB77A-0AA4-43A8-AE7A-DC4C308E0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0815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4</xdr:col>
      <xdr:colOff>0</xdr:colOff>
      <xdr:row>210</xdr:row>
      <xdr:rowOff>12700</xdr:rowOff>
    </xdr:to>
    <xdr:pic>
      <xdr:nvPicPr>
        <xdr:cNvPr id="764" name="Picture763">
          <a:extLst>
            <a:ext uri="{FF2B5EF4-FFF2-40B4-BE49-F238E27FC236}">
              <a16:creationId xmlns:a16="http://schemas.microsoft.com/office/drawing/2014/main" id="{140D5C60-3581-43A9-9510-9C65297D7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081587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1</xdr:col>
      <xdr:colOff>0</xdr:colOff>
      <xdr:row>208</xdr:row>
      <xdr:rowOff>6350</xdr:rowOff>
    </xdr:to>
    <xdr:pic>
      <xdr:nvPicPr>
        <xdr:cNvPr id="765" name="Picture764">
          <a:extLst>
            <a:ext uri="{FF2B5EF4-FFF2-40B4-BE49-F238E27FC236}">
              <a16:creationId xmlns:a16="http://schemas.microsoft.com/office/drawing/2014/main" id="{1C4237EC-E832-4436-8908-CBFC2E4B3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9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6350</xdr:rowOff>
    </xdr:to>
    <xdr:pic>
      <xdr:nvPicPr>
        <xdr:cNvPr id="766" name="Picture765">
          <a:extLst>
            <a:ext uri="{FF2B5EF4-FFF2-40B4-BE49-F238E27FC236}">
              <a16:creationId xmlns:a16="http://schemas.microsoft.com/office/drawing/2014/main" id="{79DCBAF5-3BA1-47E9-AF8D-A1D0AD1A8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129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3</xdr:col>
      <xdr:colOff>0</xdr:colOff>
      <xdr:row>208</xdr:row>
      <xdr:rowOff>6350</xdr:rowOff>
    </xdr:to>
    <xdr:pic>
      <xdr:nvPicPr>
        <xdr:cNvPr id="767" name="Picture766">
          <a:extLst>
            <a:ext uri="{FF2B5EF4-FFF2-40B4-BE49-F238E27FC236}">
              <a16:creationId xmlns:a16="http://schemas.microsoft.com/office/drawing/2014/main" id="{0D4959C2-FE69-41FB-8F92-B785D59C6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129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4</xdr:col>
      <xdr:colOff>0</xdr:colOff>
      <xdr:row>208</xdr:row>
      <xdr:rowOff>6350</xdr:rowOff>
    </xdr:to>
    <xdr:pic>
      <xdr:nvPicPr>
        <xdr:cNvPr id="768" name="Picture767">
          <a:extLst>
            <a:ext uri="{FF2B5EF4-FFF2-40B4-BE49-F238E27FC236}">
              <a16:creationId xmlns:a16="http://schemas.microsoft.com/office/drawing/2014/main" id="{E3880BFB-5A7A-4156-86DF-CE2BC071A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129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5</xdr:col>
      <xdr:colOff>0</xdr:colOff>
      <xdr:row>208</xdr:row>
      <xdr:rowOff>6350</xdr:rowOff>
    </xdr:to>
    <xdr:pic>
      <xdr:nvPicPr>
        <xdr:cNvPr id="769" name="Picture768">
          <a:extLst>
            <a:ext uri="{FF2B5EF4-FFF2-40B4-BE49-F238E27FC236}">
              <a16:creationId xmlns:a16="http://schemas.microsoft.com/office/drawing/2014/main" id="{2FBBBD7E-8469-4847-8B12-7E0F57D3C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2921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1</xdr:col>
      <xdr:colOff>0</xdr:colOff>
      <xdr:row>209</xdr:row>
      <xdr:rowOff>6350</xdr:rowOff>
    </xdr:to>
    <xdr:pic>
      <xdr:nvPicPr>
        <xdr:cNvPr id="770" name="Picture769">
          <a:extLst>
            <a:ext uri="{FF2B5EF4-FFF2-40B4-BE49-F238E27FC236}">
              <a16:creationId xmlns:a16="http://schemas.microsoft.com/office/drawing/2014/main" id="{A53A3543-2198-426E-8DD6-9E70D29E9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8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6350</xdr:rowOff>
    </xdr:to>
    <xdr:pic>
      <xdr:nvPicPr>
        <xdr:cNvPr id="771" name="Picture770">
          <a:extLst>
            <a:ext uri="{FF2B5EF4-FFF2-40B4-BE49-F238E27FC236}">
              <a16:creationId xmlns:a16="http://schemas.microsoft.com/office/drawing/2014/main" id="{43CBC989-CC12-4339-B954-5AAF17E14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148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3</xdr:col>
      <xdr:colOff>0</xdr:colOff>
      <xdr:row>209</xdr:row>
      <xdr:rowOff>6350</xdr:rowOff>
    </xdr:to>
    <xdr:pic>
      <xdr:nvPicPr>
        <xdr:cNvPr id="772" name="Picture771">
          <a:extLst>
            <a:ext uri="{FF2B5EF4-FFF2-40B4-BE49-F238E27FC236}">
              <a16:creationId xmlns:a16="http://schemas.microsoft.com/office/drawing/2014/main" id="{89F444EB-E955-42F2-A702-CA55EAE43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148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4</xdr:col>
      <xdr:colOff>0</xdr:colOff>
      <xdr:row>209</xdr:row>
      <xdr:rowOff>6350</xdr:rowOff>
    </xdr:to>
    <xdr:pic>
      <xdr:nvPicPr>
        <xdr:cNvPr id="773" name="Picture772">
          <a:extLst>
            <a:ext uri="{FF2B5EF4-FFF2-40B4-BE49-F238E27FC236}">
              <a16:creationId xmlns:a16="http://schemas.microsoft.com/office/drawing/2014/main" id="{F0B3F2AF-30DE-49D7-BA68-2EB090284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148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5</xdr:col>
      <xdr:colOff>0</xdr:colOff>
      <xdr:row>209</xdr:row>
      <xdr:rowOff>6350</xdr:rowOff>
    </xdr:to>
    <xdr:pic>
      <xdr:nvPicPr>
        <xdr:cNvPr id="774" name="Picture773">
          <a:extLst>
            <a:ext uri="{FF2B5EF4-FFF2-40B4-BE49-F238E27FC236}">
              <a16:creationId xmlns:a16="http://schemas.microsoft.com/office/drawing/2014/main" id="{6762B714-03C3-453D-A815-3EB122738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482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1</xdr:col>
      <xdr:colOff>0</xdr:colOff>
      <xdr:row>213</xdr:row>
      <xdr:rowOff>12700</xdr:rowOff>
    </xdr:to>
    <xdr:pic>
      <xdr:nvPicPr>
        <xdr:cNvPr id="775" name="Picture774">
          <a:extLst>
            <a:ext uri="{FF2B5EF4-FFF2-40B4-BE49-F238E27FC236}">
              <a16:creationId xmlns:a16="http://schemas.microsoft.com/office/drawing/2014/main" id="{2AEA5F0D-5F16-45E9-9818-C9174F8AE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73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213</xdr:row>
      <xdr:rowOff>12700</xdr:rowOff>
    </xdr:to>
    <xdr:pic>
      <xdr:nvPicPr>
        <xdr:cNvPr id="776" name="Picture775">
          <a:extLst>
            <a:ext uri="{FF2B5EF4-FFF2-40B4-BE49-F238E27FC236}">
              <a16:creationId xmlns:a16="http://schemas.microsoft.com/office/drawing/2014/main" id="{0FD0F834-2EA9-436A-9302-CF068EF0A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1673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3</xdr:col>
      <xdr:colOff>0</xdr:colOff>
      <xdr:row>213</xdr:row>
      <xdr:rowOff>12700</xdr:rowOff>
    </xdr:to>
    <xdr:pic>
      <xdr:nvPicPr>
        <xdr:cNvPr id="777" name="Picture776">
          <a:extLst>
            <a:ext uri="{FF2B5EF4-FFF2-40B4-BE49-F238E27FC236}">
              <a16:creationId xmlns:a16="http://schemas.microsoft.com/office/drawing/2014/main" id="{22176419-0FC7-469F-8EBB-BE8B02FE9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1673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4</xdr:col>
      <xdr:colOff>0</xdr:colOff>
      <xdr:row>213</xdr:row>
      <xdr:rowOff>12700</xdr:rowOff>
    </xdr:to>
    <xdr:pic>
      <xdr:nvPicPr>
        <xdr:cNvPr id="778" name="Picture777">
          <a:extLst>
            <a:ext uri="{FF2B5EF4-FFF2-40B4-BE49-F238E27FC236}">
              <a16:creationId xmlns:a16="http://schemas.microsoft.com/office/drawing/2014/main" id="{4D364B6E-04FB-4999-8B86-223665B34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1673125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0</xdr:colOff>
      <xdr:row>211</xdr:row>
      <xdr:rowOff>6350</xdr:rowOff>
    </xdr:to>
    <xdr:pic>
      <xdr:nvPicPr>
        <xdr:cNvPr id="779" name="Picture778">
          <a:extLst>
            <a:ext uri="{FF2B5EF4-FFF2-40B4-BE49-F238E27FC236}">
              <a16:creationId xmlns:a16="http://schemas.microsoft.com/office/drawing/2014/main" id="{4251F3CC-65D9-4F72-941A-097AF81C0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4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6350</xdr:rowOff>
    </xdr:to>
    <xdr:pic>
      <xdr:nvPicPr>
        <xdr:cNvPr id="780" name="Picture779">
          <a:extLst>
            <a:ext uri="{FF2B5EF4-FFF2-40B4-BE49-F238E27FC236}">
              <a16:creationId xmlns:a16="http://schemas.microsoft.com/office/drawing/2014/main" id="{3B376C62-FE7D-43B8-A2F8-1EFCD8207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214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3</xdr:col>
      <xdr:colOff>0</xdr:colOff>
      <xdr:row>211</xdr:row>
      <xdr:rowOff>6350</xdr:rowOff>
    </xdr:to>
    <xdr:pic>
      <xdr:nvPicPr>
        <xdr:cNvPr id="781" name="Picture780">
          <a:extLst>
            <a:ext uri="{FF2B5EF4-FFF2-40B4-BE49-F238E27FC236}">
              <a16:creationId xmlns:a16="http://schemas.microsoft.com/office/drawing/2014/main" id="{E402CBFB-5145-4536-810E-0FEBB7496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214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4</xdr:col>
      <xdr:colOff>0</xdr:colOff>
      <xdr:row>211</xdr:row>
      <xdr:rowOff>6350</xdr:rowOff>
    </xdr:to>
    <xdr:pic>
      <xdr:nvPicPr>
        <xdr:cNvPr id="782" name="Picture781">
          <a:extLst>
            <a:ext uri="{FF2B5EF4-FFF2-40B4-BE49-F238E27FC236}">
              <a16:creationId xmlns:a16="http://schemas.microsoft.com/office/drawing/2014/main" id="{FC1C6E60-02AA-4FCA-9F92-9127A7249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214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5</xdr:col>
      <xdr:colOff>0</xdr:colOff>
      <xdr:row>211</xdr:row>
      <xdr:rowOff>6350</xdr:rowOff>
    </xdr:to>
    <xdr:pic>
      <xdr:nvPicPr>
        <xdr:cNvPr id="783" name="Picture782">
          <a:extLst>
            <a:ext uri="{FF2B5EF4-FFF2-40B4-BE49-F238E27FC236}">
              <a16:creationId xmlns:a16="http://schemas.microsoft.com/office/drawing/2014/main" id="{1868729B-9C40-4845-B5CC-40FB50759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149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1</xdr:col>
      <xdr:colOff>0</xdr:colOff>
      <xdr:row>212</xdr:row>
      <xdr:rowOff>6350</xdr:rowOff>
    </xdr:to>
    <xdr:pic>
      <xdr:nvPicPr>
        <xdr:cNvPr id="784" name="Picture783">
          <a:extLst>
            <a:ext uri="{FF2B5EF4-FFF2-40B4-BE49-F238E27FC236}">
              <a16:creationId xmlns:a16="http://schemas.microsoft.com/office/drawing/2014/main" id="{BCC7F325-E02E-4B5A-8C6B-E9C204BB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9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6350</xdr:rowOff>
    </xdr:to>
    <xdr:pic>
      <xdr:nvPicPr>
        <xdr:cNvPr id="785" name="Picture784">
          <a:extLst>
            <a:ext uri="{FF2B5EF4-FFF2-40B4-BE49-F238E27FC236}">
              <a16:creationId xmlns:a16="http://schemas.microsoft.com/office/drawing/2014/main" id="{6F4A81EB-2626-4150-B874-2A97658EF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2339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3</xdr:col>
      <xdr:colOff>0</xdr:colOff>
      <xdr:row>212</xdr:row>
      <xdr:rowOff>6350</xdr:rowOff>
    </xdr:to>
    <xdr:pic>
      <xdr:nvPicPr>
        <xdr:cNvPr id="786" name="Picture785">
          <a:extLst>
            <a:ext uri="{FF2B5EF4-FFF2-40B4-BE49-F238E27FC236}">
              <a16:creationId xmlns:a16="http://schemas.microsoft.com/office/drawing/2014/main" id="{F2498986-98DA-43C7-A7CA-35E884EAA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2339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4</xdr:col>
      <xdr:colOff>0</xdr:colOff>
      <xdr:row>212</xdr:row>
      <xdr:rowOff>6350</xdr:rowOff>
    </xdr:to>
    <xdr:pic>
      <xdr:nvPicPr>
        <xdr:cNvPr id="787" name="Picture786">
          <a:extLst>
            <a:ext uri="{FF2B5EF4-FFF2-40B4-BE49-F238E27FC236}">
              <a16:creationId xmlns:a16="http://schemas.microsoft.com/office/drawing/2014/main" id="{4C7D7E73-843D-4E53-861E-06D348BB1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2339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5</xdr:col>
      <xdr:colOff>0</xdr:colOff>
      <xdr:row>212</xdr:row>
      <xdr:rowOff>6350</xdr:rowOff>
    </xdr:to>
    <xdr:pic>
      <xdr:nvPicPr>
        <xdr:cNvPr id="788" name="Picture787">
          <a:extLst>
            <a:ext uri="{FF2B5EF4-FFF2-40B4-BE49-F238E27FC236}">
              <a16:creationId xmlns:a16="http://schemas.microsoft.com/office/drawing/2014/main" id="{161864BE-A934-42F5-911A-871269D01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339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1</xdr:col>
      <xdr:colOff>0</xdr:colOff>
      <xdr:row>217</xdr:row>
      <xdr:rowOff>111125</xdr:rowOff>
    </xdr:to>
    <xdr:pic>
      <xdr:nvPicPr>
        <xdr:cNvPr id="789" name="Picture788">
          <a:extLst>
            <a:ext uri="{FF2B5EF4-FFF2-40B4-BE49-F238E27FC236}">
              <a16:creationId xmlns:a16="http://schemas.microsoft.com/office/drawing/2014/main" id="{ACFA8292-3E9F-4794-8A84-C756A7843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30375"/>
          <a:ext cx="190500" cy="106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217</xdr:row>
      <xdr:rowOff>111125</xdr:rowOff>
    </xdr:to>
    <xdr:pic>
      <xdr:nvPicPr>
        <xdr:cNvPr id="790" name="Picture789">
          <a:extLst>
            <a:ext uri="{FF2B5EF4-FFF2-40B4-BE49-F238E27FC236}">
              <a16:creationId xmlns:a16="http://schemas.microsoft.com/office/drawing/2014/main" id="{EBFE6ECC-9A17-4DFB-836B-3D2D1BA79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2530375"/>
          <a:ext cx="190500" cy="106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3</xdr:col>
      <xdr:colOff>0</xdr:colOff>
      <xdr:row>217</xdr:row>
      <xdr:rowOff>111125</xdr:rowOff>
    </xdr:to>
    <xdr:pic>
      <xdr:nvPicPr>
        <xdr:cNvPr id="791" name="Picture790">
          <a:extLst>
            <a:ext uri="{FF2B5EF4-FFF2-40B4-BE49-F238E27FC236}">
              <a16:creationId xmlns:a16="http://schemas.microsoft.com/office/drawing/2014/main" id="{B464B4BA-56D9-49C7-886B-2F5EE4AF6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2530375"/>
          <a:ext cx="190500" cy="106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4</xdr:col>
      <xdr:colOff>0</xdr:colOff>
      <xdr:row>217</xdr:row>
      <xdr:rowOff>111125</xdr:rowOff>
    </xdr:to>
    <xdr:pic>
      <xdr:nvPicPr>
        <xdr:cNvPr id="792" name="Picture791">
          <a:extLst>
            <a:ext uri="{FF2B5EF4-FFF2-40B4-BE49-F238E27FC236}">
              <a16:creationId xmlns:a16="http://schemas.microsoft.com/office/drawing/2014/main" id="{C3E571B0-C9B9-4ABB-8EAA-13497CB13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2530375"/>
          <a:ext cx="190500" cy="106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</xdr:col>
      <xdr:colOff>0</xdr:colOff>
      <xdr:row>214</xdr:row>
      <xdr:rowOff>6350</xdr:rowOff>
    </xdr:to>
    <xdr:pic>
      <xdr:nvPicPr>
        <xdr:cNvPr id="793" name="Picture792">
          <a:extLst>
            <a:ext uri="{FF2B5EF4-FFF2-40B4-BE49-F238E27FC236}">
              <a16:creationId xmlns:a16="http://schemas.microsoft.com/office/drawing/2014/main" id="{D5D9CA96-5DA7-4158-A528-4BA6F3142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6350</xdr:rowOff>
    </xdr:to>
    <xdr:pic>
      <xdr:nvPicPr>
        <xdr:cNvPr id="794" name="Picture793">
          <a:extLst>
            <a:ext uri="{FF2B5EF4-FFF2-40B4-BE49-F238E27FC236}">
              <a16:creationId xmlns:a16="http://schemas.microsoft.com/office/drawing/2014/main" id="{0ED76A27-B5C6-4770-A2DD-BB3603ECD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314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3</xdr:col>
      <xdr:colOff>0</xdr:colOff>
      <xdr:row>214</xdr:row>
      <xdr:rowOff>6350</xdr:rowOff>
    </xdr:to>
    <xdr:pic>
      <xdr:nvPicPr>
        <xdr:cNvPr id="795" name="Picture794">
          <a:extLst>
            <a:ext uri="{FF2B5EF4-FFF2-40B4-BE49-F238E27FC236}">
              <a16:creationId xmlns:a16="http://schemas.microsoft.com/office/drawing/2014/main" id="{3579C1FE-046F-4DBC-9107-EC398E10F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314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5</xdr:col>
      <xdr:colOff>0</xdr:colOff>
      <xdr:row>214</xdr:row>
      <xdr:rowOff>6350</xdr:rowOff>
    </xdr:to>
    <xdr:pic>
      <xdr:nvPicPr>
        <xdr:cNvPr id="796" name="Picture795">
          <a:extLst>
            <a:ext uri="{FF2B5EF4-FFF2-40B4-BE49-F238E27FC236}">
              <a16:creationId xmlns:a16="http://schemas.microsoft.com/office/drawing/2014/main" id="{875A9DF3-D0EC-4BC4-9F07-EDDC4F909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149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1</xdr:col>
      <xdr:colOff>0</xdr:colOff>
      <xdr:row>215</xdr:row>
      <xdr:rowOff>6350</xdr:rowOff>
    </xdr:to>
    <xdr:pic>
      <xdr:nvPicPr>
        <xdr:cNvPr id="797" name="Picture796">
          <a:extLst>
            <a:ext uri="{FF2B5EF4-FFF2-40B4-BE49-F238E27FC236}">
              <a16:creationId xmlns:a16="http://schemas.microsoft.com/office/drawing/2014/main" id="{8DC0AA2E-7735-4C77-AD8D-9C6B9FC01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6350</xdr:rowOff>
    </xdr:to>
    <xdr:pic>
      <xdr:nvPicPr>
        <xdr:cNvPr id="798" name="Picture797">
          <a:extLst>
            <a:ext uri="{FF2B5EF4-FFF2-40B4-BE49-F238E27FC236}">
              <a16:creationId xmlns:a16="http://schemas.microsoft.com/office/drawing/2014/main" id="{E33C94A1-A23B-4DF1-86EA-08B31D55E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334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3</xdr:col>
      <xdr:colOff>0</xdr:colOff>
      <xdr:row>215</xdr:row>
      <xdr:rowOff>6350</xdr:rowOff>
    </xdr:to>
    <xdr:pic>
      <xdr:nvPicPr>
        <xdr:cNvPr id="799" name="Picture798">
          <a:extLst>
            <a:ext uri="{FF2B5EF4-FFF2-40B4-BE49-F238E27FC236}">
              <a16:creationId xmlns:a16="http://schemas.microsoft.com/office/drawing/2014/main" id="{036AFC68-9E0F-4891-8123-65C98D5A7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334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5</xdr:col>
      <xdr:colOff>0</xdr:colOff>
      <xdr:row>215</xdr:row>
      <xdr:rowOff>6350</xdr:rowOff>
    </xdr:to>
    <xdr:pic>
      <xdr:nvPicPr>
        <xdr:cNvPr id="800" name="Picture799">
          <a:extLst>
            <a:ext uri="{FF2B5EF4-FFF2-40B4-BE49-F238E27FC236}">
              <a16:creationId xmlns:a16="http://schemas.microsoft.com/office/drawing/2014/main" id="{0237E098-C600-4CA4-A91B-D9FF51537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340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1</xdr:col>
      <xdr:colOff>0</xdr:colOff>
      <xdr:row>216</xdr:row>
      <xdr:rowOff>6350</xdr:rowOff>
    </xdr:to>
    <xdr:pic>
      <xdr:nvPicPr>
        <xdr:cNvPr id="801" name="Picture800">
          <a:extLst>
            <a:ext uri="{FF2B5EF4-FFF2-40B4-BE49-F238E27FC236}">
              <a16:creationId xmlns:a16="http://schemas.microsoft.com/office/drawing/2014/main" id="{92AECD76-874D-4C9B-A1D4-0CD4DA236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6350</xdr:rowOff>
    </xdr:to>
    <xdr:pic>
      <xdr:nvPicPr>
        <xdr:cNvPr id="802" name="Picture801">
          <a:extLst>
            <a:ext uri="{FF2B5EF4-FFF2-40B4-BE49-F238E27FC236}">
              <a16:creationId xmlns:a16="http://schemas.microsoft.com/office/drawing/2014/main" id="{BE718D1F-0DF8-47A8-86FF-7FC68EA71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353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3</xdr:col>
      <xdr:colOff>0</xdr:colOff>
      <xdr:row>216</xdr:row>
      <xdr:rowOff>6350</xdr:rowOff>
    </xdr:to>
    <xdr:pic>
      <xdr:nvPicPr>
        <xdr:cNvPr id="803" name="Picture802">
          <a:extLst>
            <a:ext uri="{FF2B5EF4-FFF2-40B4-BE49-F238E27FC236}">
              <a16:creationId xmlns:a16="http://schemas.microsoft.com/office/drawing/2014/main" id="{3217F996-1643-4946-97A9-53DC71F6E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3530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1</xdr:col>
      <xdr:colOff>0</xdr:colOff>
      <xdr:row>217</xdr:row>
      <xdr:rowOff>6350</xdr:rowOff>
    </xdr:to>
    <xdr:pic>
      <xdr:nvPicPr>
        <xdr:cNvPr id="804" name="Picture803">
          <a:extLst>
            <a:ext uri="{FF2B5EF4-FFF2-40B4-BE49-F238E27FC236}">
              <a16:creationId xmlns:a16="http://schemas.microsoft.com/office/drawing/2014/main" id="{F7E020A0-0299-41F6-934A-811FD9678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6350</xdr:rowOff>
    </xdr:to>
    <xdr:pic>
      <xdr:nvPicPr>
        <xdr:cNvPr id="805" name="Picture804">
          <a:extLst>
            <a:ext uri="{FF2B5EF4-FFF2-40B4-BE49-F238E27FC236}">
              <a16:creationId xmlns:a16="http://schemas.microsoft.com/office/drawing/2014/main" id="{F1D86EF5-67DD-4825-835C-480ED36E7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372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3</xdr:col>
      <xdr:colOff>0</xdr:colOff>
      <xdr:row>217</xdr:row>
      <xdr:rowOff>6350</xdr:rowOff>
    </xdr:to>
    <xdr:pic>
      <xdr:nvPicPr>
        <xdr:cNvPr id="806" name="Picture805">
          <a:extLst>
            <a:ext uri="{FF2B5EF4-FFF2-40B4-BE49-F238E27FC236}">
              <a16:creationId xmlns:a16="http://schemas.microsoft.com/office/drawing/2014/main" id="{11221E63-BFDF-44FF-990A-2832C4F07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3721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1</xdr:col>
      <xdr:colOff>0</xdr:colOff>
      <xdr:row>222</xdr:row>
      <xdr:rowOff>107950</xdr:rowOff>
    </xdr:to>
    <xdr:pic>
      <xdr:nvPicPr>
        <xdr:cNvPr id="807" name="Picture806">
          <a:extLst>
            <a:ext uri="{FF2B5EF4-FFF2-40B4-BE49-F238E27FC236}">
              <a16:creationId xmlns:a16="http://schemas.microsoft.com/office/drawing/2014/main" id="{AA2AC5BA-8E66-4ACD-B664-5B0377272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222</xdr:row>
      <xdr:rowOff>107950</xdr:rowOff>
    </xdr:to>
    <xdr:pic>
      <xdr:nvPicPr>
        <xdr:cNvPr id="808" name="Picture807">
          <a:extLst>
            <a:ext uri="{FF2B5EF4-FFF2-40B4-BE49-F238E27FC236}">
              <a16:creationId xmlns:a16="http://schemas.microsoft.com/office/drawing/2014/main" id="{AF1957AC-DCE0-4522-AE5B-CCB53D594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3911500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3</xdr:col>
      <xdr:colOff>0</xdr:colOff>
      <xdr:row>222</xdr:row>
      <xdr:rowOff>107950</xdr:rowOff>
    </xdr:to>
    <xdr:pic>
      <xdr:nvPicPr>
        <xdr:cNvPr id="809" name="Picture808">
          <a:extLst>
            <a:ext uri="{FF2B5EF4-FFF2-40B4-BE49-F238E27FC236}">
              <a16:creationId xmlns:a16="http://schemas.microsoft.com/office/drawing/2014/main" id="{FC7A65E7-21AE-49CD-912B-1220713C7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3911500"/>
          <a:ext cx="190500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1</xdr:col>
      <xdr:colOff>0</xdr:colOff>
      <xdr:row>222</xdr:row>
      <xdr:rowOff>12700</xdr:rowOff>
    </xdr:to>
    <xdr:pic>
      <xdr:nvPicPr>
        <xdr:cNvPr id="810" name="Picture809">
          <a:extLst>
            <a:ext uri="{FF2B5EF4-FFF2-40B4-BE49-F238E27FC236}">
              <a16:creationId xmlns:a16="http://schemas.microsoft.com/office/drawing/2014/main" id="{DA0A6EE1-15B0-4E76-85A4-5F2D56249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87750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222</xdr:row>
      <xdr:rowOff>12700</xdr:rowOff>
    </xdr:to>
    <xdr:pic>
      <xdr:nvPicPr>
        <xdr:cNvPr id="811" name="Picture810">
          <a:extLst>
            <a:ext uri="{FF2B5EF4-FFF2-40B4-BE49-F238E27FC236}">
              <a16:creationId xmlns:a16="http://schemas.microsoft.com/office/drawing/2014/main" id="{300B8851-2C54-4000-BBE9-B47499CFA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4387750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3</xdr:col>
      <xdr:colOff>0</xdr:colOff>
      <xdr:row>222</xdr:row>
      <xdr:rowOff>12700</xdr:rowOff>
    </xdr:to>
    <xdr:pic>
      <xdr:nvPicPr>
        <xdr:cNvPr id="812" name="Picture811">
          <a:extLst>
            <a:ext uri="{FF2B5EF4-FFF2-40B4-BE49-F238E27FC236}">
              <a16:creationId xmlns:a16="http://schemas.microsoft.com/office/drawing/2014/main" id="{EBEA2FDD-BCDD-42FD-A4F2-2CCEAADCB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4387750"/>
          <a:ext cx="190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1</xdr:col>
      <xdr:colOff>0</xdr:colOff>
      <xdr:row>220</xdr:row>
      <xdr:rowOff>6350</xdr:rowOff>
    </xdr:to>
    <xdr:pic>
      <xdr:nvPicPr>
        <xdr:cNvPr id="813" name="Picture812">
          <a:extLst>
            <a:ext uri="{FF2B5EF4-FFF2-40B4-BE49-F238E27FC236}">
              <a16:creationId xmlns:a16="http://schemas.microsoft.com/office/drawing/2014/main" id="{10618ABF-44DA-4263-BAE1-ECC27BE18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6350</xdr:rowOff>
    </xdr:to>
    <xdr:pic>
      <xdr:nvPicPr>
        <xdr:cNvPr id="814" name="Picture813">
          <a:extLst>
            <a:ext uri="{FF2B5EF4-FFF2-40B4-BE49-F238E27FC236}">
              <a16:creationId xmlns:a16="http://schemas.microsoft.com/office/drawing/2014/main" id="{2FF0C33B-1D09-4301-99DD-6CFDDD46E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4864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3</xdr:col>
      <xdr:colOff>0</xdr:colOff>
      <xdr:row>220</xdr:row>
      <xdr:rowOff>6350</xdr:rowOff>
    </xdr:to>
    <xdr:pic>
      <xdr:nvPicPr>
        <xdr:cNvPr id="815" name="Picture814">
          <a:extLst>
            <a:ext uri="{FF2B5EF4-FFF2-40B4-BE49-F238E27FC236}">
              <a16:creationId xmlns:a16="http://schemas.microsoft.com/office/drawing/2014/main" id="{384C042E-8F02-4266-A753-E7B930F50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48640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0</xdr:colOff>
      <xdr:row>221</xdr:row>
      <xdr:rowOff>6350</xdr:rowOff>
    </xdr:to>
    <xdr:pic>
      <xdr:nvPicPr>
        <xdr:cNvPr id="816" name="Picture815">
          <a:extLst>
            <a:ext uri="{FF2B5EF4-FFF2-40B4-BE49-F238E27FC236}">
              <a16:creationId xmlns:a16="http://schemas.microsoft.com/office/drawing/2014/main" id="{321456C4-7DAF-4522-AAFD-4C1F7C786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6350</xdr:rowOff>
    </xdr:to>
    <xdr:pic>
      <xdr:nvPicPr>
        <xdr:cNvPr id="817" name="Picture816">
          <a:extLst>
            <a:ext uri="{FF2B5EF4-FFF2-40B4-BE49-F238E27FC236}">
              <a16:creationId xmlns:a16="http://schemas.microsoft.com/office/drawing/2014/main" id="{08F0F7E9-607D-434B-BE49-9013CBB17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5054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3</xdr:col>
      <xdr:colOff>0</xdr:colOff>
      <xdr:row>221</xdr:row>
      <xdr:rowOff>6350</xdr:rowOff>
    </xdr:to>
    <xdr:pic>
      <xdr:nvPicPr>
        <xdr:cNvPr id="818" name="Picture817">
          <a:extLst>
            <a:ext uri="{FF2B5EF4-FFF2-40B4-BE49-F238E27FC236}">
              <a16:creationId xmlns:a16="http://schemas.microsoft.com/office/drawing/2014/main" id="{6D4AF8D6-7B00-4DF6-AFEB-A4A19815D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505450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1</xdr:col>
      <xdr:colOff>0</xdr:colOff>
      <xdr:row>223</xdr:row>
      <xdr:rowOff>98425</xdr:rowOff>
    </xdr:to>
    <xdr:pic>
      <xdr:nvPicPr>
        <xdr:cNvPr id="819" name="Picture818">
          <a:extLst>
            <a:ext uri="{FF2B5EF4-FFF2-40B4-BE49-F238E27FC236}">
              <a16:creationId xmlns:a16="http://schemas.microsoft.com/office/drawing/2014/main" id="{4F93CF95-709A-40FE-B92F-999D65FF8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223</xdr:row>
      <xdr:rowOff>98425</xdr:rowOff>
    </xdr:to>
    <xdr:pic>
      <xdr:nvPicPr>
        <xdr:cNvPr id="820" name="Picture819">
          <a:extLst>
            <a:ext uri="{FF2B5EF4-FFF2-40B4-BE49-F238E27FC236}">
              <a16:creationId xmlns:a16="http://schemas.microsoft.com/office/drawing/2014/main" id="{EBD5D892-769F-46E4-9496-CB285E7DE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524500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1</xdr:col>
      <xdr:colOff>0</xdr:colOff>
      <xdr:row>223</xdr:row>
      <xdr:rowOff>6350</xdr:rowOff>
    </xdr:to>
    <xdr:pic>
      <xdr:nvPicPr>
        <xdr:cNvPr id="821" name="Picture820">
          <a:extLst>
            <a:ext uri="{FF2B5EF4-FFF2-40B4-BE49-F238E27FC236}">
              <a16:creationId xmlns:a16="http://schemas.microsoft.com/office/drawing/2014/main" id="{FB80769C-7D8D-4B45-B760-4F1C5EF49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7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6350</xdr:rowOff>
    </xdr:to>
    <xdr:pic>
      <xdr:nvPicPr>
        <xdr:cNvPr id="822" name="Picture821">
          <a:extLst>
            <a:ext uri="{FF2B5EF4-FFF2-40B4-BE49-F238E27FC236}">
              <a16:creationId xmlns:a16="http://schemas.microsoft.com/office/drawing/2014/main" id="{5AD41068-C875-4C27-B734-8D74B3FFD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557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3</xdr:col>
      <xdr:colOff>0</xdr:colOff>
      <xdr:row>223</xdr:row>
      <xdr:rowOff>6350</xdr:rowOff>
    </xdr:to>
    <xdr:pic>
      <xdr:nvPicPr>
        <xdr:cNvPr id="823" name="Picture822">
          <a:extLst>
            <a:ext uri="{FF2B5EF4-FFF2-40B4-BE49-F238E27FC236}">
              <a16:creationId xmlns:a16="http://schemas.microsoft.com/office/drawing/2014/main" id="{F17E3501-95A9-4B07-84AA-C2739445B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55783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1</xdr:col>
      <xdr:colOff>0</xdr:colOff>
      <xdr:row>224</xdr:row>
      <xdr:rowOff>6350</xdr:rowOff>
    </xdr:to>
    <xdr:pic>
      <xdr:nvPicPr>
        <xdr:cNvPr id="824" name="Picture823">
          <a:extLst>
            <a:ext uri="{FF2B5EF4-FFF2-40B4-BE49-F238E27FC236}">
              <a16:creationId xmlns:a16="http://schemas.microsoft.com/office/drawing/2014/main" id="{2F316491-DFF6-4228-9825-4C9CF9DAC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6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6350</xdr:rowOff>
    </xdr:to>
    <xdr:pic>
      <xdr:nvPicPr>
        <xdr:cNvPr id="825" name="Picture824">
          <a:extLst>
            <a:ext uri="{FF2B5EF4-FFF2-40B4-BE49-F238E27FC236}">
              <a16:creationId xmlns:a16="http://schemas.microsoft.com/office/drawing/2014/main" id="{A930999A-FBB9-4832-AD38-E65C809F9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576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3</xdr:col>
      <xdr:colOff>0</xdr:colOff>
      <xdr:row>224</xdr:row>
      <xdr:rowOff>6350</xdr:rowOff>
    </xdr:to>
    <xdr:pic>
      <xdr:nvPicPr>
        <xdr:cNvPr id="826" name="Picture825">
          <a:extLst>
            <a:ext uri="{FF2B5EF4-FFF2-40B4-BE49-F238E27FC236}">
              <a16:creationId xmlns:a16="http://schemas.microsoft.com/office/drawing/2014/main" id="{B1321B0A-19E8-41D1-9D65-E73D5952F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576887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</xdr:col>
      <xdr:colOff>0</xdr:colOff>
      <xdr:row>226</xdr:row>
      <xdr:rowOff>98425</xdr:rowOff>
    </xdr:to>
    <xdr:pic>
      <xdr:nvPicPr>
        <xdr:cNvPr id="827" name="Picture826">
          <a:extLst>
            <a:ext uri="{FF2B5EF4-FFF2-40B4-BE49-F238E27FC236}">
              <a16:creationId xmlns:a16="http://schemas.microsoft.com/office/drawing/2014/main" id="{42BC6B61-CA9A-4D8F-9ECB-F0856D8F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59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226</xdr:row>
      <xdr:rowOff>98425</xdr:rowOff>
    </xdr:to>
    <xdr:pic>
      <xdr:nvPicPr>
        <xdr:cNvPr id="828" name="Picture827">
          <a:extLst>
            <a:ext uri="{FF2B5EF4-FFF2-40B4-BE49-F238E27FC236}">
              <a16:creationId xmlns:a16="http://schemas.microsoft.com/office/drawing/2014/main" id="{EB939839-C1C1-4C2B-8C5D-F14CFC0E8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5959375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1</xdr:col>
      <xdr:colOff>0</xdr:colOff>
      <xdr:row>226</xdr:row>
      <xdr:rowOff>6350</xdr:rowOff>
    </xdr:to>
    <xdr:pic>
      <xdr:nvPicPr>
        <xdr:cNvPr id="829" name="Picture828">
          <a:extLst>
            <a:ext uri="{FF2B5EF4-FFF2-40B4-BE49-F238E27FC236}">
              <a16:creationId xmlns:a16="http://schemas.microsoft.com/office/drawing/2014/main" id="{57F6B3C1-9ED4-46AD-817E-E6004B31C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3</xdr:col>
      <xdr:colOff>0</xdr:colOff>
      <xdr:row>226</xdr:row>
      <xdr:rowOff>6350</xdr:rowOff>
    </xdr:to>
    <xdr:pic>
      <xdr:nvPicPr>
        <xdr:cNvPr id="830" name="Picture829">
          <a:extLst>
            <a:ext uri="{FF2B5EF4-FFF2-40B4-BE49-F238E27FC236}">
              <a16:creationId xmlns:a16="http://schemas.microsoft.com/office/drawing/2014/main" id="{A28AE90F-3EF8-4611-ADEE-EEED6DE77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292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1</xdr:col>
      <xdr:colOff>0</xdr:colOff>
      <xdr:row>227</xdr:row>
      <xdr:rowOff>6350</xdr:rowOff>
    </xdr:to>
    <xdr:pic>
      <xdr:nvPicPr>
        <xdr:cNvPr id="831" name="Picture830">
          <a:extLst>
            <a:ext uri="{FF2B5EF4-FFF2-40B4-BE49-F238E27FC236}">
              <a16:creationId xmlns:a16="http://schemas.microsoft.com/office/drawing/2014/main" id="{B2E7D173-37C3-4A05-A8D8-4F8B096CB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3</xdr:col>
      <xdr:colOff>0</xdr:colOff>
      <xdr:row>227</xdr:row>
      <xdr:rowOff>6350</xdr:rowOff>
    </xdr:to>
    <xdr:pic>
      <xdr:nvPicPr>
        <xdr:cNvPr id="832" name="Picture831">
          <a:extLst>
            <a:ext uri="{FF2B5EF4-FFF2-40B4-BE49-F238E27FC236}">
              <a16:creationId xmlns:a16="http://schemas.microsoft.com/office/drawing/2014/main" id="{D27AE0FF-2E23-45AF-9B66-B1CE544D9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4832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33" name="Picture832">
          <a:extLst>
            <a:ext uri="{FF2B5EF4-FFF2-40B4-BE49-F238E27FC236}">
              <a16:creationId xmlns:a16="http://schemas.microsoft.com/office/drawing/2014/main" id="{E3A5E654-0778-425A-80F2-7C635D263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834" name="Picture833">
          <a:extLst>
            <a:ext uri="{FF2B5EF4-FFF2-40B4-BE49-F238E27FC236}">
              <a16:creationId xmlns:a16="http://schemas.microsoft.com/office/drawing/2014/main" id="{14090ABC-3280-4B98-98BF-732C8A46B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835" name="Picture834">
          <a:extLst>
            <a:ext uri="{FF2B5EF4-FFF2-40B4-BE49-F238E27FC236}">
              <a16:creationId xmlns:a16="http://schemas.microsoft.com/office/drawing/2014/main" id="{F4DA99AE-0623-402C-9E76-212D104CE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836" name="Picture835">
          <a:extLst>
            <a:ext uri="{FF2B5EF4-FFF2-40B4-BE49-F238E27FC236}">
              <a16:creationId xmlns:a16="http://schemas.microsoft.com/office/drawing/2014/main" id="{F5FB5A32-121C-4353-B264-B1FBC62FD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837" name="Picture836">
          <a:extLst>
            <a:ext uri="{FF2B5EF4-FFF2-40B4-BE49-F238E27FC236}">
              <a16:creationId xmlns:a16="http://schemas.microsoft.com/office/drawing/2014/main" id="{B4F36586-4322-4F49-A1BD-714066B0C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838" name="Picture837">
          <a:extLst>
            <a:ext uri="{FF2B5EF4-FFF2-40B4-BE49-F238E27FC236}">
              <a16:creationId xmlns:a16="http://schemas.microsoft.com/office/drawing/2014/main" id="{D50E3296-F915-42ED-BEF3-F9A4F8F69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39" name="Picture838">
          <a:extLst>
            <a:ext uri="{FF2B5EF4-FFF2-40B4-BE49-F238E27FC236}">
              <a16:creationId xmlns:a16="http://schemas.microsoft.com/office/drawing/2014/main" id="{3A0CD90A-0377-4E5B-A37D-380B0A4DF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40" name="Picture839">
          <a:extLst>
            <a:ext uri="{FF2B5EF4-FFF2-40B4-BE49-F238E27FC236}">
              <a16:creationId xmlns:a16="http://schemas.microsoft.com/office/drawing/2014/main" id="{C4B60E04-B905-43AF-B0AB-0264DFF03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41" name="Picture840">
          <a:extLst>
            <a:ext uri="{FF2B5EF4-FFF2-40B4-BE49-F238E27FC236}">
              <a16:creationId xmlns:a16="http://schemas.microsoft.com/office/drawing/2014/main" id="{7F277969-D261-4457-80C2-C73ED3844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42" name="Picture841">
          <a:extLst>
            <a:ext uri="{FF2B5EF4-FFF2-40B4-BE49-F238E27FC236}">
              <a16:creationId xmlns:a16="http://schemas.microsoft.com/office/drawing/2014/main" id="{437EE64D-3533-4126-A41F-735C8A050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43" name="Picture842">
          <a:extLst>
            <a:ext uri="{FF2B5EF4-FFF2-40B4-BE49-F238E27FC236}">
              <a16:creationId xmlns:a16="http://schemas.microsoft.com/office/drawing/2014/main" id="{8C72F55A-4740-448F-8ADB-C43EB258C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44" name="Picture843">
          <a:extLst>
            <a:ext uri="{FF2B5EF4-FFF2-40B4-BE49-F238E27FC236}">
              <a16:creationId xmlns:a16="http://schemas.microsoft.com/office/drawing/2014/main" id="{1591E18E-68E0-4158-BF01-FB9C90949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45" name="Picture844">
          <a:extLst>
            <a:ext uri="{FF2B5EF4-FFF2-40B4-BE49-F238E27FC236}">
              <a16:creationId xmlns:a16="http://schemas.microsoft.com/office/drawing/2014/main" id="{E6BAE5BB-26A8-4BE1-9841-08611FFC9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46" name="Picture845">
          <a:extLst>
            <a:ext uri="{FF2B5EF4-FFF2-40B4-BE49-F238E27FC236}">
              <a16:creationId xmlns:a16="http://schemas.microsoft.com/office/drawing/2014/main" id="{F2E15C55-8FD9-4BA4-87FA-CB84B7513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47" name="Picture846">
          <a:extLst>
            <a:ext uri="{FF2B5EF4-FFF2-40B4-BE49-F238E27FC236}">
              <a16:creationId xmlns:a16="http://schemas.microsoft.com/office/drawing/2014/main" id="{5271E04C-7263-4B9D-B1FA-336C1AD6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48" name="Picture847">
          <a:extLst>
            <a:ext uri="{FF2B5EF4-FFF2-40B4-BE49-F238E27FC236}">
              <a16:creationId xmlns:a16="http://schemas.microsoft.com/office/drawing/2014/main" id="{E2D68CB5-6BBB-4A14-95E6-161A1FD5F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49" name="Picture848">
          <a:extLst>
            <a:ext uri="{FF2B5EF4-FFF2-40B4-BE49-F238E27FC236}">
              <a16:creationId xmlns:a16="http://schemas.microsoft.com/office/drawing/2014/main" id="{5786E665-EE51-46C5-BB4A-53DDF260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50" name="Picture849">
          <a:extLst>
            <a:ext uri="{FF2B5EF4-FFF2-40B4-BE49-F238E27FC236}">
              <a16:creationId xmlns:a16="http://schemas.microsoft.com/office/drawing/2014/main" id="{C4B699BC-F830-4995-B71A-5FF51E572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51" name="Picture850">
          <a:extLst>
            <a:ext uri="{FF2B5EF4-FFF2-40B4-BE49-F238E27FC236}">
              <a16:creationId xmlns:a16="http://schemas.microsoft.com/office/drawing/2014/main" id="{F277C08F-2159-470B-BFB0-D3C8CF5FA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52" name="Picture851">
          <a:extLst>
            <a:ext uri="{FF2B5EF4-FFF2-40B4-BE49-F238E27FC236}">
              <a16:creationId xmlns:a16="http://schemas.microsoft.com/office/drawing/2014/main" id="{004BCDC6-FE54-483D-8298-D9A5053BA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53" name="Picture852">
          <a:extLst>
            <a:ext uri="{FF2B5EF4-FFF2-40B4-BE49-F238E27FC236}">
              <a16:creationId xmlns:a16="http://schemas.microsoft.com/office/drawing/2014/main" id="{AE16E7A1-9BAA-4183-A5C0-183F41BED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54" name="Picture853">
          <a:extLst>
            <a:ext uri="{FF2B5EF4-FFF2-40B4-BE49-F238E27FC236}">
              <a16:creationId xmlns:a16="http://schemas.microsoft.com/office/drawing/2014/main" id="{008B310D-CBFA-44F3-A08B-EE0B2B74C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855" name="Picture854">
          <a:extLst>
            <a:ext uri="{FF2B5EF4-FFF2-40B4-BE49-F238E27FC236}">
              <a16:creationId xmlns:a16="http://schemas.microsoft.com/office/drawing/2014/main" id="{EAF51CAE-9E3C-454F-AF56-3240FC261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856" name="Picture855">
          <a:extLst>
            <a:ext uri="{FF2B5EF4-FFF2-40B4-BE49-F238E27FC236}">
              <a16:creationId xmlns:a16="http://schemas.microsoft.com/office/drawing/2014/main" id="{501F97D4-C111-40DC-BE88-BC8D658F2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857" name="Picture856">
          <a:extLst>
            <a:ext uri="{FF2B5EF4-FFF2-40B4-BE49-F238E27FC236}">
              <a16:creationId xmlns:a16="http://schemas.microsoft.com/office/drawing/2014/main" id="{6044FF39-3E00-4236-96B9-43A372AF3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58" name="Picture857">
          <a:extLst>
            <a:ext uri="{FF2B5EF4-FFF2-40B4-BE49-F238E27FC236}">
              <a16:creationId xmlns:a16="http://schemas.microsoft.com/office/drawing/2014/main" id="{19A9449C-41D9-4E83-932D-2380F629F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59" name="Picture858">
          <a:extLst>
            <a:ext uri="{FF2B5EF4-FFF2-40B4-BE49-F238E27FC236}">
              <a16:creationId xmlns:a16="http://schemas.microsoft.com/office/drawing/2014/main" id="{7FFCA958-5B72-4F07-9834-0A92576EF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60" name="Picture859">
          <a:extLst>
            <a:ext uri="{FF2B5EF4-FFF2-40B4-BE49-F238E27FC236}">
              <a16:creationId xmlns:a16="http://schemas.microsoft.com/office/drawing/2014/main" id="{15B7E980-EC3D-49C1-8839-1C25BFDD3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61" name="Picture860">
          <a:extLst>
            <a:ext uri="{FF2B5EF4-FFF2-40B4-BE49-F238E27FC236}">
              <a16:creationId xmlns:a16="http://schemas.microsoft.com/office/drawing/2014/main" id="{6BB0FDB1-81E2-4FBB-87BD-22076804F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62" name="Picture861">
          <a:extLst>
            <a:ext uri="{FF2B5EF4-FFF2-40B4-BE49-F238E27FC236}">
              <a16:creationId xmlns:a16="http://schemas.microsoft.com/office/drawing/2014/main" id="{AB79C558-3C72-49DA-B779-4CAF6FCEE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63" name="Picture862">
          <a:extLst>
            <a:ext uri="{FF2B5EF4-FFF2-40B4-BE49-F238E27FC236}">
              <a16:creationId xmlns:a16="http://schemas.microsoft.com/office/drawing/2014/main" id="{5EAC806E-8772-42EB-9E0D-E98159911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64" name="Picture863">
          <a:extLst>
            <a:ext uri="{FF2B5EF4-FFF2-40B4-BE49-F238E27FC236}">
              <a16:creationId xmlns:a16="http://schemas.microsoft.com/office/drawing/2014/main" id="{143C7D86-64D4-42CF-986E-26D844C93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65" name="Picture864">
          <a:extLst>
            <a:ext uri="{FF2B5EF4-FFF2-40B4-BE49-F238E27FC236}">
              <a16:creationId xmlns:a16="http://schemas.microsoft.com/office/drawing/2014/main" id="{8ABBD78B-FDC9-459A-B688-99F009BD4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66" name="Picture865">
          <a:extLst>
            <a:ext uri="{FF2B5EF4-FFF2-40B4-BE49-F238E27FC236}">
              <a16:creationId xmlns:a16="http://schemas.microsoft.com/office/drawing/2014/main" id="{CF23F9AA-D19C-4CA2-BE30-D2A4B32E4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67" name="Picture866">
          <a:extLst>
            <a:ext uri="{FF2B5EF4-FFF2-40B4-BE49-F238E27FC236}">
              <a16:creationId xmlns:a16="http://schemas.microsoft.com/office/drawing/2014/main" id="{9F779838-9753-489D-BBA1-16E94AABA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68" name="Picture867">
          <a:extLst>
            <a:ext uri="{FF2B5EF4-FFF2-40B4-BE49-F238E27FC236}">
              <a16:creationId xmlns:a16="http://schemas.microsoft.com/office/drawing/2014/main" id="{49871FD9-783F-4E1F-B223-35810914D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69" name="Picture868">
          <a:extLst>
            <a:ext uri="{FF2B5EF4-FFF2-40B4-BE49-F238E27FC236}">
              <a16:creationId xmlns:a16="http://schemas.microsoft.com/office/drawing/2014/main" id="{C6A0E4AD-DB8D-4482-BD7B-6729247DD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70" name="Picture869">
          <a:extLst>
            <a:ext uri="{FF2B5EF4-FFF2-40B4-BE49-F238E27FC236}">
              <a16:creationId xmlns:a16="http://schemas.microsoft.com/office/drawing/2014/main" id="{91A8AB07-C7AD-4F05-B115-DA773C5D7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71" name="Picture870">
          <a:extLst>
            <a:ext uri="{FF2B5EF4-FFF2-40B4-BE49-F238E27FC236}">
              <a16:creationId xmlns:a16="http://schemas.microsoft.com/office/drawing/2014/main" id="{ABA45CA4-E4B2-44A9-ABF2-E8894E7CD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72" name="Picture871">
          <a:extLst>
            <a:ext uri="{FF2B5EF4-FFF2-40B4-BE49-F238E27FC236}">
              <a16:creationId xmlns:a16="http://schemas.microsoft.com/office/drawing/2014/main" id="{9BB4FEE4-D129-41F9-9A14-CCB41B9BB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73" name="Picture872">
          <a:extLst>
            <a:ext uri="{FF2B5EF4-FFF2-40B4-BE49-F238E27FC236}">
              <a16:creationId xmlns:a16="http://schemas.microsoft.com/office/drawing/2014/main" id="{A0390955-6F53-4B0A-9559-398E1C2F5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74" name="Picture873">
          <a:extLst>
            <a:ext uri="{FF2B5EF4-FFF2-40B4-BE49-F238E27FC236}">
              <a16:creationId xmlns:a16="http://schemas.microsoft.com/office/drawing/2014/main" id="{4785CE84-80E0-4B1B-ABCE-78381AE79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75" name="Picture874">
          <a:extLst>
            <a:ext uri="{FF2B5EF4-FFF2-40B4-BE49-F238E27FC236}">
              <a16:creationId xmlns:a16="http://schemas.microsoft.com/office/drawing/2014/main" id="{EBDE984B-9806-4341-B4D6-FE4E6849E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76" name="Picture875">
          <a:extLst>
            <a:ext uri="{FF2B5EF4-FFF2-40B4-BE49-F238E27FC236}">
              <a16:creationId xmlns:a16="http://schemas.microsoft.com/office/drawing/2014/main" id="{2B3805E3-FA67-48EB-BF78-6A47AA1C1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77" name="Picture876">
          <a:extLst>
            <a:ext uri="{FF2B5EF4-FFF2-40B4-BE49-F238E27FC236}">
              <a16:creationId xmlns:a16="http://schemas.microsoft.com/office/drawing/2014/main" id="{0AA07762-8A03-424A-A796-AE24FACB6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78" name="Picture877">
          <a:extLst>
            <a:ext uri="{FF2B5EF4-FFF2-40B4-BE49-F238E27FC236}">
              <a16:creationId xmlns:a16="http://schemas.microsoft.com/office/drawing/2014/main" id="{BD6D40EC-2366-4904-8B63-2989141A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79" name="Picture878">
          <a:extLst>
            <a:ext uri="{FF2B5EF4-FFF2-40B4-BE49-F238E27FC236}">
              <a16:creationId xmlns:a16="http://schemas.microsoft.com/office/drawing/2014/main" id="{66926FA4-91BB-44CA-9A58-9C53EFD6E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80" name="Picture879">
          <a:extLst>
            <a:ext uri="{FF2B5EF4-FFF2-40B4-BE49-F238E27FC236}">
              <a16:creationId xmlns:a16="http://schemas.microsoft.com/office/drawing/2014/main" id="{FDBE4021-00F0-4607-93C9-AF39D86CF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81" name="Picture880">
          <a:extLst>
            <a:ext uri="{FF2B5EF4-FFF2-40B4-BE49-F238E27FC236}">
              <a16:creationId xmlns:a16="http://schemas.microsoft.com/office/drawing/2014/main" id="{CFEDDCAD-D00F-4795-9D28-5B48A4B20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82" name="Picture881">
          <a:extLst>
            <a:ext uri="{FF2B5EF4-FFF2-40B4-BE49-F238E27FC236}">
              <a16:creationId xmlns:a16="http://schemas.microsoft.com/office/drawing/2014/main" id="{BE6DC96F-6F86-46FE-882E-FA29E041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83" name="Picture882">
          <a:extLst>
            <a:ext uri="{FF2B5EF4-FFF2-40B4-BE49-F238E27FC236}">
              <a16:creationId xmlns:a16="http://schemas.microsoft.com/office/drawing/2014/main" id="{76249A05-90CA-472E-A501-73A90E214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84" name="Picture883">
          <a:extLst>
            <a:ext uri="{FF2B5EF4-FFF2-40B4-BE49-F238E27FC236}">
              <a16:creationId xmlns:a16="http://schemas.microsoft.com/office/drawing/2014/main" id="{A6F4926D-9698-4EA3-B174-95441727C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85" name="Picture884">
          <a:extLst>
            <a:ext uri="{FF2B5EF4-FFF2-40B4-BE49-F238E27FC236}">
              <a16:creationId xmlns:a16="http://schemas.microsoft.com/office/drawing/2014/main" id="{E390E5AB-497C-46EA-95CB-B06482EFD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886" name="Picture885">
          <a:extLst>
            <a:ext uri="{FF2B5EF4-FFF2-40B4-BE49-F238E27FC236}">
              <a16:creationId xmlns:a16="http://schemas.microsoft.com/office/drawing/2014/main" id="{A976EA6F-D77B-4885-BFB9-1758C67C7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887" name="Picture886">
          <a:extLst>
            <a:ext uri="{FF2B5EF4-FFF2-40B4-BE49-F238E27FC236}">
              <a16:creationId xmlns:a16="http://schemas.microsoft.com/office/drawing/2014/main" id="{F89660EA-9611-49B8-A6BF-E5F49D061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888" name="Picture887">
          <a:extLst>
            <a:ext uri="{FF2B5EF4-FFF2-40B4-BE49-F238E27FC236}">
              <a16:creationId xmlns:a16="http://schemas.microsoft.com/office/drawing/2014/main" id="{F95AC5A3-791A-47BD-A704-51541D1B9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889" name="Picture888">
          <a:extLst>
            <a:ext uri="{FF2B5EF4-FFF2-40B4-BE49-F238E27FC236}">
              <a16:creationId xmlns:a16="http://schemas.microsoft.com/office/drawing/2014/main" id="{A1AC7AD5-1480-4959-AF31-F85D1F2C6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890" name="Picture889">
          <a:extLst>
            <a:ext uri="{FF2B5EF4-FFF2-40B4-BE49-F238E27FC236}">
              <a16:creationId xmlns:a16="http://schemas.microsoft.com/office/drawing/2014/main" id="{51F0FD7B-29A5-489A-9AED-1BF457C84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891" name="Picture890">
          <a:extLst>
            <a:ext uri="{FF2B5EF4-FFF2-40B4-BE49-F238E27FC236}">
              <a16:creationId xmlns:a16="http://schemas.microsoft.com/office/drawing/2014/main" id="{7E53182E-09C8-4C3B-A7D8-EF7194DC7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892" name="Picture891">
          <a:extLst>
            <a:ext uri="{FF2B5EF4-FFF2-40B4-BE49-F238E27FC236}">
              <a16:creationId xmlns:a16="http://schemas.microsoft.com/office/drawing/2014/main" id="{85DE1A27-1785-4B10-894D-C65EB2EEB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893" name="Picture892">
          <a:extLst>
            <a:ext uri="{FF2B5EF4-FFF2-40B4-BE49-F238E27FC236}">
              <a16:creationId xmlns:a16="http://schemas.microsoft.com/office/drawing/2014/main" id="{380F5B1E-ECF3-491C-A44C-5A4D62B2C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894" name="Picture893">
          <a:extLst>
            <a:ext uri="{FF2B5EF4-FFF2-40B4-BE49-F238E27FC236}">
              <a16:creationId xmlns:a16="http://schemas.microsoft.com/office/drawing/2014/main" id="{2D09227F-599A-49AB-8F5E-C2DDD1A16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895" name="Picture894">
          <a:extLst>
            <a:ext uri="{FF2B5EF4-FFF2-40B4-BE49-F238E27FC236}">
              <a16:creationId xmlns:a16="http://schemas.microsoft.com/office/drawing/2014/main" id="{DC04A075-42FD-4E7F-BDD6-841983FFD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896" name="Picture895">
          <a:extLst>
            <a:ext uri="{FF2B5EF4-FFF2-40B4-BE49-F238E27FC236}">
              <a16:creationId xmlns:a16="http://schemas.microsoft.com/office/drawing/2014/main" id="{593DD182-DEAB-406F-97F3-9A51FB0C0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897" name="Picture896">
          <a:extLst>
            <a:ext uri="{FF2B5EF4-FFF2-40B4-BE49-F238E27FC236}">
              <a16:creationId xmlns:a16="http://schemas.microsoft.com/office/drawing/2014/main" id="{FADFBBE0-F8C5-4B7E-9CF1-B1F5E0182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898" name="Picture897">
          <a:extLst>
            <a:ext uri="{FF2B5EF4-FFF2-40B4-BE49-F238E27FC236}">
              <a16:creationId xmlns:a16="http://schemas.microsoft.com/office/drawing/2014/main" id="{BF0546C1-8831-419B-83E7-19C820DA9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899" name="Picture898">
          <a:extLst>
            <a:ext uri="{FF2B5EF4-FFF2-40B4-BE49-F238E27FC236}">
              <a16:creationId xmlns:a16="http://schemas.microsoft.com/office/drawing/2014/main" id="{26336423-8632-4D96-AF75-9507468C5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00" name="Picture899">
          <a:extLst>
            <a:ext uri="{FF2B5EF4-FFF2-40B4-BE49-F238E27FC236}">
              <a16:creationId xmlns:a16="http://schemas.microsoft.com/office/drawing/2014/main" id="{8FF4B0B1-E556-4BE0-9714-6E3754734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01" name="Picture900">
          <a:extLst>
            <a:ext uri="{FF2B5EF4-FFF2-40B4-BE49-F238E27FC236}">
              <a16:creationId xmlns:a16="http://schemas.microsoft.com/office/drawing/2014/main" id="{DD335042-9EFE-4E78-9871-42C7468A9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02" name="Picture901">
          <a:extLst>
            <a:ext uri="{FF2B5EF4-FFF2-40B4-BE49-F238E27FC236}">
              <a16:creationId xmlns:a16="http://schemas.microsoft.com/office/drawing/2014/main" id="{6F52220B-9D6D-46A0-AB52-4FC7DEAAF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03" name="Picture902">
          <a:extLst>
            <a:ext uri="{FF2B5EF4-FFF2-40B4-BE49-F238E27FC236}">
              <a16:creationId xmlns:a16="http://schemas.microsoft.com/office/drawing/2014/main" id="{A12C2450-A6A7-4774-B884-14CD5B897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04" name="Picture903">
          <a:extLst>
            <a:ext uri="{FF2B5EF4-FFF2-40B4-BE49-F238E27FC236}">
              <a16:creationId xmlns:a16="http://schemas.microsoft.com/office/drawing/2014/main" id="{0F50B0CA-A56D-4054-8550-C9CBCEBAD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05" name="Picture904">
          <a:extLst>
            <a:ext uri="{FF2B5EF4-FFF2-40B4-BE49-F238E27FC236}">
              <a16:creationId xmlns:a16="http://schemas.microsoft.com/office/drawing/2014/main" id="{78B95E00-EA16-48D3-8C5D-6F47FA939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06" name="Picture905">
          <a:extLst>
            <a:ext uri="{FF2B5EF4-FFF2-40B4-BE49-F238E27FC236}">
              <a16:creationId xmlns:a16="http://schemas.microsoft.com/office/drawing/2014/main" id="{259AE7D4-080A-4682-85CE-BAD25ADA9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07" name="Picture906">
          <a:extLst>
            <a:ext uri="{FF2B5EF4-FFF2-40B4-BE49-F238E27FC236}">
              <a16:creationId xmlns:a16="http://schemas.microsoft.com/office/drawing/2014/main" id="{506AF7F0-B27D-450A-BC0E-92539B4EE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08" name="Picture908">
          <a:extLst>
            <a:ext uri="{FF2B5EF4-FFF2-40B4-BE49-F238E27FC236}">
              <a16:creationId xmlns:a16="http://schemas.microsoft.com/office/drawing/2014/main" id="{0E13AA57-B010-4C62-B57F-1398DEE24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09" name="Picture909">
          <a:extLst>
            <a:ext uri="{FF2B5EF4-FFF2-40B4-BE49-F238E27FC236}">
              <a16:creationId xmlns:a16="http://schemas.microsoft.com/office/drawing/2014/main" id="{66A56E2A-F3B7-420E-9F3B-D50F75602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10" name="Picture910">
          <a:extLst>
            <a:ext uri="{FF2B5EF4-FFF2-40B4-BE49-F238E27FC236}">
              <a16:creationId xmlns:a16="http://schemas.microsoft.com/office/drawing/2014/main" id="{F738EC7B-E33C-42AB-B893-C15D4077F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11" name="Picture911">
          <a:extLst>
            <a:ext uri="{FF2B5EF4-FFF2-40B4-BE49-F238E27FC236}">
              <a16:creationId xmlns:a16="http://schemas.microsoft.com/office/drawing/2014/main" id="{C74F4120-46F7-43AE-AD1E-145E80DE1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12" name="Picture912">
          <a:extLst>
            <a:ext uri="{FF2B5EF4-FFF2-40B4-BE49-F238E27FC236}">
              <a16:creationId xmlns:a16="http://schemas.microsoft.com/office/drawing/2014/main" id="{51681448-B586-4541-BFC1-7ABB97D6A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13" name="Picture913">
          <a:extLst>
            <a:ext uri="{FF2B5EF4-FFF2-40B4-BE49-F238E27FC236}">
              <a16:creationId xmlns:a16="http://schemas.microsoft.com/office/drawing/2014/main" id="{9B30C271-95B4-4291-A84E-637EBBCB1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14" name="Picture914">
          <a:extLst>
            <a:ext uri="{FF2B5EF4-FFF2-40B4-BE49-F238E27FC236}">
              <a16:creationId xmlns:a16="http://schemas.microsoft.com/office/drawing/2014/main" id="{E9A03746-8D84-4AE1-8885-2E9ABD753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15" name="Picture915">
          <a:extLst>
            <a:ext uri="{FF2B5EF4-FFF2-40B4-BE49-F238E27FC236}">
              <a16:creationId xmlns:a16="http://schemas.microsoft.com/office/drawing/2014/main" id="{316342E6-36F7-4604-8CA3-726C400A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16" name="Picture916">
          <a:extLst>
            <a:ext uri="{FF2B5EF4-FFF2-40B4-BE49-F238E27FC236}">
              <a16:creationId xmlns:a16="http://schemas.microsoft.com/office/drawing/2014/main" id="{E8AD7936-1F71-49C2-8263-308934D5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17" name="Picture917">
          <a:extLst>
            <a:ext uri="{FF2B5EF4-FFF2-40B4-BE49-F238E27FC236}">
              <a16:creationId xmlns:a16="http://schemas.microsoft.com/office/drawing/2014/main" id="{3192E156-A9E9-40D0-8D3B-7AF9443A5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18" name="Picture918">
          <a:extLst>
            <a:ext uri="{FF2B5EF4-FFF2-40B4-BE49-F238E27FC236}">
              <a16:creationId xmlns:a16="http://schemas.microsoft.com/office/drawing/2014/main" id="{68652E01-09BC-4CA9-91F0-209E01343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19" name="Picture919">
          <a:extLst>
            <a:ext uri="{FF2B5EF4-FFF2-40B4-BE49-F238E27FC236}">
              <a16:creationId xmlns:a16="http://schemas.microsoft.com/office/drawing/2014/main" id="{4230FB8E-C3AA-478F-B547-B780DB1F2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20" name="Picture920">
          <a:extLst>
            <a:ext uri="{FF2B5EF4-FFF2-40B4-BE49-F238E27FC236}">
              <a16:creationId xmlns:a16="http://schemas.microsoft.com/office/drawing/2014/main" id="{72DD1BE3-9183-48FA-9733-8B570F33D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21" name="Picture921">
          <a:extLst>
            <a:ext uri="{FF2B5EF4-FFF2-40B4-BE49-F238E27FC236}">
              <a16:creationId xmlns:a16="http://schemas.microsoft.com/office/drawing/2014/main" id="{9978D3C3-0BDB-454E-81A7-13BD34A76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22" name="Picture922">
          <a:extLst>
            <a:ext uri="{FF2B5EF4-FFF2-40B4-BE49-F238E27FC236}">
              <a16:creationId xmlns:a16="http://schemas.microsoft.com/office/drawing/2014/main" id="{EF27A5BC-8CF1-4915-BFF2-4C2452E23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23" name="Picture923">
          <a:extLst>
            <a:ext uri="{FF2B5EF4-FFF2-40B4-BE49-F238E27FC236}">
              <a16:creationId xmlns:a16="http://schemas.microsoft.com/office/drawing/2014/main" id="{62FDB0CF-FA1E-4ED0-B653-0269EAE83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24" name="Picture924">
          <a:extLst>
            <a:ext uri="{FF2B5EF4-FFF2-40B4-BE49-F238E27FC236}">
              <a16:creationId xmlns:a16="http://schemas.microsoft.com/office/drawing/2014/main" id="{832178C6-8E30-47D9-944C-E3E265AEB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25" name="Picture925">
          <a:extLst>
            <a:ext uri="{FF2B5EF4-FFF2-40B4-BE49-F238E27FC236}">
              <a16:creationId xmlns:a16="http://schemas.microsoft.com/office/drawing/2014/main" id="{EF4ADE83-6B47-48C3-A89C-C929FD181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26" name="Picture926">
          <a:extLst>
            <a:ext uri="{FF2B5EF4-FFF2-40B4-BE49-F238E27FC236}">
              <a16:creationId xmlns:a16="http://schemas.microsoft.com/office/drawing/2014/main" id="{901ECC9C-70A7-4342-839D-0A9B9FAFA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27" name="Picture927">
          <a:extLst>
            <a:ext uri="{FF2B5EF4-FFF2-40B4-BE49-F238E27FC236}">
              <a16:creationId xmlns:a16="http://schemas.microsoft.com/office/drawing/2014/main" id="{C2B39CB9-A52F-480E-BD1D-CE5AEB101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28" name="Picture928">
          <a:extLst>
            <a:ext uri="{FF2B5EF4-FFF2-40B4-BE49-F238E27FC236}">
              <a16:creationId xmlns:a16="http://schemas.microsoft.com/office/drawing/2014/main" id="{94F896A9-1F3D-4B27-BF3E-69E65C7F2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29" name="Picture929">
          <a:extLst>
            <a:ext uri="{FF2B5EF4-FFF2-40B4-BE49-F238E27FC236}">
              <a16:creationId xmlns:a16="http://schemas.microsoft.com/office/drawing/2014/main" id="{D170A3B4-FC89-43C1-9888-0ADBFA618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30" name="Picture931">
          <a:extLst>
            <a:ext uri="{FF2B5EF4-FFF2-40B4-BE49-F238E27FC236}">
              <a16:creationId xmlns:a16="http://schemas.microsoft.com/office/drawing/2014/main" id="{5E2DFA97-4F6E-48BB-AF6F-B5A5B2D3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31" name="Picture932">
          <a:extLst>
            <a:ext uri="{FF2B5EF4-FFF2-40B4-BE49-F238E27FC236}">
              <a16:creationId xmlns:a16="http://schemas.microsoft.com/office/drawing/2014/main" id="{AFC99680-FFA8-401E-9DEB-2A31636BE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32" name="Picture933">
          <a:extLst>
            <a:ext uri="{FF2B5EF4-FFF2-40B4-BE49-F238E27FC236}">
              <a16:creationId xmlns:a16="http://schemas.microsoft.com/office/drawing/2014/main" id="{3A27A60B-B0F2-48EA-90D6-478632013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33" name="Picture934">
          <a:extLst>
            <a:ext uri="{FF2B5EF4-FFF2-40B4-BE49-F238E27FC236}">
              <a16:creationId xmlns:a16="http://schemas.microsoft.com/office/drawing/2014/main" id="{91B580D2-E53A-42F0-A07A-38EDF4AF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34" name="Picture935">
          <a:extLst>
            <a:ext uri="{FF2B5EF4-FFF2-40B4-BE49-F238E27FC236}">
              <a16:creationId xmlns:a16="http://schemas.microsoft.com/office/drawing/2014/main" id="{8BDB6FB4-2760-4522-82E5-76468C545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35" name="Picture936">
          <a:extLst>
            <a:ext uri="{FF2B5EF4-FFF2-40B4-BE49-F238E27FC236}">
              <a16:creationId xmlns:a16="http://schemas.microsoft.com/office/drawing/2014/main" id="{2B125E6D-8239-4411-BD14-5D66A4D0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36" name="Picture937">
          <a:extLst>
            <a:ext uri="{FF2B5EF4-FFF2-40B4-BE49-F238E27FC236}">
              <a16:creationId xmlns:a16="http://schemas.microsoft.com/office/drawing/2014/main" id="{889390F5-3617-4D00-9DE3-B352705C5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37" name="Picture938">
          <a:extLst>
            <a:ext uri="{FF2B5EF4-FFF2-40B4-BE49-F238E27FC236}">
              <a16:creationId xmlns:a16="http://schemas.microsoft.com/office/drawing/2014/main" id="{6C7268F4-65AE-40DF-80FB-655EADC61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38" name="Picture939">
          <a:extLst>
            <a:ext uri="{FF2B5EF4-FFF2-40B4-BE49-F238E27FC236}">
              <a16:creationId xmlns:a16="http://schemas.microsoft.com/office/drawing/2014/main" id="{FCE703C3-5EE2-49FD-BA8F-F444B3D6B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39" name="Picture940">
          <a:extLst>
            <a:ext uri="{FF2B5EF4-FFF2-40B4-BE49-F238E27FC236}">
              <a16:creationId xmlns:a16="http://schemas.microsoft.com/office/drawing/2014/main" id="{81CE9D9B-96B9-41D9-A7D4-DB3CB159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40" name="Picture941">
          <a:extLst>
            <a:ext uri="{FF2B5EF4-FFF2-40B4-BE49-F238E27FC236}">
              <a16:creationId xmlns:a16="http://schemas.microsoft.com/office/drawing/2014/main" id="{70D4A2F0-7BB0-401A-8069-648518366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41" name="Picture942">
          <a:extLst>
            <a:ext uri="{FF2B5EF4-FFF2-40B4-BE49-F238E27FC236}">
              <a16:creationId xmlns:a16="http://schemas.microsoft.com/office/drawing/2014/main" id="{83DEA2AC-2216-4B1E-82D1-18D1F8994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42" name="Picture943">
          <a:extLst>
            <a:ext uri="{FF2B5EF4-FFF2-40B4-BE49-F238E27FC236}">
              <a16:creationId xmlns:a16="http://schemas.microsoft.com/office/drawing/2014/main" id="{4855EA83-B84B-43A9-9BE6-B8E8CEBDC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43" name="Picture944">
          <a:extLst>
            <a:ext uri="{FF2B5EF4-FFF2-40B4-BE49-F238E27FC236}">
              <a16:creationId xmlns:a16="http://schemas.microsoft.com/office/drawing/2014/main" id="{FDBEEB68-8093-4F35-9B8B-9E270D48B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44" name="Picture945">
          <a:extLst>
            <a:ext uri="{FF2B5EF4-FFF2-40B4-BE49-F238E27FC236}">
              <a16:creationId xmlns:a16="http://schemas.microsoft.com/office/drawing/2014/main" id="{EEF1D8B4-17E7-4A2A-81AC-C30D1F1C8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45" name="Picture946">
          <a:extLst>
            <a:ext uri="{FF2B5EF4-FFF2-40B4-BE49-F238E27FC236}">
              <a16:creationId xmlns:a16="http://schemas.microsoft.com/office/drawing/2014/main" id="{C8BA5580-DADA-4FBA-BCB6-B05A7FEAC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46" name="Picture947">
          <a:extLst>
            <a:ext uri="{FF2B5EF4-FFF2-40B4-BE49-F238E27FC236}">
              <a16:creationId xmlns:a16="http://schemas.microsoft.com/office/drawing/2014/main" id="{50B035FC-61E8-42D3-9E52-F94C43A67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47" name="Picture948">
          <a:extLst>
            <a:ext uri="{FF2B5EF4-FFF2-40B4-BE49-F238E27FC236}">
              <a16:creationId xmlns:a16="http://schemas.microsoft.com/office/drawing/2014/main" id="{7A25F82E-3D0A-485B-9D8E-19850EE9A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48" name="Picture949">
          <a:extLst>
            <a:ext uri="{FF2B5EF4-FFF2-40B4-BE49-F238E27FC236}">
              <a16:creationId xmlns:a16="http://schemas.microsoft.com/office/drawing/2014/main" id="{EDA65411-CD03-447B-841B-77AC1B082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49" name="Picture950">
          <a:extLst>
            <a:ext uri="{FF2B5EF4-FFF2-40B4-BE49-F238E27FC236}">
              <a16:creationId xmlns:a16="http://schemas.microsoft.com/office/drawing/2014/main" id="{1D1B9C1D-0A4B-4CBA-833A-BA9E4EF52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50" name="Picture951">
          <a:extLst>
            <a:ext uri="{FF2B5EF4-FFF2-40B4-BE49-F238E27FC236}">
              <a16:creationId xmlns:a16="http://schemas.microsoft.com/office/drawing/2014/main" id="{B4F9B820-CC81-43D4-9FBD-D74FA2719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51" name="Picture952">
          <a:extLst>
            <a:ext uri="{FF2B5EF4-FFF2-40B4-BE49-F238E27FC236}">
              <a16:creationId xmlns:a16="http://schemas.microsoft.com/office/drawing/2014/main" id="{6323AEA8-C8CC-475B-8493-C924E9E37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52" name="Picture953">
          <a:extLst>
            <a:ext uri="{FF2B5EF4-FFF2-40B4-BE49-F238E27FC236}">
              <a16:creationId xmlns:a16="http://schemas.microsoft.com/office/drawing/2014/main" id="{33D3166C-CD92-41DF-B28C-F961EA5A2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53" name="Picture954">
          <a:extLst>
            <a:ext uri="{FF2B5EF4-FFF2-40B4-BE49-F238E27FC236}">
              <a16:creationId xmlns:a16="http://schemas.microsoft.com/office/drawing/2014/main" id="{0BC4BCB7-016F-4940-9E89-C80E8B49C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54" name="Picture955">
          <a:extLst>
            <a:ext uri="{FF2B5EF4-FFF2-40B4-BE49-F238E27FC236}">
              <a16:creationId xmlns:a16="http://schemas.microsoft.com/office/drawing/2014/main" id="{F1F3DB73-FF53-4E89-A325-3884B8FF8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55" name="Picture956">
          <a:extLst>
            <a:ext uri="{FF2B5EF4-FFF2-40B4-BE49-F238E27FC236}">
              <a16:creationId xmlns:a16="http://schemas.microsoft.com/office/drawing/2014/main" id="{4A4407D7-4FD8-4663-B256-E4E250874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56" name="Picture957">
          <a:extLst>
            <a:ext uri="{FF2B5EF4-FFF2-40B4-BE49-F238E27FC236}">
              <a16:creationId xmlns:a16="http://schemas.microsoft.com/office/drawing/2014/main" id="{F7F89E66-473B-4B85-991A-BD21743DC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57" name="Picture958">
          <a:extLst>
            <a:ext uri="{FF2B5EF4-FFF2-40B4-BE49-F238E27FC236}">
              <a16:creationId xmlns:a16="http://schemas.microsoft.com/office/drawing/2014/main" id="{69B62665-7226-48C7-A2F6-7BD114F69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58" name="Picture959">
          <a:extLst>
            <a:ext uri="{FF2B5EF4-FFF2-40B4-BE49-F238E27FC236}">
              <a16:creationId xmlns:a16="http://schemas.microsoft.com/office/drawing/2014/main" id="{E71FCB56-1861-4BEA-BB15-D79A83514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59" name="Picture960">
          <a:extLst>
            <a:ext uri="{FF2B5EF4-FFF2-40B4-BE49-F238E27FC236}">
              <a16:creationId xmlns:a16="http://schemas.microsoft.com/office/drawing/2014/main" id="{2357AEBC-0ACE-477F-9DE4-7B0ABD45D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60" name="Picture961">
          <a:extLst>
            <a:ext uri="{FF2B5EF4-FFF2-40B4-BE49-F238E27FC236}">
              <a16:creationId xmlns:a16="http://schemas.microsoft.com/office/drawing/2014/main" id="{088F4142-A93E-41E7-9A83-143A2202A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61" name="Picture962">
          <a:extLst>
            <a:ext uri="{FF2B5EF4-FFF2-40B4-BE49-F238E27FC236}">
              <a16:creationId xmlns:a16="http://schemas.microsoft.com/office/drawing/2014/main" id="{81FC3E6D-D57C-4D29-930D-642C4000E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62" name="Picture963">
          <a:extLst>
            <a:ext uri="{FF2B5EF4-FFF2-40B4-BE49-F238E27FC236}">
              <a16:creationId xmlns:a16="http://schemas.microsoft.com/office/drawing/2014/main" id="{AEF30A8E-7D8B-447F-8ED2-5ACB22EDE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63" name="Picture964">
          <a:extLst>
            <a:ext uri="{FF2B5EF4-FFF2-40B4-BE49-F238E27FC236}">
              <a16:creationId xmlns:a16="http://schemas.microsoft.com/office/drawing/2014/main" id="{11E54F4E-B5FD-4304-8E7A-B728754AC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64" name="Picture965">
          <a:extLst>
            <a:ext uri="{FF2B5EF4-FFF2-40B4-BE49-F238E27FC236}">
              <a16:creationId xmlns:a16="http://schemas.microsoft.com/office/drawing/2014/main" id="{CAE0E141-5DC0-43C5-9CB6-95B367C31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65" name="Picture966">
          <a:extLst>
            <a:ext uri="{FF2B5EF4-FFF2-40B4-BE49-F238E27FC236}">
              <a16:creationId xmlns:a16="http://schemas.microsoft.com/office/drawing/2014/main" id="{2D8188D3-0891-4E4A-B844-FB12BBBBE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66" name="Picture967">
          <a:extLst>
            <a:ext uri="{FF2B5EF4-FFF2-40B4-BE49-F238E27FC236}">
              <a16:creationId xmlns:a16="http://schemas.microsoft.com/office/drawing/2014/main" id="{9E98AA8E-D0FA-48E8-A492-A28B49EBE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67" name="Picture968">
          <a:extLst>
            <a:ext uri="{FF2B5EF4-FFF2-40B4-BE49-F238E27FC236}">
              <a16:creationId xmlns:a16="http://schemas.microsoft.com/office/drawing/2014/main" id="{8D871B9E-5EE4-4A8F-A7DA-C7BFBD76B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68" name="Picture969">
          <a:extLst>
            <a:ext uri="{FF2B5EF4-FFF2-40B4-BE49-F238E27FC236}">
              <a16:creationId xmlns:a16="http://schemas.microsoft.com/office/drawing/2014/main" id="{2A157AD1-411A-494E-A521-34CC3F06C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69" name="Picture970">
          <a:extLst>
            <a:ext uri="{FF2B5EF4-FFF2-40B4-BE49-F238E27FC236}">
              <a16:creationId xmlns:a16="http://schemas.microsoft.com/office/drawing/2014/main" id="{094A077D-7D9E-4DA0-AC8A-C1E961614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70" name="Picture971">
          <a:extLst>
            <a:ext uri="{FF2B5EF4-FFF2-40B4-BE49-F238E27FC236}">
              <a16:creationId xmlns:a16="http://schemas.microsoft.com/office/drawing/2014/main" id="{ED653C95-B6B7-4A3F-ADBB-6AD3DCC15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71" name="Picture972">
          <a:extLst>
            <a:ext uri="{FF2B5EF4-FFF2-40B4-BE49-F238E27FC236}">
              <a16:creationId xmlns:a16="http://schemas.microsoft.com/office/drawing/2014/main" id="{ED4D2DAE-2236-4EFA-ACAA-C44A07E38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72" name="Picture973">
          <a:extLst>
            <a:ext uri="{FF2B5EF4-FFF2-40B4-BE49-F238E27FC236}">
              <a16:creationId xmlns:a16="http://schemas.microsoft.com/office/drawing/2014/main" id="{856FB704-C9F2-4FCF-BCF4-109AF3470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973" name="Picture974">
          <a:extLst>
            <a:ext uri="{FF2B5EF4-FFF2-40B4-BE49-F238E27FC236}">
              <a16:creationId xmlns:a16="http://schemas.microsoft.com/office/drawing/2014/main" id="{B1972710-FFB8-44D3-9630-3BB2D2913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974" name="Picture975">
          <a:extLst>
            <a:ext uri="{FF2B5EF4-FFF2-40B4-BE49-F238E27FC236}">
              <a16:creationId xmlns:a16="http://schemas.microsoft.com/office/drawing/2014/main" id="{494A3043-6F4B-425D-924D-EB9032AEF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975" name="Picture976">
          <a:extLst>
            <a:ext uri="{FF2B5EF4-FFF2-40B4-BE49-F238E27FC236}">
              <a16:creationId xmlns:a16="http://schemas.microsoft.com/office/drawing/2014/main" id="{95F500A6-B1AA-4D85-B804-A236EDAAE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76" name="Picture977">
          <a:extLst>
            <a:ext uri="{FF2B5EF4-FFF2-40B4-BE49-F238E27FC236}">
              <a16:creationId xmlns:a16="http://schemas.microsoft.com/office/drawing/2014/main" id="{C5AE491A-9A14-455F-BDF5-E5C6F2041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77" name="Picture978">
          <a:extLst>
            <a:ext uri="{FF2B5EF4-FFF2-40B4-BE49-F238E27FC236}">
              <a16:creationId xmlns:a16="http://schemas.microsoft.com/office/drawing/2014/main" id="{14A39252-EE5C-498A-AEC1-F025D833B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78" name="Picture979">
          <a:extLst>
            <a:ext uri="{FF2B5EF4-FFF2-40B4-BE49-F238E27FC236}">
              <a16:creationId xmlns:a16="http://schemas.microsoft.com/office/drawing/2014/main" id="{B3324569-C824-4773-87CB-386DB981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79" name="Picture980">
          <a:extLst>
            <a:ext uri="{FF2B5EF4-FFF2-40B4-BE49-F238E27FC236}">
              <a16:creationId xmlns:a16="http://schemas.microsoft.com/office/drawing/2014/main" id="{86A450BE-7E9F-4ECC-8D43-0E7F5A97B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80" name="Picture981">
          <a:extLst>
            <a:ext uri="{FF2B5EF4-FFF2-40B4-BE49-F238E27FC236}">
              <a16:creationId xmlns:a16="http://schemas.microsoft.com/office/drawing/2014/main" id="{0F377A15-496E-40B7-8F26-54AF992E6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81" name="Picture982">
          <a:extLst>
            <a:ext uri="{FF2B5EF4-FFF2-40B4-BE49-F238E27FC236}">
              <a16:creationId xmlns:a16="http://schemas.microsoft.com/office/drawing/2014/main" id="{BFD2E1DE-C8D2-4CF3-B9CD-5130C8A19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82" name="Picture983">
          <a:extLst>
            <a:ext uri="{FF2B5EF4-FFF2-40B4-BE49-F238E27FC236}">
              <a16:creationId xmlns:a16="http://schemas.microsoft.com/office/drawing/2014/main" id="{52844BAD-3C5B-4136-8376-CF28579E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83" name="Picture984">
          <a:extLst>
            <a:ext uri="{FF2B5EF4-FFF2-40B4-BE49-F238E27FC236}">
              <a16:creationId xmlns:a16="http://schemas.microsoft.com/office/drawing/2014/main" id="{B04DE197-EFBA-42FF-9176-D390D9E2C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84" name="Picture985">
          <a:extLst>
            <a:ext uri="{FF2B5EF4-FFF2-40B4-BE49-F238E27FC236}">
              <a16:creationId xmlns:a16="http://schemas.microsoft.com/office/drawing/2014/main" id="{AAE2AE04-9300-4358-9245-F06ABE8F8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85" name="Picture986">
          <a:extLst>
            <a:ext uri="{FF2B5EF4-FFF2-40B4-BE49-F238E27FC236}">
              <a16:creationId xmlns:a16="http://schemas.microsoft.com/office/drawing/2014/main" id="{A9E43F25-5408-48D8-80EA-2A017C657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86" name="Picture987">
          <a:extLst>
            <a:ext uri="{FF2B5EF4-FFF2-40B4-BE49-F238E27FC236}">
              <a16:creationId xmlns:a16="http://schemas.microsoft.com/office/drawing/2014/main" id="{EC386743-659E-49B1-994B-A74CCEF65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87" name="Picture988">
          <a:extLst>
            <a:ext uri="{FF2B5EF4-FFF2-40B4-BE49-F238E27FC236}">
              <a16:creationId xmlns:a16="http://schemas.microsoft.com/office/drawing/2014/main" id="{2498C7B8-7C2D-4766-A766-609C79D12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88" name="Picture989">
          <a:extLst>
            <a:ext uri="{FF2B5EF4-FFF2-40B4-BE49-F238E27FC236}">
              <a16:creationId xmlns:a16="http://schemas.microsoft.com/office/drawing/2014/main" id="{54C0570B-C927-47E0-B38A-48E743F6B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89" name="Picture990">
          <a:extLst>
            <a:ext uri="{FF2B5EF4-FFF2-40B4-BE49-F238E27FC236}">
              <a16:creationId xmlns:a16="http://schemas.microsoft.com/office/drawing/2014/main" id="{875E26F2-F979-4973-A180-478258054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90" name="Picture991">
          <a:extLst>
            <a:ext uri="{FF2B5EF4-FFF2-40B4-BE49-F238E27FC236}">
              <a16:creationId xmlns:a16="http://schemas.microsoft.com/office/drawing/2014/main" id="{356E5115-FA0B-4479-8E3A-0C34C5413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91" name="Picture992">
          <a:extLst>
            <a:ext uri="{FF2B5EF4-FFF2-40B4-BE49-F238E27FC236}">
              <a16:creationId xmlns:a16="http://schemas.microsoft.com/office/drawing/2014/main" id="{64A1A677-5560-440A-8652-648F6E231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92" name="Picture993">
          <a:extLst>
            <a:ext uri="{FF2B5EF4-FFF2-40B4-BE49-F238E27FC236}">
              <a16:creationId xmlns:a16="http://schemas.microsoft.com/office/drawing/2014/main" id="{8C3C4BD1-8993-4109-8116-946657E2D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93" name="Picture994">
          <a:extLst>
            <a:ext uri="{FF2B5EF4-FFF2-40B4-BE49-F238E27FC236}">
              <a16:creationId xmlns:a16="http://schemas.microsoft.com/office/drawing/2014/main" id="{04BBAD65-6996-455E-B4F4-7ECF3CD83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94" name="Picture995">
          <a:extLst>
            <a:ext uri="{FF2B5EF4-FFF2-40B4-BE49-F238E27FC236}">
              <a16:creationId xmlns:a16="http://schemas.microsoft.com/office/drawing/2014/main" id="{9FF3BF95-98EB-4AD4-8D32-4B7E7AFD3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95" name="Picture996">
          <a:extLst>
            <a:ext uri="{FF2B5EF4-FFF2-40B4-BE49-F238E27FC236}">
              <a16:creationId xmlns:a16="http://schemas.microsoft.com/office/drawing/2014/main" id="{638E3AEF-1D54-40B6-9E24-B39F3A739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996" name="Picture997">
          <a:extLst>
            <a:ext uri="{FF2B5EF4-FFF2-40B4-BE49-F238E27FC236}">
              <a16:creationId xmlns:a16="http://schemas.microsoft.com/office/drawing/2014/main" id="{7BE0AC8C-5569-4162-B14C-DAFDE5E81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997" name="Picture998">
          <a:extLst>
            <a:ext uri="{FF2B5EF4-FFF2-40B4-BE49-F238E27FC236}">
              <a16:creationId xmlns:a16="http://schemas.microsoft.com/office/drawing/2014/main" id="{CD15A058-6728-4231-A663-73133D36E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998" name="Picture999">
          <a:extLst>
            <a:ext uri="{FF2B5EF4-FFF2-40B4-BE49-F238E27FC236}">
              <a16:creationId xmlns:a16="http://schemas.microsoft.com/office/drawing/2014/main" id="{FE61F2BF-1CF3-40DA-A29A-6531D75A2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999" name="Picture1000">
          <a:extLst>
            <a:ext uri="{FF2B5EF4-FFF2-40B4-BE49-F238E27FC236}">
              <a16:creationId xmlns:a16="http://schemas.microsoft.com/office/drawing/2014/main" id="{7E6288AA-3E4E-498B-9AB0-60535E015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1000" name="Picture1001">
          <a:extLst>
            <a:ext uri="{FF2B5EF4-FFF2-40B4-BE49-F238E27FC236}">
              <a16:creationId xmlns:a16="http://schemas.microsoft.com/office/drawing/2014/main" id="{7A1D3136-95AD-4791-8160-E9B196114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1001" name="Picture1002">
          <a:extLst>
            <a:ext uri="{FF2B5EF4-FFF2-40B4-BE49-F238E27FC236}">
              <a16:creationId xmlns:a16="http://schemas.microsoft.com/office/drawing/2014/main" id="{04161FA1-7B89-4849-9A7F-607B24B00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1002" name="Picture1003">
          <a:extLst>
            <a:ext uri="{FF2B5EF4-FFF2-40B4-BE49-F238E27FC236}">
              <a16:creationId xmlns:a16="http://schemas.microsoft.com/office/drawing/2014/main" id="{E8F3AC17-43F0-4BBB-84F2-C6C1FDD1F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1003" name="Picture1004">
          <a:extLst>
            <a:ext uri="{FF2B5EF4-FFF2-40B4-BE49-F238E27FC236}">
              <a16:creationId xmlns:a16="http://schemas.microsoft.com/office/drawing/2014/main" id="{B471333F-5602-4EB9-8649-4F929BD21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1004" name="Picture1005">
          <a:extLst>
            <a:ext uri="{FF2B5EF4-FFF2-40B4-BE49-F238E27FC236}">
              <a16:creationId xmlns:a16="http://schemas.microsoft.com/office/drawing/2014/main" id="{82E3CF21-90CD-469E-9C22-215D1035E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1005" name="Picture1006">
          <a:extLst>
            <a:ext uri="{FF2B5EF4-FFF2-40B4-BE49-F238E27FC236}">
              <a16:creationId xmlns:a16="http://schemas.microsoft.com/office/drawing/2014/main" id="{EE874B10-772C-47EC-8BA2-C5DF8479A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6350</xdr:rowOff>
    </xdr:to>
    <xdr:pic>
      <xdr:nvPicPr>
        <xdr:cNvPr id="1006" name="Picture1007">
          <a:extLst>
            <a:ext uri="{FF2B5EF4-FFF2-40B4-BE49-F238E27FC236}">
              <a16:creationId xmlns:a16="http://schemas.microsoft.com/office/drawing/2014/main" id="{E421A974-84C0-4C9C-BBE4-786EB8F38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4</xdr:col>
      <xdr:colOff>0</xdr:colOff>
      <xdr:row>228</xdr:row>
      <xdr:rowOff>6350</xdr:rowOff>
    </xdr:to>
    <xdr:pic>
      <xdr:nvPicPr>
        <xdr:cNvPr id="1007" name="Picture1008">
          <a:extLst>
            <a:ext uri="{FF2B5EF4-FFF2-40B4-BE49-F238E27FC236}">
              <a16:creationId xmlns:a16="http://schemas.microsoft.com/office/drawing/2014/main" id="{2E6B54FD-8FE2-4C6D-AE44-0FEB2AE62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1008" name="Picture1009">
          <a:extLst>
            <a:ext uri="{FF2B5EF4-FFF2-40B4-BE49-F238E27FC236}">
              <a16:creationId xmlns:a16="http://schemas.microsoft.com/office/drawing/2014/main" id="{E8668C20-FF5E-4D0F-B0FC-E9096E60A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1009" name="Picture1010">
          <a:extLst>
            <a:ext uri="{FF2B5EF4-FFF2-40B4-BE49-F238E27FC236}">
              <a16:creationId xmlns:a16="http://schemas.microsoft.com/office/drawing/2014/main" id="{41A47269-F507-462E-9248-6306EB1B3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1010" name="Picture1011">
          <a:extLst>
            <a:ext uri="{FF2B5EF4-FFF2-40B4-BE49-F238E27FC236}">
              <a16:creationId xmlns:a16="http://schemas.microsoft.com/office/drawing/2014/main" id="{FD60D3D1-7865-4DE5-8EA6-245B6F51A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1011" name="Picture1012">
          <a:extLst>
            <a:ext uri="{FF2B5EF4-FFF2-40B4-BE49-F238E27FC236}">
              <a16:creationId xmlns:a16="http://schemas.microsoft.com/office/drawing/2014/main" id="{0DE57A69-C2D8-4ADC-BB88-41DF08974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1012" name="Picture1013">
          <a:extLst>
            <a:ext uri="{FF2B5EF4-FFF2-40B4-BE49-F238E27FC236}">
              <a16:creationId xmlns:a16="http://schemas.microsoft.com/office/drawing/2014/main" id="{054CF092-F012-4755-A7A6-AF442E462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146050</xdr:rowOff>
    </xdr:to>
    <xdr:pic>
      <xdr:nvPicPr>
        <xdr:cNvPr id="1013" name="Picture1014">
          <a:extLst>
            <a:ext uri="{FF2B5EF4-FFF2-40B4-BE49-F238E27FC236}">
              <a16:creationId xmlns:a16="http://schemas.microsoft.com/office/drawing/2014/main" id="{D4394886-FDA1-4DFD-9296-70AE1B6E0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1014" name="Picture1015">
          <a:extLst>
            <a:ext uri="{FF2B5EF4-FFF2-40B4-BE49-F238E27FC236}">
              <a16:creationId xmlns:a16="http://schemas.microsoft.com/office/drawing/2014/main" id="{09ADCD4E-7FE7-4AA8-A2BC-6BF004062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1015" name="Picture1016">
          <a:extLst>
            <a:ext uri="{FF2B5EF4-FFF2-40B4-BE49-F238E27FC236}">
              <a16:creationId xmlns:a16="http://schemas.microsoft.com/office/drawing/2014/main" id="{03D5351E-3EDE-4167-9843-5568C4D8B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1016" name="Picture1017">
          <a:extLst>
            <a:ext uri="{FF2B5EF4-FFF2-40B4-BE49-F238E27FC236}">
              <a16:creationId xmlns:a16="http://schemas.microsoft.com/office/drawing/2014/main" id="{E4AD1EC5-4AED-482A-BE49-6707E3A55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1017" name="Picture1018">
          <a:extLst>
            <a:ext uri="{FF2B5EF4-FFF2-40B4-BE49-F238E27FC236}">
              <a16:creationId xmlns:a16="http://schemas.microsoft.com/office/drawing/2014/main" id="{75F629AD-74B0-4477-AE72-B4982E872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1018" name="Picture1019">
          <a:extLst>
            <a:ext uri="{FF2B5EF4-FFF2-40B4-BE49-F238E27FC236}">
              <a16:creationId xmlns:a16="http://schemas.microsoft.com/office/drawing/2014/main" id="{A4740110-9765-4F5C-9D36-23B86074D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1019" name="Picture1020">
          <a:extLst>
            <a:ext uri="{FF2B5EF4-FFF2-40B4-BE49-F238E27FC236}">
              <a16:creationId xmlns:a16="http://schemas.microsoft.com/office/drawing/2014/main" id="{5C3EEDF3-B909-461E-BFB3-8FAAA26E1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1020" name="Picture1021">
          <a:extLst>
            <a:ext uri="{FF2B5EF4-FFF2-40B4-BE49-F238E27FC236}">
              <a16:creationId xmlns:a16="http://schemas.microsoft.com/office/drawing/2014/main" id="{DF1416B8-0B49-45CE-BB9F-64EC2C85F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6350</xdr:rowOff>
    </xdr:to>
    <xdr:pic>
      <xdr:nvPicPr>
        <xdr:cNvPr id="1021" name="Picture1022">
          <a:extLst>
            <a:ext uri="{FF2B5EF4-FFF2-40B4-BE49-F238E27FC236}">
              <a16:creationId xmlns:a16="http://schemas.microsoft.com/office/drawing/2014/main" id="{30A89C09-1DA1-424D-A702-861D98290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1022" name="Picture1023">
          <a:extLst>
            <a:ext uri="{FF2B5EF4-FFF2-40B4-BE49-F238E27FC236}">
              <a16:creationId xmlns:a16="http://schemas.microsoft.com/office/drawing/2014/main" id="{423F5F7A-300C-4201-86B7-9C340CD57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1023" name="Picture1024">
          <a:extLst>
            <a:ext uri="{FF2B5EF4-FFF2-40B4-BE49-F238E27FC236}">
              <a16:creationId xmlns:a16="http://schemas.microsoft.com/office/drawing/2014/main" id="{C5C6483E-7392-438E-81DA-A32CAAB94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1024" name="Picture1025">
          <a:extLst>
            <a:ext uri="{FF2B5EF4-FFF2-40B4-BE49-F238E27FC236}">
              <a16:creationId xmlns:a16="http://schemas.microsoft.com/office/drawing/2014/main" id="{B6562F07-D2DC-4DAF-8DD9-3639C396C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1025" name="Picture1026">
          <a:extLst>
            <a:ext uri="{FF2B5EF4-FFF2-40B4-BE49-F238E27FC236}">
              <a16:creationId xmlns:a16="http://schemas.microsoft.com/office/drawing/2014/main" id="{D005203D-C4B0-4721-A34C-A59034590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1026" name="Picture1027">
          <a:extLst>
            <a:ext uri="{FF2B5EF4-FFF2-40B4-BE49-F238E27FC236}">
              <a16:creationId xmlns:a16="http://schemas.microsoft.com/office/drawing/2014/main" id="{CB3684D8-3628-4CE0-8988-EB06E99FA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1027" name="Picture1028">
          <a:extLst>
            <a:ext uri="{FF2B5EF4-FFF2-40B4-BE49-F238E27FC236}">
              <a16:creationId xmlns:a16="http://schemas.microsoft.com/office/drawing/2014/main" id="{6A112B73-B0D5-434C-8B54-6CDD1B15C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146050</xdr:rowOff>
    </xdr:to>
    <xdr:pic>
      <xdr:nvPicPr>
        <xdr:cNvPr id="1028" name="Picture1029">
          <a:extLst>
            <a:ext uri="{FF2B5EF4-FFF2-40B4-BE49-F238E27FC236}">
              <a16:creationId xmlns:a16="http://schemas.microsoft.com/office/drawing/2014/main" id="{6E983681-6CF3-4F89-8509-9A9B6F5A8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146050</xdr:rowOff>
    </xdr:to>
    <xdr:pic>
      <xdr:nvPicPr>
        <xdr:cNvPr id="1029" name="Picture1030">
          <a:extLst>
            <a:ext uri="{FF2B5EF4-FFF2-40B4-BE49-F238E27FC236}">
              <a16:creationId xmlns:a16="http://schemas.microsoft.com/office/drawing/2014/main" id="{DA6F24C2-093A-4E6C-8E2D-82A1F8F29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673750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228</xdr:row>
      <xdr:rowOff>6350</xdr:rowOff>
    </xdr:to>
    <xdr:pic>
      <xdr:nvPicPr>
        <xdr:cNvPr id="1030" name="Picture1031">
          <a:extLst>
            <a:ext uri="{FF2B5EF4-FFF2-40B4-BE49-F238E27FC236}">
              <a16:creationId xmlns:a16="http://schemas.microsoft.com/office/drawing/2014/main" id="{BF6EFECA-6D06-437E-A366-A2C09E41A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0</xdr:colOff>
      <xdr:row>230</xdr:row>
      <xdr:rowOff>98425</xdr:rowOff>
    </xdr:to>
    <xdr:pic>
      <xdr:nvPicPr>
        <xdr:cNvPr id="1031" name="Picture1032">
          <a:extLst>
            <a:ext uri="{FF2B5EF4-FFF2-40B4-BE49-F238E27FC236}">
              <a16:creationId xmlns:a16="http://schemas.microsoft.com/office/drawing/2014/main" id="{71CE5A6E-8A3E-48E4-8E44-B15E127CF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230</xdr:row>
      <xdr:rowOff>98425</xdr:rowOff>
    </xdr:to>
    <xdr:pic>
      <xdr:nvPicPr>
        <xdr:cNvPr id="1032" name="Picture1033">
          <a:extLst>
            <a:ext uri="{FF2B5EF4-FFF2-40B4-BE49-F238E27FC236}">
              <a16:creationId xmlns:a16="http://schemas.microsoft.com/office/drawing/2014/main" id="{5292DF59-0AD5-4294-A602-046646E97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0</xdr:colOff>
      <xdr:row>229</xdr:row>
      <xdr:rowOff>149225</xdr:rowOff>
    </xdr:to>
    <xdr:pic>
      <xdr:nvPicPr>
        <xdr:cNvPr id="1033" name="Picture1034">
          <a:extLst>
            <a:ext uri="{FF2B5EF4-FFF2-40B4-BE49-F238E27FC236}">
              <a16:creationId xmlns:a16="http://schemas.microsoft.com/office/drawing/2014/main" id="{11611EE0-5725-4719-9912-33DB3516D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"/>
          <a:ext cx="190500" cy="33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149225</xdr:rowOff>
    </xdr:to>
    <xdr:pic>
      <xdr:nvPicPr>
        <xdr:cNvPr id="1034" name="Picture1035">
          <a:extLst>
            <a:ext uri="{FF2B5EF4-FFF2-40B4-BE49-F238E27FC236}">
              <a16:creationId xmlns:a16="http://schemas.microsoft.com/office/drawing/2014/main" id="{00EB6BAD-99D0-455C-B055-CF0909388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864250"/>
          <a:ext cx="190500" cy="33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3</xdr:col>
      <xdr:colOff>0</xdr:colOff>
      <xdr:row>229</xdr:row>
      <xdr:rowOff>149225</xdr:rowOff>
    </xdr:to>
    <xdr:pic>
      <xdr:nvPicPr>
        <xdr:cNvPr id="1035" name="Picture1036">
          <a:extLst>
            <a:ext uri="{FF2B5EF4-FFF2-40B4-BE49-F238E27FC236}">
              <a16:creationId xmlns:a16="http://schemas.microsoft.com/office/drawing/2014/main" id="{C60886C0-AD4B-492C-8719-03ACA6F86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864250"/>
          <a:ext cx="190500" cy="33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0</xdr:colOff>
      <xdr:row>229</xdr:row>
      <xdr:rowOff>149225</xdr:rowOff>
    </xdr:to>
    <xdr:pic>
      <xdr:nvPicPr>
        <xdr:cNvPr id="1036" name="Picture1037">
          <a:extLst>
            <a:ext uri="{FF2B5EF4-FFF2-40B4-BE49-F238E27FC236}">
              <a16:creationId xmlns:a16="http://schemas.microsoft.com/office/drawing/2014/main" id="{AC824027-C2DC-47C0-8826-4C363078B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"/>
          <a:ext cx="190500" cy="33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149225</xdr:rowOff>
    </xdr:to>
    <xdr:pic>
      <xdr:nvPicPr>
        <xdr:cNvPr id="1037" name="Picture1038">
          <a:extLst>
            <a:ext uri="{FF2B5EF4-FFF2-40B4-BE49-F238E27FC236}">
              <a16:creationId xmlns:a16="http://schemas.microsoft.com/office/drawing/2014/main" id="{BA82A14E-97AE-46F1-AC6F-91C4383FA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864250"/>
          <a:ext cx="190500" cy="33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3</xdr:col>
      <xdr:colOff>0</xdr:colOff>
      <xdr:row>229</xdr:row>
      <xdr:rowOff>149225</xdr:rowOff>
    </xdr:to>
    <xdr:pic>
      <xdr:nvPicPr>
        <xdr:cNvPr id="1038" name="Picture1039">
          <a:extLst>
            <a:ext uri="{FF2B5EF4-FFF2-40B4-BE49-F238E27FC236}">
              <a16:creationId xmlns:a16="http://schemas.microsoft.com/office/drawing/2014/main" id="{F38FA76F-FC64-43B9-B3DD-EE8DA9E23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864250"/>
          <a:ext cx="190500" cy="33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0</xdr:colOff>
      <xdr:row>230</xdr:row>
      <xdr:rowOff>98425</xdr:rowOff>
    </xdr:to>
    <xdr:pic>
      <xdr:nvPicPr>
        <xdr:cNvPr id="1039" name="Picture1040">
          <a:extLst>
            <a:ext uri="{FF2B5EF4-FFF2-40B4-BE49-F238E27FC236}">
              <a16:creationId xmlns:a16="http://schemas.microsoft.com/office/drawing/2014/main" id="{B6073BD9-463E-482D-9C52-510FE7E01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230</xdr:row>
      <xdr:rowOff>98425</xdr:rowOff>
    </xdr:to>
    <xdr:pic>
      <xdr:nvPicPr>
        <xdr:cNvPr id="1040" name="Picture1041">
          <a:extLst>
            <a:ext uri="{FF2B5EF4-FFF2-40B4-BE49-F238E27FC236}">
              <a16:creationId xmlns:a16="http://schemas.microsoft.com/office/drawing/2014/main" id="{2AE192ED-EF40-4606-BD91-2E8500699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3</xdr:col>
      <xdr:colOff>0</xdr:colOff>
      <xdr:row>230</xdr:row>
      <xdr:rowOff>98425</xdr:rowOff>
    </xdr:to>
    <xdr:pic>
      <xdr:nvPicPr>
        <xdr:cNvPr id="1041" name="Picture1042">
          <a:extLst>
            <a:ext uri="{FF2B5EF4-FFF2-40B4-BE49-F238E27FC236}">
              <a16:creationId xmlns:a16="http://schemas.microsoft.com/office/drawing/2014/main" id="{A2D6DE93-C0E2-4184-B529-6D4CF2AB9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0</xdr:colOff>
      <xdr:row>230</xdr:row>
      <xdr:rowOff>98425</xdr:rowOff>
    </xdr:to>
    <xdr:pic>
      <xdr:nvPicPr>
        <xdr:cNvPr id="1042" name="Picture1043">
          <a:extLst>
            <a:ext uri="{FF2B5EF4-FFF2-40B4-BE49-F238E27FC236}">
              <a16:creationId xmlns:a16="http://schemas.microsoft.com/office/drawing/2014/main" id="{CD2CA912-53A6-43CC-AAA7-3F307E2D9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230</xdr:row>
      <xdr:rowOff>98425</xdr:rowOff>
    </xdr:to>
    <xdr:pic>
      <xdr:nvPicPr>
        <xdr:cNvPr id="1043" name="Picture1044">
          <a:extLst>
            <a:ext uri="{FF2B5EF4-FFF2-40B4-BE49-F238E27FC236}">
              <a16:creationId xmlns:a16="http://schemas.microsoft.com/office/drawing/2014/main" id="{D5F5ED5B-0C57-4E9C-A2C6-8BC8B5161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3</xdr:col>
      <xdr:colOff>0</xdr:colOff>
      <xdr:row>230</xdr:row>
      <xdr:rowOff>98425</xdr:rowOff>
    </xdr:to>
    <xdr:pic>
      <xdr:nvPicPr>
        <xdr:cNvPr id="1044" name="Picture1045">
          <a:extLst>
            <a:ext uri="{FF2B5EF4-FFF2-40B4-BE49-F238E27FC236}">
              <a16:creationId xmlns:a16="http://schemas.microsoft.com/office/drawing/2014/main" id="{D31D28C2-3A55-4B14-AC0D-DD0089239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0</xdr:colOff>
      <xdr:row>230</xdr:row>
      <xdr:rowOff>98425</xdr:rowOff>
    </xdr:to>
    <xdr:pic>
      <xdr:nvPicPr>
        <xdr:cNvPr id="1045" name="Picture1046">
          <a:extLst>
            <a:ext uri="{FF2B5EF4-FFF2-40B4-BE49-F238E27FC236}">
              <a16:creationId xmlns:a16="http://schemas.microsoft.com/office/drawing/2014/main" id="{31248B0D-0985-4AF2-8D6F-D67F582C5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230</xdr:row>
      <xdr:rowOff>98425</xdr:rowOff>
    </xdr:to>
    <xdr:pic>
      <xdr:nvPicPr>
        <xdr:cNvPr id="1046" name="Picture1047">
          <a:extLst>
            <a:ext uri="{FF2B5EF4-FFF2-40B4-BE49-F238E27FC236}">
              <a16:creationId xmlns:a16="http://schemas.microsoft.com/office/drawing/2014/main" id="{1C19CEA0-03E4-4023-AE06-869CDD02E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3</xdr:col>
      <xdr:colOff>0</xdr:colOff>
      <xdr:row>230</xdr:row>
      <xdr:rowOff>98425</xdr:rowOff>
    </xdr:to>
    <xdr:pic>
      <xdr:nvPicPr>
        <xdr:cNvPr id="1047" name="Picture1048">
          <a:extLst>
            <a:ext uri="{FF2B5EF4-FFF2-40B4-BE49-F238E27FC236}">
              <a16:creationId xmlns:a16="http://schemas.microsoft.com/office/drawing/2014/main" id="{28CE3530-1166-4612-B208-22B376FD7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864250"/>
          <a:ext cx="1905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048" name="Picture1049">
          <a:extLst>
            <a:ext uri="{FF2B5EF4-FFF2-40B4-BE49-F238E27FC236}">
              <a16:creationId xmlns:a16="http://schemas.microsoft.com/office/drawing/2014/main" id="{78D34EEC-A998-42E3-A4DC-FAEF3301F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231</xdr:row>
      <xdr:rowOff>107950</xdr:rowOff>
    </xdr:to>
    <xdr:pic>
      <xdr:nvPicPr>
        <xdr:cNvPr id="1049" name="Picture1050">
          <a:extLst>
            <a:ext uri="{FF2B5EF4-FFF2-40B4-BE49-F238E27FC236}">
              <a16:creationId xmlns:a16="http://schemas.microsoft.com/office/drawing/2014/main" id="{AEB5B87C-8784-47BA-8709-5AACA107B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050" name="Picture1051">
          <a:extLst>
            <a:ext uri="{FF2B5EF4-FFF2-40B4-BE49-F238E27FC236}">
              <a16:creationId xmlns:a16="http://schemas.microsoft.com/office/drawing/2014/main" id="{A37C2F2C-4AE2-4E36-A7C5-10CBB0251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051" name="Picture1052">
          <a:extLst>
            <a:ext uri="{FF2B5EF4-FFF2-40B4-BE49-F238E27FC236}">
              <a16:creationId xmlns:a16="http://schemas.microsoft.com/office/drawing/2014/main" id="{C4AAA1BF-5EF5-45BA-A226-BCE4D3F82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052" name="Picture1053">
          <a:extLst>
            <a:ext uri="{FF2B5EF4-FFF2-40B4-BE49-F238E27FC236}">
              <a16:creationId xmlns:a16="http://schemas.microsoft.com/office/drawing/2014/main" id="{81C853C0-ADEF-47B5-8D3D-F742AE79C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053" name="Picture1054">
          <a:extLst>
            <a:ext uri="{FF2B5EF4-FFF2-40B4-BE49-F238E27FC236}">
              <a16:creationId xmlns:a16="http://schemas.microsoft.com/office/drawing/2014/main" id="{65547BDD-AD2D-4A10-9688-7F9023F04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54" name="Picture1055">
          <a:extLst>
            <a:ext uri="{FF2B5EF4-FFF2-40B4-BE49-F238E27FC236}">
              <a16:creationId xmlns:a16="http://schemas.microsoft.com/office/drawing/2014/main" id="{AA1CFEED-85AA-4B1A-8593-F2217F04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55" name="Picture1056">
          <a:extLst>
            <a:ext uri="{FF2B5EF4-FFF2-40B4-BE49-F238E27FC236}">
              <a16:creationId xmlns:a16="http://schemas.microsoft.com/office/drawing/2014/main" id="{C16C28D3-DA8C-4F06-B95D-73D9071E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56" name="Picture1057">
          <a:extLst>
            <a:ext uri="{FF2B5EF4-FFF2-40B4-BE49-F238E27FC236}">
              <a16:creationId xmlns:a16="http://schemas.microsoft.com/office/drawing/2014/main" id="{D13F91C4-3FA9-4E26-B7B4-190B8317F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57" name="Picture1058">
          <a:extLst>
            <a:ext uri="{FF2B5EF4-FFF2-40B4-BE49-F238E27FC236}">
              <a16:creationId xmlns:a16="http://schemas.microsoft.com/office/drawing/2014/main" id="{95B1E99D-7846-4D24-9122-4F84451D9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58" name="Picture1059">
          <a:extLst>
            <a:ext uri="{FF2B5EF4-FFF2-40B4-BE49-F238E27FC236}">
              <a16:creationId xmlns:a16="http://schemas.microsoft.com/office/drawing/2014/main" id="{07C307CF-4311-4C9A-9A12-DDF3033EC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59" name="Picture1060">
          <a:extLst>
            <a:ext uri="{FF2B5EF4-FFF2-40B4-BE49-F238E27FC236}">
              <a16:creationId xmlns:a16="http://schemas.microsoft.com/office/drawing/2014/main" id="{E9EEEFEE-E3CA-4FC2-BE47-4F26FD1D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60" name="Picture1061">
          <a:extLst>
            <a:ext uri="{FF2B5EF4-FFF2-40B4-BE49-F238E27FC236}">
              <a16:creationId xmlns:a16="http://schemas.microsoft.com/office/drawing/2014/main" id="{C8E2BFE6-884D-4363-A8A7-1839A271B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61" name="Picture1062">
          <a:extLst>
            <a:ext uri="{FF2B5EF4-FFF2-40B4-BE49-F238E27FC236}">
              <a16:creationId xmlns:a16="http://schemas.microsoft.com/office/drawing/2014/main" id="{F0B80A78-74A3-4211-AA0C-50140366C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62" name="Picture1063">
          <a:extLst>
            <a:ext uri="{FF2B5EF4-FFF2-40B4-BE49-F238E27FC236}">
              <a16:creationId xmlns:a16="http://schemas.microsoft.com/office/drawing/2014/main" id="{0059B8C0-6E6F-4C76-AFE2-C9169A3F1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63" name="Picture1064">
          <a:extLst>
            <a:ext uri="{FF2B5EF4-FFF2-40B4-BE49-F238E27FC236}">
              <a16:creationId xmlns:a16="http://schemas.microsoft.com/office/drawing/2014/main" id="{60D2A401-ABD7-42A2-AF19-9007AA252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64" name="Picture1065">
          <a:extLst>
            <a:ext uri="{FF2B5EF4-FFF2-40B4-BE49-F238E27FC236}">
              <a16:creationId xmlns:a16="http://schemas.microsoft.com/office/drawing/2014/main" id="{74816D9E-A0DD-47A9-AD54-5F7CBAF27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65" name="Picture1066">
          <a:extLst>
            <a:ext uri="{FF2B5EF4-FFF2-40B4-BE49-F238E27FC236}">
              <a16:creationId xmlns:a16="http://schemas.microsoft.com/office/drawing/2014/main" id="{BFE69A22-6F5A-4F81-8BD6-F42E6DDD0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66" name="Picture1067">
          <a:extLst>
            <a:ext uri="{FF2B5EF4-FFF2-40B4-BE49-F238E27FC236}">
              <a16:creationId xmlns:a16="http://schemas.microsoft.com/office/drawing/2014/main" id="{0595A6CD-865F-4CAD-9FF1-AE25A1F53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67" name="Picture1068">
          <a:extLst>
            <a:ext uri="{FF2B5EF4-FFF2-40B4-BE49-F238E27FC236}">
              <a16:creationId xmlns:a16="http://schemas.microsoft.com/office/drawing/2014/main" id="{DD5303B8-DB2C-4EDF-A011-CFFE8F4D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068" name="Picture1069">
          <a:extLst>
            <a:ext uri="{FF2B5EF4-FFF2-40B4-BE49-F238E27FC236}">
              <a16:creationId xmlns:a16="http://schemas.microsoft.com/office/drawing/2014/main" id="{A17936F3-C40B-466C-891C-9AFBD40A8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069" name="Picture1070">
          <a:extLst>
            <a:ext uri="{FF2B5EF4-FFF2-40B4-BE49-F238E27FC236}">
              <a16:creationId xmlns:a16="http://schemas.microsoft.com/office/drawing/2014/main" id="{4A96D083-4F39-4CFB-83A6-CB8143D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070" name="Picture1071">
          <a:extLst>
            <a:ext uri="{FF2B5EF4-FFF2-40B4-BE49-F238E27FC236}">
              <a16:creationId xmlns:a16="http://schemas.microsoft.com/office/drawing/2014/main" id="{0DCC5E0F-5449-4277-9BB1-BFD3A9FE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71" name="Picture1072">
          <a:extLst>
            <a:ext uri="{FF2B5EF4-FFF2-40B4-BE49-F238E27FC236}">
              <a16:creationId xmlns:a16="http://schemas.microsoft.com/office/drawing/2014/main" id="{266DA5B3-E898-4261-817A-C87769651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72" name="Picture1073">
          <a:extLst>
            <a:ext uri="{FF2B5EF4-FFF2-40B4-BE49-F238E27FC236}">
              <a16:creationId xmlns:a16="http://schemas.microsoft.com/office/drawing/2014/main" id="{A6D3F2D0-C02D-4844-92F3-11AC2242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73" name="Picture1074">
          <a:extLst>
            <a:ext uri="{FF2B5EF4-FFF2-40B4-BE49-F238E27FC236}">
              <a16:creationId xmlns:a16="http://schemas.microsoft.com/office/drawing/2014/main" id="{9D462447-4CA3-432B-80E2-3C92C15AC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74" name="Picture1075">
          <a:extLst>
            <a:ext uri="{FF2B5EF4-FFF2-40B4-BE49-F238E27FC236}">
              <a16:creationId xmlns:a16="http://schemas.microsoft.com/office/drawing/2014/main" id="{0B540E46-F50F-4FD7-9E93-30C8FD67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75" name="Picture1076">
          <a:extLst>
            <a:ext uri="{FF2B5EF4-FFF2-40B4-BE49-F238E27FC236}">
              <a16:creationId xmlns:a16="http://schemas.microsoft.com/office/drawing/2014/main" id="{74E54ED8-0455-4629-B367-A5FE2FA20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76" name="Picture1077">
          <a:extLst>
            <a:ext uri="{FF2B5EF4-FFF2-40B4-BE49-F238E27FC236}">
              <a16:creationId xmlns:a16="http://schemas.microsoft.com/office/drawing/2014/main" id="{D6786ECC-17C5-4EFE-8218-9BBBB7086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77" name="Picture1078">
          <a:extLst>
            <a:ext uri="{FF2B5EF4-FFF2-40B4-BE49-F238E27FC236}">
              <a16:creationId xmlns:a16="http://schemas.microsoft.com/office/drawing/2014/main" id="{765D848E-3CDB-4B64-BB7A-BE27E15E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78" name="Picture1079">
          <a:extLst>
            <a:ext uri="{FF2B5EF4-FFF2-40B4-BE49-F238E27FC236}">
              <a16:creationId xmlns:a16="http://schemas.microsoft.com/office/drawing/2014/main" id="{35BBD12E-7E1F-4D9D-AEAE-A6B41C449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79" name="Picture1080">
          <a:extLst>
            <a:ext uri="{FF2B5EF4-FFF2-40B4-BE49-F238E27FC236}">
              <a16:creationId xmlns:a16="http://schemas.microsoft.com/office/drawing/2014/main" id="{6CD4675F-92E1-497F-B288-22EB3A77E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80" name="Picture1081">
          <a:extLst>
            <a:ext uri="{FF2B5EF4-FFF2-40B4-BE49-F238E27FC236}">
              <a16:creationId xmlns:a16="http://schemas.microsoft.com/office/drawing/2014/main" id="{77A95462-F577-486E-B02D-828E25586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81" name="Picture1082">
          <a:extLst>
            <a:ext uri="{FF2B5EF4-FFF2-40B4-BE49-F238E27FC236}">
              <a16:creationId xmlns:a16="http://schemas.microsoft.com/office/drawing/2014/main" id="{A07C5AF4-A054-40AC-B307-E8C7C1B4C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4</xdr:col>
      <xdr:colOff>0</xdr:colOff>
      <xdr:row>230</xdr:row>
      <xdr:rowOff>6350</xdr:rowOff>
    </xdr:to>
    <xdr:pic>
      <xdr:nvPicPr>
        <xdr:cNvPr id="1082" name="Picture1083">
          <a:extLst>
            <a:ext uri="{FF2B5EF4-FFF2-40B4-BE49-F238E27FC236}">
              <a16:creationId xmlns:a16="http://schemas.microsoft.com/office/drawing/2014/main" id="{75F3F001-A31E-4094-9EE9-8235256B4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083" name="Picture1084">
          <a:extLst>
            <a:ext uri="{FF2B5EF4-FFF2-40B4-BE49-F238E27FC236}">
              <a16:creationId xmlns:a16="http://schemas.microsoft.com/office/drawing/2014/main" id="{F1D68F07-D9D6-477E-A7DF-18F8330C8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084" name="Picture1085">
          <a:extLst>
            <a:ext uri="{FF2B5EF4-FFF2-40B4-BE49-F238E27FC236}">
              <a16:creationId xmlns:a16="http://schemas.microsoft.com/office/drawing/2014/main" id="{E97F4344-1CED-46B5-9021-D8AF563D2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085" name="Picture1086">
          <a:extLst>
            <a:ext uri="{FF2B5EF4-FFF2-40B4-BE49-F238E27FC236}">
              <a16:creationId xmlns:a16="http://schemas.microsoft.com/office/drawing/2014/main" id="{B5514D2D-B3F0-4D22-982F-2BFBBD40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86" name="Picture1087">
          <a:extLst>
            <a:ext uri="{FF2B5EF4-FFF2-40B4-BE49-F238E27FC236}">
              <a16:creationId xmlns:a16="http://schemas.microsoft.com/office/drawing/2014/main" id="{1CCE4B55-8C9B-4B12-9E16-B4D137C83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87" name="Picture1088">
          <a:extLst>
            <a:ext uri="{FF2B5EF4-FFF2-40B4-BE49-F238E27FC236}">
              <a16:creationId xmlns:a16="http://schemas.microsoft.com/office/drawing/2014/main" id="{C2BF09E1-39DB-4278-8346-24CDF9746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88" name="Picture1089">
          <a:extLst>
            <a:ext uri="{FF2B5EF4-FFF2-40B4-BE49-F238E27FC236}">
              <a16:creationId xmlns:a16="http://schemas.microsoft.com/office/drawing/2014/main" id="{40B91862-0307-4CF7-85E9-1BB6AC472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4</xdr:col>
      <xdr:colOff>0</xdr:colOff>
      <xdr:row>230</xdr:row>
      <xdr:rowOff>6350</xdr:rowOff>
    </xdr:to>
    <xdr:pic>
      <xdr:nvPicPr>
        <xdr:cNvPr id="1089" name="Picture1090">
          <a:extLst>
            <a:ext uri="{FF2B5EF4-FFF2-40B4-BE49-F238E27FC236}">
              <a16:creationId xmlns:a16="http://schemas.microsoft.com/office/drawing/2014/main" id="{7FD8A519-E03E-4CDB-8910-EA77BF6AA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90" name="Picture1091">
          <a:extLst>
            <a:ext uri="{FF2B5EF4-FFF2-40B4-BE49-F238E27FC236}">
              <a16:creationId xmlns:a16="http://schemas.microsoft.com/office/drawing/2014/main" id="{020C1DBD-2B94-4008-9DC1-62A7F8A48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91" name="Picture1092">
          <a:extLst>
            <a:ext uri="{FF2B5EF4-FFF2-40B4-BE49-F238E27FC236}">
              <a16:creationId xmlns:a16="http://schemas.microsoft.com/office/drawing/2014/main" id="{3691E916-D07D-4EDA-9DEF-C88010B5C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92" name="Picture1093">
          <a:extLst>
            <a:ext uri="{FF2B5EF4-FFF2-40B4-BE49-F238E27FC236}">
              <a16:creationId xmlns:a16="http://schemas.microsoft.com/office/drawing/2014/main" id="{246F28D4-0919-4881-ABFA-CCB2584F7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93" name="Picture1094">
          <a:extLst>
            <a:ext uri="{FF2B5EF4-FFF2-40B4-BE49-F238E27FC236}">
              <a16:creationId xmlns:a16="http://schemas.microsoft.com/office/drawing/2014/main" id="{942DD440-4D5E-4C3A-BBCF-7360FD9EF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94" name="Picture1095">
          <a:extLst>
            <a:ext uri="{FF2B5EF4-FFF2-40B4-BE49-F238E27FC236}">
              <a16:creationId xmlns:a16="http://schemas.microsoft.com/office/drawing/2014/main" id="{2A3FD8B0-C47C-44D5-8FAB-DC608752C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95" name="Picture1096">
          <a:extLst>
            <a:ext uri="{FF2B5EF4-FFF2-40B4-BE49-F238E27FC236}">
              <a16:creationId xmlns:a16="http://schemas.microsoft.com/office/drawing/2014/main" id="{6C7488F7-6181-4382-B4C1-185EEDE82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4</xdr:col>
      <xdr:colOff>0</xdr:colOff>
      <xdr:row>230</xdr:row>
      <xdr:rowOff>6350</xdr:rowOff>
    </xdr:to>
    <xdr:pic>
      <xdr:nvPicPr>
        <xdr:cNvPr id="1096" name="Picture1097">
          <a:extLst>
            <a:ext uri="{FF2B5EF4-FFF2-40B4-BE49-F238E27FC236}">
              <a16:creationId xmlns:a16="http://schemas.microsoft.com/office/drawing/2014/main" id="{EF7CE0A7-2FEA-4B0F-BA84-3028912C0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097" name="Picture1098">
          <a:extLst>
            <a:ext uri="{FF2B5EF4-FFF2-40B4-BE49-F238E27FC236}">
              <a16:creationId xmlns:a16="http://schemas.microsoft.com/office/drawing/2014/main" id="{7A67C79C-C75B-4B16-BA12-6BD52DC31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098" name="Picture1099">
          <a:extLst>
            <a:ext uri="{FF2B5EF4-FFF2-40B4-BE49-F238E27FC236}">
              <a16:creationId xmlns:a16="http://schemas.microsoft.com/office/drawing/2014/main" id="{B9A258DC-71AB-4888-92A6-E2144E63A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099" name="Picture1100">
          <a:extLst>
            <a:ext uri="{FF2B5EF4-FFF2-40B4-BE49-F238E27FC236}">
              <a16:creationId xmlns:a16="http://schemas.microsoft.com/office/drawing/2014/main" id="{1E3BFE61-EAED-4105-A1CF-E89BF4AAA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00" name="Picture1101">
          <a:extLst>
            <a:ext uri="{FF2B5EF4-FFF2-40B4-BE49-F238E27FC236}">
              <a16:creationId xmlns:a16="http://schemas.microsoft.com/office/drawing/2014/main" id="{BC3F64B1-FD60-4F67-8C29-6EB7ED864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01" name="Picture1102">
          <a:extLst>
            <a:ext uri="{FF2B5EF4-FFF2-40B4-BE49-F238E27FC236}">
              <a16:creationId xmlns:a16="http://schemas.microsoft.com/office/drawing/2014/main" id="{AB47FA10-BF0C-4E93-B358-48C7A0973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02" name="Picture1103">
          <a:extLst>
            <a:ext uri="{FF2B5EF4-FFF2-40B4-BE49-F238E27FC236}">
              <a16:creationId xmlns:a16="http://schemas.microsoft.com/office/drawing/2014/main" id="{F4E77400-90DA-4D8B-90DD-62B371340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03" name="Picture1104">
          <a:extLst>
            <a:ext uri="{FF2B5EF4-FFF2-40B4-BE49-F238E27FC236}">
              <a16:creationId xmlns:a16="http://schemas.microsoft.com/office/drawing/2014/main" id="{022AD970-1B2F-4ACA-981B-D042DA7C1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04" name="Picture1105">
          <a:extLst>
            <a:ext uri="{FF2B5EF4-FFF2-40B4-BE49-F238E27FC236}">
              <a16:creationId xmlns:a16="http://schemas.microsoft.com/office/drawing/2014/main" id="{2B692416-C9A3-4B65-9608-D05CA26E0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05" name="Picture1106">
          <a:extLst>
            <a:ext uri="{FF2B5EF4-FFF2-40B4-BE49-F238E27FC236}">
              <a16:creationId xmlns:a16="http://schemas.microsoft.com/office/drawing/2014/main" id="{29804E2A-D940-4AAB-AE84-E72B4BAD9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06" name="Picture1107">
          <a:extLst>
            <a:ext uri="{FF2B5EF4-FFF2-40B4-BE49-F238E27FC236}">
              <a16:creationId xmlns:a16="http://schemas.microsoft.com/office/drawing/2014/main" id="{414FFEDA-E72A-425F-93BA-1BF0359B2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07" name="Picture1108">
          <a:extLst>
            <a:ext uri="{FF2B5EF4-FFF2-40B4-BE49-F238E27FC236}">
              <a16:creationId xmlns:a16="http://schemas.microsoft.com/office/drawing/2014/main" id="{68AF3BBA-6D87-4EDA-BA37-FCE7E73CC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08" name="Picture1109">
          <a:extLst>
            <a:ext uri="{FF2B5EF4-FFF2-40B4-BE49-F238E27FC236}">
              <a16:creationId xmlns:a16="http://schemas.microsoft.com/office/drawing/2014/main" id="{D682228C-D014-4837-9BB1-E000F85A9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09" name="Picture1110">
          <a:extLst>
            <a:ext uri="{FF2B5EF4-FFF2-40B4-BE49-F238E27FC236}">
              <a16:creationId xmlns:a16="http://schemas.microsoft.com/office/drawing/2014/main" id="{805496E5-8534-4FE5-A246-501735724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10" name="Picture1111">
          <a:extLst>
            <a:ext uri="{FF2B5EF4-FFF2-40B4-BE49-F238E27FC236}">
              <a16:creationId xmlns:a16="http://schemas.microsoft.com/office/drawing/2014/main" id="{1E3C3477-2A30-4DFD-9ED1-50DAEA3AE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11" name="Picture1112">
          <a:extLst>
            <a:ext uri="{FF2B5EF4-FFF2-40B4-BE49-F238E27FC236}">
              <a16:creationId xmlns:a16="http://schemas.microsoft.com/office/drawing/2014/main" id="{0DAD5CD4-A25D-490C-B75A-D4E36AFB7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12" name="Picture1113">
          <a:extLst>
            <a:ext uri="{FF2B5EF4-FFF2-40B4-BE49-F238E27FC236}">
              <a16:creationId xmlns:a16="http://schemas.microsoft.com/office/drawing/2014/main" id="{E1556FD3-0680-40C6-8D5E-CFB7DBFCD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13" name="Picture1114">
          <a:extLst>
            <a:ext uri="{FF2B5EF4-FFF2-40B4-BE49-F238E27FC236}">
              <a16:creationId xmlns:a16="http://schemas.microsoft.com/office/drawing/2014/main" id="{2BE2F3E4-3916-438E-B286-0C275FA55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14" name="Picture1115">
          <a:extLst>
            <a:ext uri="{FF2B5EF4-FFF2-40B4-BE49-F238E27FC236}">
              <a16:creationId xmlns:a16="http://schemas.microsoft.com/office/drawing/2014/main" id="{1D6893F6-4929-4359-AA85-095E3F89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15" name="Picture1116">
          <a:extLst>
            <a:ext uri="{FF2B5EF4-FFF2-40B4-BE49-F238E27FC236}">
              <a16:creationId xmlns:a16="http://schemas.microsoft.com/office/drawing/2014/main" id="{CAC82F56-3A33-41F3-ADC2-B238D2B32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16" name="Picture1117">
          <a:extLst>
            <a:ext uri="{FF2B5EF4-FFF2-40B4-BE49-F238E27FC236}">
              <a16:creationId xmlns:a16="http://schemas.microsoft.com/office/drawing/2014/main" id="{C471CF20-25FD-4241-BCCE-A684CB27C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17" name="Picture1118">
          <a:extLst>
            <a:ext uri="{FF2B5EF4-FFF2-40B4-BE49-F238E27FC236}">
              <a16:creationId xmlns:a16="http://schemas.microsoft.com/office/drawing/2014/main" id="{E75C9396-5293-4007-986A-6DAB5369F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18" name="Picture1119">
          <a:extLst>
            <a:ext uri="{FF2B5EF4-FFF2-40B4-BE49-F238E27FC236}">
              <a16:creationId xmlns:a16="http://schemas.microsoft.com/office/drawing/2014/main" id="{01EBC193-63D2-4EAD-A8A1-998A9113B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19" name="Picture1120">
          <a:extLst>
            <a:ext uri="{FF2B5EF4-FFF2-40B4-BE49-F238E27FC236}">
              <a16:creationId xmlns:a16="http://schemas.microsoft.com/office/drawing/2014/main" id="{C055031E-CD12-4189-9E52-E0F140CDF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20" name="Picture1121">
          <a:extLst>
            <a:ext uri="{FF2B5EF4-FFF2-40B4-BE49-F238E27FC236}">
              <a16:creationId xmlns:a16="http://schemas.microsoft.com/office/drawing/2014/main" id="{6A7DA73B-AA2C-41AC-A08D-95911B74B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21" name="Picture1122">
          <a:extLst>
            <a:ext uri="{FF2B5EF4-FFF2-40B4-BE49-F238E27FC236}">
              <a16:creationId xmlns:a16="http://schemas.microsoft.com/office/drawing/2014/main" id="{764BBE01-AB4E-4041-9A14-A93D79DA2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22" name="Picture1123">
          <a:extLst>
            <a:ext uri="{FF2B5EF4-FFF2-40B4-BE49-F238E27FC236}">
              <a16:creationId xmlns:a16="http://schemas.microsoft.com/office/drawing/2014/main" id="{34E25D3F-45D7-45CF-B8C5-41D9730EF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4</xdr:col>
      <xdr:colOff>0</xdr:colOff>
      <xdr:row>230</xdr:row>
      <xdr:rowOff>6350</xdr:rowOff>
    </xdr:to>
    <xdr:pic>
      <xdr:nvPicPr>
        <xdr:cNvPr id="1123" name="Picture1124">
          <a:extLst>
            <a:ext uri="{FF2B5EF4-FFF2-40B4-BE49-F238E27FC236}">
              <a16:creationId xmlns:a16="http://schemas.microsoft.com/office/drawing/2014/main" id="{97AE8682-328B-4A2F-ABF7-2E995A7EB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24" name="Picture1125">
          <a:extLst>
            <a:ext uri="{FF2B5EF4-FFF2-40B4-BE49-F238E27FC236}">
              <a16:creationId xmlns:a16="http://schemas.microsoft.com/office/drawing/2014/main" id="{E5F075D8-067E-419F-8719-D2CF36F59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25" name="Picture1126">
          <a:extLst>
            <a:ext uri="{FF2B5EF4-FFF2-40B4-BE49-F238E27FC236}">
              <a16:creationId xmlns:a16="http://schemas.microsoft.com/office/drawing/2014/main" id="{72D5F35F-3877-496B-8B78-8799F4960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26" name="Picture1127">
          <a:extLst>
            <a:ext uri="{FF2B5EF4-FFF2-40B4-BE49-F238E27FC236}">
              <a16:creationId xmlns:a16="http://schemas.microsoft.com/office/drawing/2014/main" id="{73FF9D16-38AB-470D-8500-B1AD235AE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4</xdr:col>
      <xdr:colOff>0</xdr:colOff>
      <xdr:row>230</xdr:row>
      <xdr:rowOff>6350</xdr:rowOff>
    </xdr:to>
    <xdr:pic>
      <xdr:nvPicPr>
        <xdr:cNvPr id="1127" name="Picture1128">
          <a:extLst>
            <a:ext uri="{FF2B5EF4-FFF2-40B4-BE49-F238E27FC236}">
              <a16:creationId xmlns:a16="http://schemas.microsoft.com/office/drawing/2014/main" id="{3D4AE543-8D04-4A61-B9B2-3CDA086C4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28" name="Picture1129">
          <a:extLst>
            <a:ext uri="{FF2B5EF4-FFF2-40B4-BE49-F238E27FC236}">
              <a16:creationId xmlns:a16="http://schemas.microsoft.com/office/drawing/2014/main" id="{49023EDC-69E1-403D-B533-08E41C944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29" name="Picture1130">
          <a:extLst>
            <a:ext uri="{FF2B5EF4-FFF2-40B4-BE49-F238E27FC236}">
              <a16:creationId xmlns:a16="http://schemas.microsoft.com/office/drawing/2014/main" id="{7BAF5859-A4A3-4D8B-866A-67FE75FBA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30" name="Picture1131">
          <a:extLst>
            <a:ext uri="{FF2B5EF4-FFF2-40B4-BE49-F238E27FC236}">
              <a16:creationId xmlns:a16="http://schemas.microsoft.com/office/drawing/2014/main" id="{90E55FE8-E1B5-42A0-A2E9-C7C3C47B6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31" name="Picture1132">
          <a:extLst>
            <a:ext uri="{FF2B5EF4-FFF2-40B4-BE49-F238E27FC236}">
              <a16:creationId xmlns:a16="http://schemas.microsoft.com/office/drawing/2014/main" id="{6FF72D92-1208-4C7F-A88B-5802598DE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32" name="Picture1133">
          <a:extLst>
            <a:ext uri="{FF2B5EF4-FFF2-40B4-BE49-F238E27FC236}">
              <a16:creationId xmlns:a16="http://schemas.microsoft.com/office/drawing/2014/main" id="{27C6E0FB-9D7A-4279-8349-0A661BA5A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4</xdr:col>
      <xdr:colOff>0</xdr:colOff>
      <xdr:row>230</xdr:row>
      <xdr:rowOff>6350</xdr:rowOff>
    </xdr:to>
    <xdr:pic>
      <xdr:nvPicPr>
        <xdr:cNvPr id="1133" name="Picture1134">
          <a:extLst>
            <a:ext uri="{FF2B5EF4-FFF2-40B4-BE49-F238E27FC236}">
              <a16:creationId xmlns:a16="http://schemas.microsoft.com/office/drawing/2014/main" id="{CF138D02-A9CA-45CC-83BA-84B226C4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34" name="Picture1135">
          <a:extLst>
            <a:ext uri="{FF2B5EF4-FFF2-40B4-BE49-F238E27FC236}">
              <a16:creationId xmlns:a16="http://schemas.microsoft.com/office/drawing/2014/main" id="{C760394E-B307-4AF6-A2CA-7CA2D02FF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35" name="Picture1136">
          <a:extLst>
            <a:ext uri="{FF2B5EF4-FFF2-40B4-BE49-F238E27FC236}">
              <a16:creationId xmlns:a16="http://schemas.microsoft.com/office/drawing/2014/main" id="{87396924-3E41-4BF5-8D55-CB0DE3F6F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4</xdr:col>
      <xdr:colOff>0</xdr:colOff>
      <xdr:row>230</xdr:row>
      <xdr:rowOff>6350</xdr:rowOff>
    </xdr:to>
    <xdr:pic>
      <xdr:nvPicPr>
        <xdr:cNvPr id="1136" name="Picture1137">
          <a:extLst>
            <a:ext uri="{FF2B5EF4-FFF2-40B4-BE49-F238E27FC236}">
              <a16:creationId xmlns:a16="http://schemas.microsoft.com/office/drawing/2014/main" id="{DB0841E9-D08C-4BC9-A3F1-7C611DF4E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37" name="Picture1138">
          <a:extLst>
            <a:ext uri="{FF2B5EF4-FFF2-40B4-BE49-F238E27FC236}">
              <a16:creationId xmlns:a16="http://schemas.microsoft.com/office/drawing/2014/main" id="{DFE8F1C3-DAE1-481B-A605-808D1ABF2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38" name="Picture1139">
          <a:extLst>
            <a:ext uri="{FF2B5EF4-FFF2-40B4-BE49-F238E27FC236}">
              <a16:creationId xmlns:a16="http://schemas.microsoft.com/office/drawing/2014/main" id="{2D07DF92-BD5E-4D1E-AEE8-CA883F958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39" name="Picture1140">
          <a:extLst>
            <a:ext uri="{FF2B5EF4-FFF2-40B4-BE49-F238E27FC236}">
              <a16:creationId xmlns:a16="http://schemas.microsoft.com/office/drawing/2014/main" id="{326821C0-C942-4B84-9A6C-FB3DD6413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40" name="Picture1141">
          <a:extLst>
            <a:ext uri="{FF2B5EF4-FFF2-40B4-BE49-F238E27FC236}">
              <a16:creationId xmlns:a16="http://schemas.microsoft.com/office/drawing/2014/main" id="{4AFC78AE-FC44-4B61-AA14-8088E9ABE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41" name="Picture1142">
          <a:extLst>
            <a:ext uri="{FF2B5EF4-FFF2-40B4-BE49-F238E27FC236}">
              <a16:creationId xmlns:a16="http://schemas.microsoft.com/office/drawing/2014/main" id="{065E7439-3AF4-4586-B0AC-9524AFEBC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42" name="Picture1143">
          <a:extLst>
            <a:ext uri="{FF2B5EF4-FFF2-40B4-BE49-F238E27FC236}">
              <a16:creationId xmlns:a16="http://schemas.microsoft.com/office/drawing/2014/main" id="{F5F0822D-B691-414E-A3D9-7473FA4CD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43" name="Picture1144">
          <a:extLst>
            <a:ext uri="{FF2B5EF4-FFF2-40B4-BE49-F238E27FC236}">
              <a16:creationId xmlns:a16="http://schemas.microsoft.com/office/drawing/2014/main" id="{96628D8B-E5FC-418A-BB43-31214B832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44" name="Picture1145">
          <a:extLst>
            <a:ext uri="{FF2B5EF4-FFF2-40B4-BE49-F238E27FC236}">
              <a16:creationId xmlns:a16="http://schemas.microsoft.com/office/drawing/2014/main" id="{7E919C7D-CF0B-465F-B741-618144A2D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45" name="Picture1146">
          <a:extLst>
            <a:ext uri="{FF2B5EF4-FFF2-40B4-BE49-F238E27FC236}">
              <a16:creationId xmlns:a16="http://schemas.microsoft.com/office/drawing/2014/main" id="{FCDCAB49-6F6A-4119-AAD5-F13802236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46" name="Picture1147">
          <a:extLst>
            <a:ext uri="{FF2B5EF4-FFF2-40B4-BE49-F238E27FC236}">
              <a16:creationId xmlns:a16="http://schemas.microsoft.com/office/drawing/2014/main" id="{268D2F2C-5AE9-4AA5-9C8D-27B6681F4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47" name="Picture1148">
          <a:extLst>
            <a:ext uri="{FF2B5EF4-FFF2-40B4-BE49-F238E27FC236}">
              <a16:creationId xmlns:a16="http://schemas.microsoft.com/office/drawing/2014/main" id="{1B730509-9768-4795-AC81-001E2AA07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48" name="Picture1149">
          <a:extLst>
            <a:ext uri="{FF2B5EF4-FFF2-40B4-BE49-F238E27FC236}">
              <a16:creationId xmlns:a16="http://schemas.microsoft.com/office/drawing/2014/main" id="{DC1EA5E6-0D64-4629-9664-84451D058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49" name="Picture1150">
          <a:extLst>
            <a:ext uri="{FF2B5EF4-FFF2-40B4-BE49-F238E27FC236}">
              <a16:creationId xmlns:a16="http://schemas.microsoft.com/office/drawing/2014/main" id="{76C86D47-CC06-4674-A9AC-E094648E3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50" name="Picture1151">
          <a:extLst>
            <a:ext uri="{FF2B5EF4-FFF2-40B4-BE49-F238E27FC236}">
              <a16:creationId xmlns:a16="http://schemas.microsoft.com/office/drawing/2014/main" id="{BD760F7B-8265-4713-A874-AC9F84E4D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51" name="Picture1152">
          <a:extLst>
            <a:ext uri="{FF2B5EF4-FFF2-40B4-BE49-F238E27FC236}">
              <a16:creationId xmlns:a16="http://schemas.microsoft.com/office/drawing/2014/main" id="{CC74A8DA-70A6-4623-9854-498C703E1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52" name="Picture1153">
          <a:extLst>
            <a:ext uri="{FF2B5EF4-FFF2-40B4-BE49-F238E27FC236}">
              <a16:creationId xmlns:a16="http://schemas.microsoft.com/office/drawing/2014/main" id="{0AC65548-C015-439F-8E26-F3CBC27D7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53" name="Picture1154">
          <a:extLst>
            <a:ext uri="{FF2B5EF4-FFF2-40B4-BE49-F238E27FC236}">
              <a16:creationId xmlns:a16="http://schemas.microsoft.com/office/drawing/2014/main" id="{2859E7F0-2250-4BCE-8EAE-0F72BBA56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54" name="Picture1155">
          <a:extLst>
            <a:ext uri="{FF2B5EF4-FFF2-40B4-BE49-F238E27FC236}">
              <a16:creationId xmlns:a16="http://schemas.microsoft.com/office/drawing/2014/main" id="{B1F089FE-2A98-4F4E-869D-C1E74FD0A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55" name="Picture1156">
          <a:extLst>
            <a:ext uri="{FF2B5EF4-FFF2-40B4-BE49-F238E27FC236}">
              <a16:creationId xmlns:a16="http://schemas.microsoft.com/office/drawing/2014/main" id="{0AD9D4A9-EFC6-48C0-8469-85FB6D129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56" name="Picture1157">
          <a:extLst>
            <a:ext uri="{FF2B5EF4-FFF2-40B4-BE49-F238E27FC236}">
              <a16:creationId xmlns:a16="http://schemas.microsoft.com/office/drawing/2014/main" id="{2CC190EA-91A0-4FEF-82E9-CDEC8E03A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57" name="Picture1158">
          <a:extLst>
            <a:ext uri="{FF2B5EF4-FFF2-40B4-BE49-F238E27FC236}">
              <a16:creationId xmlns:a16="http://schemas.microsoft.com/office/drawing/2014/main" id="{29867BFC-3999-42FB-B6D2-6ECD0128D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58" name="Picture1159">
          <a:extLst>
            <a:ext uri="{FF2B5EF4-FFF2-40B4-BE49-F238E27FC236}">
              <a16:creationId xmlns:a16="http://schemas.microsoft.com/office/drawing/2014/main" id="{E64433DE-84DB-4850-9848-FDA0B98F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59" name="Picture1160">
          <a:extLst>
            <a:ext uri="{FF2B5EF4-FFF2-40B4-BE49-F238E27FC236}">
              <a16:creationId xmlns:a16="http://schemas.microsoft.com/office/drawing/2014/main" id="{497944A0-642E-445A-BD6F-02192F2A6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60" name="Picture1161">
          <a:extLst>
            <a:ext uri="{FF2B5EF4-FFF2-40B4-BE49-F238E27FC236}">
              <a16:creationId xmlns:a16="http://schemas.microsoft.com/office/drawing/2014/main" id="{C173D76E-3267-4A44-B970-229028E7A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61" name="Picture1162">
          <a:extLst>
            <a:ext uri="{FF2B5EF4-FFF2-40B4-BE49-F238E27FC236}">
              <a16:creationId xmlns:a16="http://schemas.microsoft.com/office/drawing/2014/main" id="{83343006-7B4D-44B9-9EB1-4AB8EFA4F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62" name="Picture1163">
          <a:extLst>
            <a:ext uri="{FF2B5EF4-FFF2-40B4-BE49-F238E27FC236}">
              <a16:creationId xmlns:a16="http://schemas.microsoft.com/office/drawing/2014/main" id="{38816129-302E-44EA-9982-E384B76C4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63" name="Picture1164">
          <a:extLst>
            <a:ext uri="{FF2B5EF4-FFF2-40B4-BE49-F238E27FC236}">
              <a16:creationId xmlns:a16="http://schemas.microsoft.com/office/drawing/2014/main" id="{FCE8D9F7-FF2D-4271-B0EF-FE95936D7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64" name="Picture1165">
          <a:extLst>
            <a:ext uri="{FF2B5EF4-FFF2-40B4-BE49-F238E27FC236}">
              <a16:creationId xmlns:a16="http://schemas.microsoft.com/office/drawing/2014/main" id="{C2471A1B-29F6-4176-AE49-49CF4F035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165" name="Picture1166">
          <a:extLst>
            <a:ext uri="{FF2B5EF4-FFF2-40B4-BE49-F238E27FC236}">
              <a16:creationId xmlns:a16="http://schemas.microsoft.com/office/drawing/2014/main" id="{EC0010B1-E898-4FDD-8CAF-8F61F1803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231</xdr:row>
      <xdr:rowOff>107950</xdr:rowOff>
    </xdr:to>
    <xdr:pic>
      <xdr:nvPicPr>
        <xdr:cNvPr id="1166" name="Picture1167">
          <a:extLst>
            <a:ext uri="{FF2B5EF4-FFF2-40B4-BE49-F238E27FC236}">
              <a16:creationId xmlns:a16="http://schemas.microsoft.com/office/drawing/2014/main" id="{BE003455-297B-4CDA-8303-551F5D138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167" name="Picture1168">
          <a:extLst>
            <a:ext uri="{FF2B5EF4-FFF2-40B4-BE49-F238E27FC236}">
              <a16:creationId xmlns:a16="http://schemas.microsoft.com/office/drawing/2014/main" id="{F39AE335-8DC9-4E3D-968B-4C8263FC5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68" name="Picture1169">
          <a:extLst>
            <a:ext uri="{FF2B5EF4-FFF2-40B4-BE49-F238E27FC236}">
              <a16:creationId xmlns:a16="http://schemas.microsoft.com/office/drawing/2014/main" id="{168D0237-5778-41D7-990F-9003D6E89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69" name="Picture1170">
          <a:extLst>
            <a:ext uri="{FF2B5EF4-FFF2-40B4-BE49-F238E27FC236}">
              <a16:creationId xmlns:a16="http://schemas.microsoft.com/office/drawing/2014/main" id="{6E413C53-4826-4041-9EE4-2D71ADF8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70" name="Picture1171">
          <a:extLst>
            <a:ext uri="{FF2B5EF4-FFF2-40B4-BE49-F238E27FC236}">
              <a16:creationId xmlns:a16="http://schemas.microsoft.com/office/drawing/2014/main" id="{63EC6DCD-D13B-4D52-A67B-D6E74BD90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171" name="Picture1172">
          <a:extLst>
            <a:ext uri="{FF2B5EF4-FFF2-40B4-BE49-F238E27FC236}">
              <a16:creationId xmlns:a16="http://schemas.microsoft.com/office/drawing/2014/main" id="{E50BC0D5-2327-42F7-A226-D6C8F31FE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231</xdr:row>
      <xdr:rowOff>107950</xdr:rowOff>
    </xdr:to>
    <xdr:pic>
      <xdr:nvPicPr>
        <xdr:cNvPr id="1172" name="Picture1173">
          <a:extLst>
            <a:ext uri="{FF2B5EF4-FFF2-40B4-BE49-F238E27FC236}">
              <a16:creationId xmlns:a16="http://schemas.microsoft.com/office/drawing/2014/main" id="{F79DE5D4-B4AB-4621-AD52-CFEFF9662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173" name="Picture1174">
          <a:extLst>
            <a:ext uri="{FF2B5EF4-FFF2-40B4-BE49-F238E27FC236}">
              <a16:creationId xmlns:a16="http://schemas.microsoft.com/office/drawing/2014/main" id="{83263B25-6431-4A1B-8792-7B406F2EE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74" name="Picture1175">
          <a:extLst>
            <a:ext uri="{FF2B5EF4-FFF2-40B4-BE49-F238E27FC236}">
              <a16:creationId xmlns:a16="http://schemas.microsoft.com/office/drawing/2014/main" id="{D130A645-C8F1-44B1-8657-B05D3D9B6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75" name="Picture1176">
          <a:extLst>
            <a:ext uri="{FF2B5EF4-FFF2-40B4-BE49-F238E27FC236}">
              <a16:creationId xmlns:a16="http://schemas.microsoft.com/office/drawing/2014/main" id="{1B33DDC5-BFE2-474C-B69C-C3D4BF295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76" name="Picture1177">
          <a:extLst>
            <a:ext uri="{FF2B5EF4-FFF2-40B4-BE49-F238E27FC236}">
              <a16:creationId xmlns:a16="http://schemas.microsoft.com/office/drawing/2014/main" id="{13723720-B2DF-488F-B3DD-EF0D29997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177" name="Picture1178">
          <a:extLst>
            <a:ext uri="{FF2B5EF4-FFF2-40B4-BE49-F238E27FC236}">
              <a16:creationId xmlns:a16="http://schemas.microsoft.com/office/drawing/2014/main" id="{7E24646C-E9E4-4091-80E3-AF83BAB2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231</xdr:row>
      <xdr:rowOff>107950</xdr:rowOff>
    </xdr:to>
    <xdr:pic>
      <xdr:nvPicPr>
        <xdr:cNvPr id="1178" name="Picture1179">
          <a:extLst>
            <a:ext uri="{FF2B5EF4-FFF2-40B4-BE49-F238E27FC236}">
              <a16:creationId xmlns:a16="http://schemas.microsoft.com/office/drawing/2014/main" id="{ECECD56F-8004-44D8-A85B-9C0FED795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179" name="Picture1180">
          <a:extLst>
            <a:ext uri="{FF2B5EF4-FFF2-40B4-BE49-F238E27FC236}">
              <a16:creationId xmlns:a16="http://schemas.microsoft.com/office/drawing/2014/main" id="{1157AB0F-CC71-47EE-BFFC-6AF33BC41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80" name="Picture1181">
          <a:extLst>
            <a:ext uri="{FF2B5EF4-FFF2-40B4-BE49-F238E27FC236}">
              <a16:creationId xmlns:a16="http://schemas.microsoft.com/office/drawing/2014/main" id="{F1F2E5A6-CE8C-4F31-9F61-BD3E1F3C3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81" name="Picture1182">
          <a:extLst>
            <a:ext uri="{FF2B5EF4-FFF2-40B4-BE49-F238E27FC236}">
              <a16:creationId xmlns:a16="http://schemas.microsoft.com/office/drawing/2014/main" id="{0AD70340-79F8-4025-8105-7521566EE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82" name="Picture1183">
          <a:extLst>
            <a:ext uri="{FF2B5EF4-FFF2-40B4-BE49-F238E27FC236}">
              <a16:creationId xmlns:a16="http://schemas.microsoft.com/office/drawing/2014/main" id="{EB102EE4-64C2-4D20-ADDB-F3821E810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83" name="Picture1184">
          <a:extLst>
            <a:ext uri="{FF2B5EF4-FFF2-40B4-BE49-F238E27FC236}">
              <a16:creationId xmlns:a16="http://schemas.microsoft.com/office/drawing/2014/main" id="{122FDE91-3A0B-4408-BB95-B56BF2E80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84" name="Picture1185">
          <a:extLst>
            <a:ext uri="{FF2B5EF4-FFF2-40B4-BE49-F238E27FC236}">
              <a16:creationId xmlns:a16="http://schemas.microsoft.com/office/drawing/2014/main" id="{14A01A18-68E9-490E-B65A-3413B5F0D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85" name="Picture1186">
          <a:extLst>
            <a:ext uri="{FF2B5EF4-FFF2-40B4-BE49-F238E27FC236}">
              <a16:creationId xmlns:a16="http://schemas.microsoft.com/office/drawing/2014/main" id="{DFD0CEDA-92E4-4DB3-A21E-2B09E242F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86" name="Picture1187">
          <a:extLst>
            <a:ext uri="{FF2B5EF4-FFF2-40B4-BE49-F238E27FC236}">
              <a16:creationId xmlns:a16="http://schemas.microsoft.com/office/drawing/2014/main" id="{8A47CA58-7C67-434A-91ED-6C6C553B2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87" name="Picture1188">
          <a:extLst>
            <a:ext uri="{FF2B5EF4-FFF2-40B4-BE49-F238E27FC236}">
              <a16:creationId xmlns:a16="http://schemas.microsoft.com/office/drawing/2014/main" id="{5DDF126C-DCA0-4A89-8A44-B0AD52D48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188" name="Picture1189">
          <a:extLst>
            <a:ext uri="{FF2B5EF4-FFF2-40B4-BE49-F238E27FC236}">
              <a16:creationId xmlns:a16="http://schemas.microsoft.com/office/drawing/2014/main" id="{C8A69BFB-5029-46AF-9E73-D272C28B4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189" name="Picture1190">
          <a:extLst>
            <a:ext uri="{FF2B5EF4-FFF2-40B4-BE49-F238E27FC236}">
              <a16:creationId xmlns:a16="http://schemas.microsoft.com/office/drawing/2014/main" id="{31F29AB5-AC2B-48ED-B525-B0130A5E0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190" name="Picture1191">
          <a:extLst>
            <a:ext uri="{FF2B5EF4-FFF2-40B4-BE49-F238E27FC236}">
              <a16:creationId xmlns:a16="http://schemas.microsoft.com/office/drawing/2014/main" id="{C8E9B062-EA4C-4BAD-B62B-9605DF34B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91" name="Picture1192">
          <a:extLst>
            <a:ext uri="{FF2B5EF4-FFF2-40B4-BE49-F238E27FC236}">
              <a16:creationId xmlns:a16="http://schemas.microsoft.com/office/drawing/2014/main" id="{64C4E61D-EC79-406A-96B0-539F34493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92" name="Picture1193">
          <a:extLst>
            <a:ext uri="{FF2B5EF4-FFF2-40B4-BE49-F238E27FC236}">
              <a16:creationId xmlns:a16="http://schemas.microsoft.com/office/drawing/2014/main" id="{2F858127-A3FB-4F8B-B803-2577FE403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93" name="Picture1194">
          <a:extLst>
            <a:ext uri="{FF2B5EF4-FFF2-40B4-BE49-F238E27FC236}">
              <a16:creationId xmlns:a16="http://schemas.microsoft.com/office/drawing/2014/main" id="{B56D5AA4-DBA8-4F70-B06D-21AB070AD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194" name="Picture1195">
          <a:extLst>
            <a:ext uri="{FF2B5EF4-FFF2-40B4-BE49-F238E27FC236}">
              <a16:creationId xmlns:a16="http://schemas.microsoft.com/office/drawing/2014/main" id="{CCA5AF8A-0DFC-4B95-B212-6C6256AE7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195" name="Picture1196">
          <a:extLst>
            <a:ext uri="{FF2B5EF4-FFF2-40B4-BE49-F238E27FC236}">
              <a16:creationId xmlns:a16="http://schemas.microsoft.com/office/drawing/2014/main" id="{6BFE5EB9-4AED-4B81-99E5-DCD8B2EB1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196" name="Picture1197">
          <a:extLst>
            <a:ext uri="{FF2B5EF4-FFF2-40B4-BE49-F238E27FC236}">
              <a16:creationId xmlns:a16="http://schemas.microsoft.com/office/drawing/2014/main" id="{9ACF0387-445B-4D8F-B5A9-201880A2D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197" name="Picture1198">
          <a:extLst>
            <a:ext uri="{FF2B5EF4-FFF2-40B4-BE49-F238E27FC236}">
              <a16:creationId xmlns:a16="http://schemas.microsoft.com/office/drawing/2014/main" id="{AC7C71A3-B10A-4080-B363-264D7964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231</xdr:row>
      <xdr:rowOff>107950</xdr:rowOff>
    </xdr:to>
    <xdr:pic>
      <xdr:nvPicPr>
        <xdr:cNvPr id="1198" name="Picture1199">
          <a:extLst>
            <a:ext uri="{FF2B5EF4-FFF2-40B4-BE49-F238E27FC236}">
              <a16:creationId xmlns:a16="http://schemas.microsoft.com/office/drawing/2014/main" id="{2FC6F90D-B9BA-4A83-A2A6-ED5C5B617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199" name="Picture1200">
          <a:extLst>
            <a:ext uri="{FF2B5EF4-FFF2-40B4-BE49-F238E27FC236}">
              <a16:creationId xmlns:a16="http://schemas.microsoft.com/office/drawing/2014/main" id="{F8A886F3-284E-4EDC-BF4A-13B804850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00" name="Picture1201">
          <a:extLst>
            <a:ext uri="{FF2B5EF4-FFF2-40B4-BE49-F238E27FC236}">
              <a16:creationId xmlns:a16="http://schemas.microsoft.com/office/drawing/2014/main" id="{B6A5E85F-F583-460A-9981-E69D56D6F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01" name="Picture1202">
          <a:extLst>
            <a:ext uri="{FF2B5EF4-FFF2-40B4-BE49-F238E27FC236}">
              <a16:creationId xmlns:a16="http://schemas.microsoft.com/office/drawing/2014/main" id="{CEF6EAE7-FC8A-4605-B096-EBB0F7BCC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02" name="Picture1203">
          <a:extLst>
            <a:ext uri="{FF2B5EF4-FFF2-40B4-BE49-F238E27FC236}">
              <a16:creationId xmlns:a16="http://schemas.microsoft.com/office/drawing/2014/main" id="{843B389E-834C-491C-AB35-8B58A3E97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03" name="Picture1204">
          <a:extLst>
            <a:ext uri="{FF2B5EF4-FFF2-40B4-BE49-F238E27FC236}">
              <a16:creationId xmlns:a16="http://schemas.microsoft.com/office/drawing/2014/main" id="{910F368D-A554-4E16-BC4E-77D24321F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04" name="Picture1205">
          <a:extLst>
            <a:ext uri="{FF2B5EF4-FFF2-40B4-BE49-F238E27FC236}">
              <a16:creationId xmlns:a16="http://schemas.microsoft.com/office/drawing/2014/main" id="{1B645C00-6985-4A70-B52F-44A5BC035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05" name="Picture1206">
          <a:extLst>
            <a:ext uri="{FF2B5EF4-FFF2-40B4-BE49-F238E27FC236}">
              <a16:creationId xmlns:a16="http://schemas.microsoft.com/office/drawing/2014/main" id="{8DAFD0D5-95E9-41DC-B2B4-F10118749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06" name="Picture1207">
          <a:extLst>
            <a:ext uri="{FF2B5EF4-FFF2-40B4-BE49-F238E27FC236}">
              <a16:creationId xmlns:a16="http://schemas.microsoft.com/office/drawing/2014/main" id="{FBB7D458-556C-44E4-A251-2ADFE9E95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07" name="Picture1208">
          <a:extLst>
            <a:ext uri="{FF2B5EF4-FFF2-40B4-BE49-F238E27FC236}">
              <a16:creationId xmlns:a16="http://schemas.microsoft.com/office/drawing/2014/main" id="{A2082BFA-0709-424B-931D-C8BCD6559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08" name="Picture1209">
          <a:extLst>
            <a:ext uri="{FF2B5EF4-FFF2-40B4-BE49-F238E27FC236}">
              <a16:creationId xmlns:a16="http://schemas.microsoft.com/office/drawing/2014/main" id="{00BF6DF2-6AC7-4468-807F-7E3600BE4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209" name="Picture1210">
          <a:extLst>
            <a:ext uri="{FF2B5EF4-FFF2-40B4-BE49-F238E27FC236}">
              <a16:creationId xmlns:a16="http://schemas.microsoft.com/office/drawing/2014/main" id="{8D14BFFF-B8AA-4D9E-8CFD-B7CE906B7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231</xdr:row>
      <xdr:rowOff>107950</xdr:rowOff>
    </xdr:to>
    <xdr:pic>
      <xdr:nvPicPr>
        <xdr:cNvPr id="1210" name="Picture1211">
          <a:extLst>
            <a:ext uri="{FF2B5EF4-FFF2-40B4-BE49-F238E27FC236}">
              <a16:creationId xmlns:a16="http://schemas.microsoft.com/office/drawing/2014/main" id="{F5E29CC0-89AB-4FAC-A10A-81FA138AB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211" name="Picture1212">
          <a:extLst>
            <a:ext uri="{FF2B5EF4-FFF2-40B4-BE49-F238E27FC236}">
              <a16:creationId xmlns:a16="http://schemas.microsoft.com/office/drawing/2014/main" id="{61FA6565-B8A5-4C6C-BDF5-ED8D8F3FB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12" name="Picture1213">
          <a:extLst>
            <a:ext uri="{FF2B5EF4-FFF2-40B4-BE49-F238E27FC236}">
              <a16:creationId xmlns:a16="http://schemas.microsoft.com/office/drawing/2014/main" id="{98760854-DFFD-4FD9-93F4-B3B5AA8D0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13" name="Picture1214">
          <a:extLst>
            <a:ext uri="{FF2B5EF4-FFF2-40B4-BE49-F238E27FC236}">
              <a16:creationId xmlns:a16="http://schemas.microsoft.com/office/drawing/2014/main" id="{4E830F38-2628-4BCC-88A6-33EA81445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14" name="Picture1215">
          <a:extLst>
            <a:ext uri="{FF2B5EF4-FFF2-40B4-BE49-F238E27FC236}">
              <a16:creationId xmlns:a16="http://schemas.microsoft.com/office/drawing/2014/main" id="{78FE41AC-4A2A-495C-B475-1DE65BEC4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15" name="Picture1216">
          <a:extLst>
            <a:ext uri="{FF2B5EF4-FFF2-40B4-BE49-F238E27FC236}">
              <a16:creationId xmlns:a16="http://schemas.microsoft.com/office/drawing/2014/main" id="{F76A90CB-F20C-464C-97A4-599C0AD3D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16" name="Picture1217">
          <a:extLst>
            <a:ext uri="{FF2B5EF4-FFF2-40B4-BE49-F238E27FC236}">
              <a16:creationId xmlns:a16="http://schemas.microsoft.com/office/drawing/2014/main" id="{AD33D3E8-F9F1-4B07-9B9D-0EBCC437F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17" name="Picture1218">
          <a:extLst>
            <a:ext uri="{FF2B5EF4-FFF2-40B4-BE49-F238E27FC236}">
              <a16:creationId xmlns:a16="http://schemas.microsoft.com/office/drawing/2014/main" id="{4CF9C653-5229-4948-BBF7-61C51170C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18" name="Picture1219">
          <a:extLst>
            <a:ext uri="{FF2B5EF4-FFF2-40B4-BE49-F238E27FC236}">
              <a16:creationId xmlns:a16="http://schemas.microsoft.com/office/drawing/2014/main" id="{4E44234A-340E-43DE-B800-858B038B9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19" name="Picture1220">
          <a:extLst>
            <a:ext uri="{FF2B5EF4-FFF2-40B4-BE49-F238E27FC236}">
              <a16:creationId xmlns:a16="http://schemas.microsoft.com/office/drawing/2014/main" id="{E29C72DE-494D-43EE-BA70-2A97C3F60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20" name="Picture1221">
          <a:extLst>
            <a:ext uri="{FF2B5EF4-FFF2-40B4-BE49-F238E27FC236}">
              <a16:creationId xmlns:a16="http://schemas.microsoft.com/office/drawing/2014/main" id="{06CD15F4-6339-4FC5-AF63-E4C228DD6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21" name="Picture1222">
          <a:extLst>
            <a:ext uri="{FF2B5EF4-FFF2-40B4-BE49-F238E27FC236}">
              <a16:creationId xmlns:a16="http://schemas.microsoft.com/office/drawing/2014/main" id="{CCBF9CBC-1AA5-4FCF-A0A9-458E90DB0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22" name="Picture1223">
          <a:extLst>
            <a:ext uri="{FF2B5EF4-FFF2-40B4-BE49-F238E27FC236}">
              <a16:creationId xmlns:a16="http://schemas.microsoft.com/office/drawing/2014/main" id="{883C4B24-14E6-49E2-BBCE-396FB88F5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23" name="Picture1224">
          <a:extLst>
            <a:ext uri="{FF2B5EF4-FFF2-40B4-BE49-F238E27FC236}">
              <a16:creationId xmlns:a16="http://schemas.microsoft.com/office/drawing/2014/main" id="{762776BF-DEA4-4FC4-8AD7-2748C1DD0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24" name="Picture1225">
          <a:extLst>
            <a:ext uri="{FF2B5EF4-FFF2-40B4-BE49-F238E27FC236}">
              <a16:creationId xmlns:a16="http://schemas.microsoft.com/office/drawing/2014/main" id="{97ADB7D7-D402-43D3-80DC-0A8B54704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25" name="Picture1226">
          <a:extLst>
            <a:ext uri="{FF2B5EF4-FFF2-40B4-BE49-F238E27FC236}">
              <a16:creationId xmlns:a16="http://schemas.microsoft.com/office/drawing/2014/main" id="{76424782-4312-40A1-BF1F-A7280AE62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26" name="Picture1227">
          <a:extLst>
            <a:ext uri="{FF2B5EF4-FFF2-40B4-BE49-F238E27FC236}">
              <a16:creationId xmlns:a16="http://schemas.microsoft.com/office/drawing/2014/main" id="{6B0D6130-9957-4A33-8CBE-BD82274E9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27" name="Picture1228">
          <a:extLst>
            <a:ext uri="{FF2B5EF4-FFF2-40B4-BE49-F238E27FC236}">
              <a16:creationId xmlns:a16="http://schemas.microsoft.com/office/drawing/2014/main" id="{2A64B229-BA96-4E45-A306-969BF924A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28" name="Picture1229">
          <a:extLst>
            <a:ext uri="{FF2B5EF4-FFF2-40B4-BE49-F238E27FC236}">
              <a16:creationId xmlns:a16="http://schemas.microsoft.com/office/drawing/2014/main" id="{59C83924-960A-45E3-A32D-10EB1AD53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29" name="Picture1230">
          <a:extLst>
            <a:ext uri="{FF2B5EF4-FFF2-40B4-BE49-F238E27FC236}">
              <a16:creationId xmlns:a16="http://schemas.microsoft.com/office/drawing/2014/main" id="{ACB6EBD2-5145-4157-B2D1-BAA06C16B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30" name="Picture1231">
          <a:extLst>
            <a:ext uri="{FF2B5EF4-FFF2-40B4-BE49-F238E27FC236}">
              <a16:creationId xmlns:a16="http://schemas.microsoft.com/office/drawing/2014/main" id="{CFC489C8-3D09-430D-95C4-BE588B51D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31" name="Picture1232">
          <a:extLst>
            <a:ext uri="{FF2B5EF4-FFF2-40B4-BE49-F238E27FC236}">
              <a16:creationId xmlns:a16="http://schemas.microsoft.com/office/drawing/2014/main" id="{28C80370-C54D-43E0-9DD2-A554825D6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32" name="Picture1233">
          <a:extLst>
            <a:ext uri="{FF2B5EF4-FFF2-40B4-BE49-F238E27FC236}">
              <a16:creationId xmlns:a16="http://schemas.microsoft.com/office/drawing/2014/main" id="{A3E5FB50-2988-42FE-8BB2-DE5649CF6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33" name="Picture1234">
          <a:extLst>
            <a:ext uri="{FF2B5EF4-FFF2-40B4-BE49-F238E27FC236}">
              <a16:creationId xmlns:a16="http://schemas.microsoft.com/office/drawing/2014/main" id="{10113ED3-E7A2-4167-920E-2063717FA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34" name="Picture1235">
          <a:extLst>
            <a:ext uri="{FF2B5EF4-FFF2-40B4-BE49-F238E27FC236}">
              <a16:creationId xmlns:a16="http://schemas.microsoft.com/office/drawing/2014/main" id="{CD9029C6-7DEC-4D5A-9792-66BBB11DB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35" name="Picture1236">
          <a:extLst>
            <a:ext uri="{FF2B5EF4-FFF2-40B4-BE49-F238E27FC236}">
              <a16:creationId xmlns:a16="http://schemas.microsoft.com/office/drawing/2014/main" id="{75F48718-C3C0-410B-90AE-B98E2A82E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36" name="Picture1237">
          <a:extLst>
            <a:ext uri="{FF2B5EF4-FFF2-40B4-BE49-F238E27FC236}">
              <a16:creationId xmlns:a16="http://schemas.microsoft.com/office/drawing/2014/main" id="{76A5810D-4EAC-44D1-89F3-F1AF4C14C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37" name="Picture1238">
          <a:extLst>
            <a:ext uri="{FF2B5EF4-FFF2-40B4-BE49-F238E27FC236}">
              <a16:creationId xmlns:a16="http://schemas.microsoft.com/office/drawing/2014/main" id="{8076FD9E-258E-46C6-A5DD-3B646DAFA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38" name="Picture1239">
          <a:extLst>
            <a:ext uri="{FF2B5EF4-FFF2-40B4-BE49-F238E27FC236}">
              <a16:creationId xmlns:a16="http://schemas.microsoft.com/office/drawing/2014/main" id="{70F701DC-3DCD-4C5A-A98B-B4C6D91BA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239" name="Picture1240">
          <a:extLst>
            <a:ext uri="{FF2B5EF4-FFF2-40B4-BE49-F238E27FC236}">
              <a16:creationId xmlns:a16="http://schemas.microsoft.com/office/drawing/2014/main" id="{CDD8ED06-8577-480D-85B2-2157DA6D5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231</xdr:row>
      <xdr:rowOff>107950</xdr:rowOff>
    </xdr:to>
    <xdr:pic>
      <xdr:nvPicPr>
        <xdr:cNvPr id="1240" name="Picture1241">
          <a:extLst>
            <a:ext uri="{FF2B5EF4-FFF2-40B4-BE49-F238E27FC236}">
              <a16:creationId xmlns:a16="http://schemas.microsoft.com/office/drawing/2014/main" id="{9549B7F4-D461-4F7B-8C04-6B0621756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241" name="Picture1242">
          <a:extLst>
            <a:ext uri="{FF2B5EF4-FFF2-40B4-BE49-F238E27FC236}">
              <a16:creationId xmlns:a16="http://schemas.microsoft.com/office/drawing/2014/main" id="{7DDCDA3B-258F-4D24-9B2A-2952F46E5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42" name="Picture1243">
          <a:extLst>
            <a:ext uri="{FF2B5EF4-FFF2-40B4-BE49-F238E27FC236}">
              <a16:creationId xmlns:a16="http://schemas.microsoft.com/office/drawing/2014/main" id="{6C3B675C-86A3-42CE-93F6-25CBA12D8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43" name="Picture1244">
          <a:extLst>
            <a:ext uri="{FF2B5EF4-FFF2-40B4-BE49-F238E27FC236}">
              <a16:creationId xmlns:a16="http://schemas.microsoft.com/office/drawing/2014/main" id="{310BC514-4000-4F83-B212-2920A3CE8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44" name="Picture1245">
          <a:extLst>
            <a:ext uri="{FF2B5EF4-FFF2-40B4-BE49-F238E27FC236}">
              <a16:creationId xmlns:a16="http://schemas.microsoft.com/office/drawing/2014/main" id="{A54886B9-BBD5-4344-BA50-E1F73270E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45" name="Picture1246">
          <a:extLst>
            <a:ext uri="{FF2B5EF4-FFF2-40B4-BE49-F238E27FC236}">
              <a16:creationId xmlns:a16="http://schemas.microsoft.com/office/drawing/2014/main" id="{3F9D0EFC-F745-4F4A-995A-64ABD0CD4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46" name="Picture1247">
          <a:extLst>
            <a:ext uri="{FF2B5EF4-FFF2-40B4-BE49-F238E27FC236}">
              <a16:creationId xmlns:a16="http://schemas.microsoft.com/office/drawing/2014/main" id="{47B728DB-C67A-4B11-A54A-3E3E459EB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47" name="Picture1248">
          <a:extLst>
            <a:ext uri="{FF2B5EF4-FFF2-40B4-BE49-F238E27FC236}">
              <a16:creationId xmlns:a16="http://schemas.microsoft.com/office/drawing/2014/main" id="{6B47A58C-9A4C-4232-A0E2-379F5617B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48" name="Picture1249">
          <a:extLst>
            <a:ext uri="{FF2B5EF4-FFF2-40B4-BE49-F238E27FC236}">
              <a16:creationId xmlns:a16="http://schemas.microsoft.com/office/drawing/2014/main" id="{E89118B8-1C88-4274-AD55-93CE05E8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49" name="Picture1250">
          <a:extLst>
            <a:ext uri="{FF2B5EF4-FFF2-40B4-BE49-F238E27FC236}">
              <a16:creationId xmlns:a16="http://schemas.microsoft.com/office/drawing/2014/main" id="{FA9FBC3D-F903-40FA-819B-F50488029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50" name="Picture1251">
          <a:extLst>
            <a:ext uri="{FF2B5EF4-FFF2-40B4-BE49-F238E27FC236}">
              <a16:creationId xmlns:a16="http://schemas.microsoft.com/office/drawing/2014/main" id="{9802C5AD-2E42-4AFA-B6D8-638B3004B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51" name="Picture1252">
          <a:extLst>
            <a:ext uri="{FF2B5EF4-FFF2-40B4-BE49-F238E27FC236}">
              <a16:creationId xmlns:a16="http://schemas.microsoft.com/office/drawing/2014/main" id="{C9A9D5B4-6B3F-4764-BA14-7E8EDEF6A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52" name="Picture1253">
          <a:extLst>
            <a:ext uri="{FF2B5EF4-FFF2-40B4-BE49-F238E27FC236}">
              <a16:creationId xmlns:a16="http://schemas.microsoft.com/office/drawing/2014/main" id="{ED84AD42-D1CC-4790-8A55-C14A0BC7C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53" name="Picture1254">
          <a:extLst>
            <a:ext uri="{FF2B5EF4-FFF2-40B4-BE49-F238E27FC236}">
              <a16:creationId xmlns:a16="http://schemas.microsoft.com/office/drawing/2014/main" id="{97F261AC-1AB8-488A-AA21-B73D64ECD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54" name="Picture1255">
          <a:extLst>
            <a:ext uri="{FF2B5EF4-FFF2-40B4-BE49-F238E27FC236}">
              <a16:creationId xmlns:a16="http://schemas.microsoft.com/office/drawing/2014/main" id="{3FA7E94A-96A2-47CC-9EF6-2686140FF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55" name="Picture1256">
          <a:extLst>
            <a:ext uri="{FF2B5EF4-FFF2-40B4-BE49-F238E27FC236}">
              <a16:creationId xmlns:a16="http://schemas.microsoft.com/office/drawing/2014/main" id="{52446123-F291-4D9E-AF8E-F44243651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56" name="Picture1257">
          <a:extLst>
            <a:ext uri="{FF2B5EF4-FFF2-40B4-BE49-F238E27FC236}">
              <a16:creationId xmlns:a16="http://schemas.microsoft.com/office/drawing/2014/main" id="{C573E983-295F-4000-B82A-9B317B174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57" name="Picture1258">
          <a:extLst>
            <a:ext uri="{FF2B5EF4-FFF2-40B4-BE49-F238E27FC236}">
              <a16:creationId xmlns:a16="http://schemas.microsoft.com/office/drawing/2014/main" id="{D26562B2-0693-47FD-84FD-34DD642F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58" name="Picture1259">
          <a:extLst>
            <a:ext uri="{FF2B5EF4-FFF2-40B4-BE49-F238E27FC236}">
              <a16:creationId xmlns:a16="http://schemas.microsoft.com/office/drawing/2014/main" id="{CA4AB4EF-3159-4EA8-A2D3-9D9868696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59" name="Picture1260">
          <a:extLst>
            <a:ext uri="{FF2B5EF4-FFF2-40B4-BE49-F238E27FC236}">
              <a16:creationId xmlns:a16="http://schemas.microsoft.com/office/drawing/2014/main" id="{713B06E8-E70C-4559-AB78-8AAB070A8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60" name="Picture1261">
          <a:extLst>
            <a:ext uri="{FF2B5EF4-FFF2-40B4-BE49-F238E27FC236}">
              <a16:creationId xmlns:a16="http://schemas.microsoft.com/office/drawing/2014/main" id="{EA2B4643-85C1-4C59-A855-062F563FE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61" name="Picture1262">
          <a:extLst>
            <a:ext uri="{FF2B5EF4-FFF2-40B4-BE49-F238E27FC236}">
              <a16:creationId xmlns:a16="http://schemas.microsoft.com/office/drawing/2014/main" id="{CFA0EADB-5EDB-46D2-BC4F-4AE03E437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62" name="Picture1263">
          <a:extLst>
            <a:ext uri="{FF2B5EF4-FFF2-40B4-BE49-F238E27FC236}">
              <a16:creationId xmlns:a16="http://schemas.microsoft.com/office/drawing/2014/main" id="{C1CE1FDD-4B4E-4107-AB60-710CE1F81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63" name="Picture1264">
          <a:extLst>
            <a:ext uri="{FF2B5EF4-FFF2-40B4-BE49-F238E27FC236}">
              <a16:creationId xmlns:a16="http://schemas.microsoft.com/office/drawing/2014/main" id="{D7300A7F-EF4D-4ECD-A3F6-3228FA0F1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64" name="Picture1265">
          <a:extLst>
            <a:ext uri="{FF2B5EF4-FFF2-40B4-BE49-F238E27FC236}">
              <a16:creationId xmlns:a16="http://schemas.microsoft.com/office/drawing/2014/main" id="{4BB2FD24-DC21-4A01-AB8B-8408523B9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65" name="Picture1266">
          <a:extLst>
            <a:ext uri="{FF2B5EF4-FFF2-40B4-BE49-F238E27FC236}">
              <a16:creationId xmlns:a16="http://schemas.microsoft.com/office/drawing/2014/main" id="{F11BD5A1-3C51-4866-8273-C62ED3C75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66" name="Picture1267">
          <a:extLst>
            <a:ext uri="{FF2B5EF4-FFF2-40B4-BE49-F238E27FC236}">
              <a16:creationId xmlns:a16="http://schemas.microsoft.com/office/drawing/2014/main" id="{C9237DD2-D48F-4483-89CC-3CD313D43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67" name="Picture1268">
          <a:extLst>
            <a:ext uri="{FF2B5EF4-FFF2-40B4-BE49-F238E27FC236}">
              <a16:creationId xmlns:a16="http://schemas.microsoft.com/office/drawing/2014/main" id="{0E64418C-B645-4A88-8039-A4A8D51D3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68" name="Picture1269">
          <a:extLst>
            <a:ext uri="{FF2B5EF4-FFF2-40B4-BE49-F238E27FC236}">
              <a16:creationId xmlns:a16="http://schemas.microsoft.com/office/drawing/2014/main" id="{8CB2D9BC-FDE6-43EE-B884-A25AB12BB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69" name="Picture1270">
          <a:extLst>
            <a:ext uri="{FF2B5EF4-FFF2-40B4-BE49-F238E27FC236}">
              <a16:creationId xmlns:a16="http://schemas.microsoft.com/office/drawing/2014/main" id="{A532613E-27D3-4CF4-A2E1-B7FD7913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70" name="Picture1271">
          <a:extLst>
            <a:ext uri="{FF2B5EF4-FFF2-40B4-BE49-F238E27FC236}">
              <a16:creationId xmlns:a16="http://schemas.microsoft.com/office/drawing/2014/main" id="{402338FB-41DD-403C-A204-FE264DD5D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71" name="Picture1272">
          <a:extLst>
            <a:ext uri="{FF2B5EF4-FFF2-40B4-BE49-F238E27FC236}">
              <a16:creationId xmlns:a16="http://schemas.microsoft.com/office/drawing/2014/main" id="{804FAF54-6424-450F-95EB-31F557647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72" name="Picture1273">
          <a:extLst>
            <a:ext uri="{FF2B5EF4-FFF2-40B4-BE49-F238E27FC236}">
              <a16:creationId xmlns:a16="http://schemas.microsoft.com/office/drawing/2014/main" id="{8A9265CE-642B-47C6-9279-3C49E9BA8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73" name="Picture1274">
          <a:extLst>
            <a:ext uri="{FF2B5EF4-FFF2-40B4-BE49-F238E27FC236}">
              <a16:creationId xmlns:a16="http://schemas.microsoft.com/office/drawing/2014/main" id="{7377C187-05C0-4904-92EE-2CBEF2CAD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74" name="Picture1275">
          <a:extLst>
            <a:ext uri="{FF2B5EF4-FFF2-40B4-BE49-F238E27FC236}">
              <a16:creationId xmlns:a16="http://schemas.microsoft.com/office/drawing/2014/main" id="{8512742A-2ED9-4CCE-9A3F-FF72A999B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75" name="Picture1276">
          <a:extLst>
            <a:ext uri="{FF2B5EF4-FFF2-40B4-BE49-F238E27FC236}">
              <a16:creationId xmlns:a16="http://schemas.microsoft.com/office/drawing/2014/main" id="{EF8B3E35-97D3-48B9-93C5-382ED7075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76" name="Picture1277">
          <a:extLst>
            <a:ext uri="{FF2B5EF4-FFF2-40B4-BE49-F238E27FC236}">
              <a16:creationId xmlns:a16="http://schemas.microsoft.com/office/drawing/2014/main" id="{4DBCC673-A584-4329-A427-E9A1C1CA1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77" name="Picture1278">
          <a:extLst>
            <a:ext uri="{FF2B5EF4-FFF2-40B4-BE49-F238E27FC236}">
              <a16:creationId xmlns:a16="http://schemas.microsoft.com/office/drawing/2014/main" id="{A68270E5-2BD9-412B-A0C5-96A862947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78" name="Picture1279">
          <a:extLst>
            <a:ext uri="{FF2B5EF4-FFF2-40B4-BE49-F238E27FC236}">
              <a16:creationId xmlns:a16="http://schemas.microsoft.com/office/drawing/2014/main" id="{EAEE6425-6567-4325-972C-758F428C7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79" name="Picture1280">
          <a:extLst>
            <a:ext uri="{FF2B5EF4-FFF2-40B4-BE49-F238E27FC236}">
              <a16:creationId xmlns:a16="http://schemas.microsoft.com/office/drawing/2014/main" id="{B33A68CB-B506-43EE-B41D-6B83D1128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80" name="Picture1281">
          <a:extLst>
            <a:ext uri="{FF2B5EF4-FFF2-40B4-BE49-F238E27FC236}">
              <a16:creationId xmlns:a16="http://schemas.microsoft.com/office/drawing/2014/main" id="{A75473F7-59F3-4045-9508-FD47688F8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81" name="Picture1282">
          <a:extLst>
            <a:ext uri="{FF2B5EF4-FFF2-40B4-BE49-F238E27FC236}">
              <a16:creationId xmlns:a16="http://schemas.microsoft.com/office/drawing/2014/main" id="{8F407FD2-3CA7-4F18-A9D4-542209ED3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82" name="Picture1283">
          <a:extLst>
            <a:ext uri="{FF2B5EF4-FFF2-40B4-BE49-F238E27FC236}">
              <a16:creationId xmlns:a16="http://schemas.microsoft.com/office/drawing/2014/main" id="{50C4797C-337B-4291-BDEE-546F036EC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83" name="Picture1284">
          <a:extLst>
            <a:ext uri="{FF2B5EF4-FFF2-40B4-BE49-F238E27FC236}">
              <a16:creationId xmlns:a16="http://schemas.microsoft.com/office/drawing/2014/main" id="{4AA0D2C2-0588-4F5D-87FD-FA5B4007E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84" name="Picture1285">
          <a:extLst>
            <a:ext uri="{FF2B5EF4-FFF2-40B4-BE49-F238E27FC236}">
              <a16:creationId xmlns:a16="http://schemas.microsoft.com/office/drawing/2014/main" id="{3D55DD06-D210-446F-970E-1224B75A1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85" name="Picture1286">
          <a:extLst>
            <a:ext uri="{FF2B5EF4-FFF2-40B4-BE49-F238E27FC236}">
              <a16:creationId xmlns:a16="http://schemas.microsoft.com/office/drawing/2014/main" id="{50B62953-0EAF-4E6D-8B7A-196025483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86" name="Picture1287">
          <a:extLst>
            <a:ext uri="{FF2B5EF4-FFF2-40B4-BE49-F238E27FC236}">
              <a16:creationId xmlns:a16="http://schemas.microsoft.com/office/drawing/2014/main" id="{66504512-285D-4004-8A88-C13351FE3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87" name="Picture1288">
          <a:extLst>
            <a:ext uri="{FF2B5EF4-FFF2-40B4-BE49-F238E27FC236}">
              <a16:creationId xmlns:a16="http://schemas.microsoft.com/office/drawing/2014/main" id="{A4D35C80-1893-4D6B-9974-6F3BEBE93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88" name="Picture1289">
          <a:extLst>
            <a:ext uri="{FF2B5EF4-FFF2-40B4-BE49-F238E27FC236}">
              <a16:creationId xmlns:a16="http://schemas.microsoft.com/office/drawing/2014/main" id="{9854BA81-6D61-4640-8D57-7DE8974AC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89" name="Picture1290">
          <a:extLst>
            <a:ext uri="{FF2B5EF4-FFF2-40B4-BE49-F238E27FC236}">
              <a16:creationId xmlns:a16="http://schemas.microsoft.com/office/drawing/2014/main" id="{2DDD9E6D-8293-4CDD-A725-D2C0D8BA2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90" name="Picture1291">
          <a:extLst>
            <a:ext uri="{FF2B5EF4-FFF2-40B4-BE49-F238E27FC236}">
              <a16:creationId xmlns:a16="http://schemas.microsoft.com/office/drawing/2014/main" id="{4A3E397F-23EE-4D0C-897D-4942E1626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91" name="Picture1292">
          <a:extLst>
            <a:ext uri="{FF2B5EF4-FFF2-40B4-BE49-F238E27FC236}">
              <a16:creationId xmlns:a16="http://schemas.microsoft.com/office/drawing/2014/main" id="{BD8462DB-5E7B-47B5-B047-DC44D4E7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92" name="Picture1293">
          <a:extLst>
            <a:ext uri="{FF2B5EF4-FFF2-40B4-BE49-F238E27FC236}">
              <a16:creationId xmlns:a16="http://schemas.microsoft.com/office/drawing/2014/main" id="{ECA72252-F684-4D02-9853-D7C3EF442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93" name="Picture1294">
          <a:extLst>
            <a:ext uri="{FF2B5EF4-FFF2-40B4-BE49-F238E27FC236}">
              <a16:creationId xmlns:a16="http://schemas.microsoft.com/office/drawing/2014/main" id="{F7BAFD77-9AE2-4356-B9E3-BE008DC55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294" name="Picture1295">
          <a:extLst>
            <a:ext uri="{FF2B5EF4-FFF2-40B4-BE49-F238E27FC236}">
              <a16:creationId xmlns:a16="http://schemas.microsoft.com/office/drawing/2014/main" id="{DB0E2802-39D0-47A1-A357-C842749B7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295" name="Picture1296">
          <a:extLst>
            <a:ext uri="{FF2B5EF4-FFF2-40B4-BE49-F238E27FC236}">
              <a16:creationId xmlns:a16="http://schemas.microsoft.com/office/drawing/2014/main" id="{E95C1E9F-4F70-4345-A5EF-B25B0F31B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296" name="Picture1297">
          <a:extLst>
            <a:ext uri="{FF2B5EF4-FFF2-40B4-BE49-F238E27FC236}">
              <a16:creationId xmlns:a16="http://schemas.microsoft.com/office/drawing/2014/main" id="{2822B4F9-A6A9-4B99-B069-6ADBAC32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297" name="Picture1298">
          <a:extLst>
            <a:ext uri="{FF2B5EF4-FFF2-40B4-BE49-F238E27FC236}">
              <a16:creationId xmlns:a16="http://schemas.microsoft.com/office/drawing/2014/main" id="{34FD4808-36D0-4347-9918-EBD00926D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298" name="Picture1299">
          <a:extLst>
            <a:ext uri="{FF2B5EF4-FFF2-40B4-BE49-F238E27FC236}">
              <a16:creationId xmlns:a16="http://schemas.microsoft.com/office/drawing/2014/main" id="{FB8CEE90-0EEA-4F32-A666-E39EC21C9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299" name="Picture1300">
          <a:extLst>
            <a:ext uri="{FF2B5EF4-FFF2-40B4-BE49-F238E27FC236}">
              <a16:creationId xmlns:a16="http://schemas.microsoft.com/office/drawing/2014/main" id="{800ACCE3-AD67-4D12-8F77-126EA0F04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00" name="Picture1301">
          <a:extLst>
            <a:ext uri="{FF2B5EF4-FFF2-40B4-BE49-F238E27FC236}">
              <a16:creationId xmlns:a16="http://schemas.microsoft.com/office/drawing/2014/main" id="{9120CA50-2D22-449F-B8BB-B3836206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301" name="Picture1302">
          <a:extLst>
            <a:ext uri="{FF2B5EF4-FFF2-40B4-BE49-F238E27FC236}">
              <a16:creationId xmlns:a16="http://schemas.microsoft.com/office/drawing/2014/main" id="{D368310F-FEA7-4E43-883D-229D6CA31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302" name="Picture1303">
          <a:extLst>
            <a:ext uri="{FF2B5EF4-FFF2-40B4-BE49-F238E27FC236}">
              <a16:creationId xmlns:a16="http://schemas.microsoft.com/office/drawing/2014/main" id="{70CE61C1-A2A3-4DED-A465-A135E8EB7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303" name="Picture1304">
          <a:extLst>
            <a:ext uri="{FF2B5EF4-FFF2-40B4-BE49-F238E27FC236}">
              <a16:creationId xmlns:a16="http://schemas.microsoft.com/office/drawing/2014/main" id="{43DD206A-2A21-4F77-92B0-238F026D3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304" name="Picture1305">
          <a:extLst>
            <a:ext uri="{FF2B5EF4-FFF2-40B4-BE49-F238E27FC236}">
              <a16:creationId xmlns:a16="http://schemas.microsoft.com/office/drawing/2014/main" id="{C7AED37C-965D-47CB-9A9B-2084F6032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305" name="Picture1306">
          <a:extLst>
            <a:ext uri="{FF2B5EF4-FFF2-40B4-BE49-F238E27FC236}">
              <a16:creationId xmlns:a16="http://schemas.microsoft.com/office/drawing/2014/main" id="{1929C8CE-7814-40DE-A0EE-56546CF6C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306" name="Picture1307">
          <a:extLst>
            <a:ext uri="{FF2B5EF4-FFF2-40B4-BE49-F238E27FC236}">
              <a16:creationId xmlns:a16="http://schemas.microsoft.com/office/drawing/2014/main" id="{ABA2B2BD-4066-4901-9A20-7D240810F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307" name="Picture1308">
          <a:extLst>
            <a:ext uri="{FF2B5EF4-FFF2-40B4-BE49-F238E27FC236}">
              <a16:creationId xmlns:a16="http://schemas.microsoft.com/office/drawing/2014/main" id="{60CA5EDB-4664-4661-A21B-CC003AFC9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308" name="Picture1309">
          <a:extLst>
            <a:ext uri="{FF2B5EF4-FFF2-40B4-BE49-F238E27FC236}">
              <a16:creationId xmlns:a16="http://schemas.microsoft.com/office/drawing/2014/main" id="{8422AD2D-5350-44A2-8FF7-BCFAC0930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09" name="Picture1310">
          <a:extLst>
            <a:ext uri="{FF2B5EF4-FFF2-40B4-BE49-F238E27FC236}">
              <a16:creationId xmlns:a16="http://schemas.microsoft.com/office/drawing/2014/main" id="{38C11837-EEAE-479A-97F9-647719F16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10" name="Picture1311">
          <a:extLst>
            <a:ext uri="{FF2B5EF4-FFF2-40B4-BE49-F238E27FC236}">
              <a16:creationId xmlns:a16="http://schemas.microsoft.com/office/drawing/2014/main" id="{F27E9C8F-BF6E-456A-BBC0-D5132CC8E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231</xdr:row>
      <xdr:rowOff>107950</xdr:rowOff>
    </xdr:to>
    <xdr:pic>
      <xdr:nvPicPr>
        <xdr:cNvPr id="1311" name="Picture1312">
          <a:extLst>
            <a:ext uri="{FF2B5EF4-FFF2-40B4-BE49-F238E27FC236}">
              <a16:creationId xmlns:a16="http://schemas.microsoft.com/office/drawing/2014/main" id="{2D900B62-CD08-4132-9FD8-116A9D4FB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231</xdr:row>
      <xdr:rowOff>107950</xdr:rowOff>
    </xdr:to>
    <xdr:pic>
      <xdr:nvPicPr>
        <xdr:cNvPr id="1312" name="Picture1313">
          <a:extLst>
            <a:ext uri="{FF2B5EF4-FFF2-40B4-BE49-F238E27FC236}">
              <a16:creationId xmlns:a16="http://schemas.microsoft.com/office/drawing/2014/main" id="{AFFD1CAF-394C-41D4-AFEE-308836142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313" name="Picture1314">
          <a:extLst>
            <a:ext uri="{FF2B5EF4-FFF2-40B4-BE49-F238E27FC236}">
              <a16:creationId xmlns:a16="http://schemas.microsoft.com/office/drawing/2014/main" id="{D8C94414-4887-49EB-9319-0917B7671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314" name="Picture1315">
          <a:extLst>
            <a:ext uri="{FF2B5EF4-FFF2-40B4-BE49-F238E27FC236}">
              <a16:creationId xmlns:a16="http://schemas.microsoft.com/office/drawing/2014/main" id="{3AE9EFD3-9389-4B72-8FE9-5CCC890F0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15" name="Picture1316">
          <a:extLst>
            <a:ext uri="{FF2B5EF4-FFF2-40B4-BE49-F238E27FC236}">
              <a16:creationId xmlns:a16="http://schemas.microsoft.com/office/drawing/2014/main" id="{30EC48B6-AB50-4684-B365-4CA08F8FD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16" name="Picture1317">
          <a:extLst>
            <a:ext uri="{FF2B5EF4-FFF2-40B4-BE49-F238E27FC236}">
              <a16:creationId xmlns:a16="http://schemas.microsoft.com/office/drawing/2014/main" id="{C6D5DB7F-422C-401D-804D-D4388DA14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17" name="Picture1318">
          <a:extLst>
            <a:ext uri="{FF2B5EF4-FFF2-40B4-BE49-F238E27FC236}">
              <a16:creationId xmlns:a16="http://schemas.microsoft.com/office/drawing/2014/main" id="{94F54C33-FCBF-4BA4-AE70-A5E54E346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18" name="Picture1319">
          <a:extLst>
            <a:ext uri="{FF2B5EF4-FFF2-40B4-BE49-F238E27FC236}">
              <a16:creationId xmlns:a16="http://schemas.microsoft.com/office/drawing/2014/main" id="{94C125FC-0C91-4813-B141-E3755F49C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19" name="Picture1320">
          <a:extLst>
            <a:ext uri="{FF2B5EF4-FFF2-40B4-BE49-F238E27FC236}">
              <a16:creationId xmlns:a16="http://schemas.microsoft.com/office/drawing/2014/main" id="{469CF4EF-A5FE-4FE1-84A2-845F83A8F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20" name="Picture1321">
          <a:extLst>
            <a:ext uri="{FF2B5EF4-FFF2-40B4-BE49-F238E27FC236}">
              <a16:creationId xmlns:a16="http://schemas.microsoft.com/office/drawing/2014/main" id="{2A625970-1F33-488C-A4F3-9E13D6816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21" name="Picture1322">
          <a:extLst>
            <a:ext uri="{FF2B5EF4-FFF2-40B4-BE49-F238E27FC236}">
              <a16:creationId xmlns:a16="http://schemas.microsoft.com/office/drawing/2014/main" id="{75B3E95F-08EB-4FC1-AE01-EDF24FAE0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22" name="Picture1323">
          <a:extLst>
            <a:ext uri="{FF2B5EF4-FFF2-40B4-BE49-F238E27FC236}">
              <a16:creationId xmlns:a16="http://schemas.microsoft.com/office/drawing/2014/main" id="{20A5D3F1-5374-45F7-82B1-7C2CC9215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23" name="Picture1324">
          <a:extLst>
            <a:ext uri="{FF2B5EF4-FFF2-40B4-BE49-F238E27FC236}">
              <a16:creationId xmlns:a16="http://schemas.microsoft.com/office/drawing/2014/main" id="{76482A41-B43C-4DCC-9AB8-8192E179C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24" name="Picture1325">
          <a:extLst>
            <a:ext uri="{FF2B5EF4-FFF2-40B4-BE49-F238E27FC236}">
              <a16:creationId xmlns:a16="http://schemas.microsoft.com/office/drawing/2014/main" id="{59476635-E608-4F64-B401-9A200CA07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25" name="Picture1326">
          <a:extLst>
            <a:ext uri="{FF2B5EF4-FFF2-40B4-BE49-F238E27FC236}">
              <a16:creationId xmlns:a16="http://schemas.microsoft.com/office/drawing/2014/main" id="{28786445-5A51-407D-9C53-F5BE37244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26" name="Picture1327">
          <a:extLst>
            <a:ext uri="{FF2B5EF4-FFF2-40B4-BE49-F238E27FC236}">
              <a16:creationId xmlns:a16="http://schemas.microsoft.com/office/drawing/2014/main" id="{830CC3D4-93CC-460D-AB50-A6EE6FEBE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27" name="Picture1328">
          <a:extLst>
            <a:ext uri="{FF2B5EF4-FFF2-40B4-BE49-F238E27FC236}">
              <a16:creationId xmlns:a16="http://schemas.microsoft.com/office/drawing/2014/main" id="{CFCDF5F8-C69F-4FDA-804F-A96F251E9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28" name="Picture1329">
          <a:extLst>
            <a:ext uri="{FF2B5EF4-FFF2-40B4-BE49-F238E27FC236}">
              <a16:creationId xmlns:a16="http://schemas.microsoft.com/office/drawing/2014/main" id="{63E919AD-1EB2-4415-B7F7-0B2D6DFB6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29" name="Picture1330">
          <a:extLst>
            <a:ext uri="{FF2B5EF4-FFF2-40B4-BE49-F238E27FC236}">
              <a16:creationId xmlns:a16="http://schemas.microsoft.com/office/drawing/2014/main" id="{F19B0A27-1094-4BD7-8960-A991CC13D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30" name="Picture1331">
          <a:extLst>
            <a:ext uri="{FF2B5EF4-FFF2-40B4-BE49-F238E27FC236}">
              <a16:creationId xmlns:a16="http://schemas.microsoft.com/office/drawing/2014/main" id="{250C8E96-A811-41E7-876D-B93EF5B43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31" name="Picture1332">
          <a:extLst>
            <a:ext uri="{FF2B5EF4-FFF2-40B4-BE49-F238E27FC236}">
              <a16:creationId xmlns:a16="http://schemas.microsoft.com/office/drawing/2014/main" id="{D6688DF3-86AD-4B53-8D53-92354B2B2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32" name="Picture1333">
          <a:extLst>
            <a:ext uri="{FF2B5EF4-FFF2-40B4-BE49-F238E27FC236}">
              <a16:creationId xmlns:a16="http://schemas.microsoft.com/office/drawing/2014/main" id="{5270D8AE-8DB2-47F5-8843-72D459A83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33" name="Picture1334">
          <a:extLst>
            <a:ext uri="{FF2B5EF4-FFF2-40B4-BE49-F238E27FC236}">
              <a16:creationId xmlns:a16="http://schemas.microsoft.com/office/drawing/2014/main" id="{99C5C74F-51FD-44B2-9CCD-7839F2EF9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34" name="Picture1335">
          <a:extLst>
            <a:ext uri="{FF2B5EF4-FFF2-40B4-BE49-F238E27FC236}">
              <a16:creationId xmlns:a16="http://schemas.microsoft.com/office/drawing/2014/main" id="{89FE4EBF-21C6-40F4-970F-20B9FDE8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35" name="Picture1336">
          <a:extLst>
            <a:ext uri="{FF2B5EF4-FFF2-40B4-BE49-F238E27FC236}">
              <a16:creationId xmlns:a16="http://schemas.microsoft.com/office/drawing/2014/main" id="{E6C03FE4-C63E-4C7D-AE35-024C5C7FF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36" name="Picture1337">
          <a:extLst>
            <a:ext uri="{FF2B5EF4-FFF2-40B4-BE49-F238E27FC236}">
              <a16:creationId xmlns:a16="http://schemas.microsoft.com/office/drawing/2014/main" id="{D4B307BA-CC04-4574-A753-E6E3770BE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37" name="Picture1338">
          <a:extLst>
            <a:ext uri="{FF2B5EF4-FFF2-40B4-BE49-F238E27FC236}">
              <a16:creationId xmlns:a16="http://schemas.microsoft.com/office/drawing/2014/main" id="{5DD28B59-B437-4A9A-8022-C15BB2ACA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38" name="Picture1339">
          <a:extLst>
            <a:ext uri="{FF2B5EF4-FFF2-40B4-BE49-F238E27FC236}">
              <a16:creationId xmlns:a16="http://schemas.microsoft.com/office/drawing/2014/main" id="{7575E25A-707C-4356-B5A9-FBD88A394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39" name="Picture1340">
          <a:extLst>
            <a:ext uri="{FF2B5EF4-FFF2-40B4-BE49-F238E27FC236}">
              <a16:creationId xmlns:a16="http://schemas.microsoft.com/office/drawing/2014/main" id="{729405A9-2E51-431C-8105-3AE9A5210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40" name="Picture1341">
          <a:extLst>
            <a:ext uri="{FF2B5EF4-FFF2-40B4-BE49-F238E27FC236}">
              <a16:creationId xmlns:a16="http://schemas.microsoft.com/office/drawing/2014/main" id="{0AD9A1B1-7487-4D2D-875A-1EDEF76D0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41" name="Picture1342">
          <a:extLst>
            <a:ext uri="{FF2B5EF4-FFF2-40B4-BE49-F238E27FC236}">
              <a16:creationId xmlns:a16="http://schemas.microsoft.com/office/drawing/2014/main" id="{48D9C731-3C95-4F33-8795-C1B739EDD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42" name="Picture1343">
          <a:extLst>
            <a:ext uri="{FF2B5EF4-FFF2-40B4-BE49-F238E27FC236}">
              <a16:creationId xmlns:a16="http://schemas.microsoft.com/office/drawing/2014/main" id="{ED527BFF-7167-4491-BC5E-4428C1531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43" name="Picture1344">
          <a:extLst>
            <a:ext uri="{FF2B5EF4-FFF2-40B4-BE49-F238E27FC236}">
              <a16:creationId xmlns:a16="http://schemas.microsoft.com/office/drawing/2014/main" id="{DFBEC69F-F2BA-4D4F-9BF1-2F8EE2A67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44" name="Picture1345">
          <a:extLst>
            <a:ext uri="{FF2B5EF4-FFF2-40B4-BE49-F238E27FC236}">
              <a16:creationId xmlns:a16="http://schemas.microsoft.com/office/drawing/2014/main" id="{D73ED01A-4245-4F47-A0F4-50DAF1C9D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45" name="Picture1346">
          <a:extLst>
            <a:ext uri="{FF2B5EF4-FFF2-40B4-BE49-F238E27FC236}">
              <a16:creationId xmlns:a16="http://schemas.microsoft.com/office/drawing/2014/main" id="{B8A6CE6D-BFC7-49FD-B452-2A5204968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46" name="Picture1347">
          <a:extLst>
            <a:ext uri="{FF2B5EF4-FFF2-40B4-BE49-F238E27FC236}">
              <a16:creationId xmlns:a16="http://schemas.microsoft.com/office/drawing/2014/main" id="{1B7596C8-A1EB-4FCC-B8A2-B6DEBE3B2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47" name="Picture1348">
          <a:extLst>
            <a:ext uri="{FF2B5EF4-FFF2-40B4-BE49-F238E27FC236}">
              <a16:creationId xmlns:a16="http://schemas.microsoft.com/office/drawing/2014/main" id="{7437BF6F-A695-4957-AE9A-1EB1DB0C8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48" name="Picture1349">
          <a:extLst>
            <a:ext uri="{FF2B5EF4-FFF2-40B4-BE49-F238E27FC236}">
              <a16:creationId xmlns:a16="http://schemas.microsoft.com/office/drawing/2014/main" id="{E0D254B5-109A-4F15-B677-EB4141391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49" name="Picture1350">
          <a:extLst>
            <a:ext uri="{FF2B5EF4-FFF2-40B4-BE49-F238E27FC236}">
              <a16:creationId xmlns:a16="http://schemas.microsoft.com/office/drawing/2014/main" id="{17405EF5-64B5-4513-8B3E-86EE107A1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50" name="Picture1351">
          <a:extLst>
            <a:ext uri="{FF2B5EF4-FFF2-40B4-BE49-F238E27FC236}">
              <a16:creationId xmlns:a16="http://schemas.microsoft.com/office/drawing/2014/main" id="{7A90D8B7-D0DA-4278-96CB-BE6637637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51" name="Picture1352">
          <a:extLst>
            <a:ext uri="{FF2B5EF4-FFF2-40B4-BE49-F238E27FC236}">
              <a16:creationId xmlns:a16="http://schemas.microsoft.com/office/drawing/2014/main" id="{BD55E9E1-07D4-4F84-81C9-5739FECBD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52" name="Picture1353">
          <a:extLst>
            <a:ext uri="{FF2B5EF4-FFF2-40B4-BE49-F238E27FC236}">
              <a16:creationId xmlns:a16="http://schemas.microsoft.com/office/drawing/2014/main" id="{5BFDAC58-26B2-4EE1-A088-72812E372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53" name="Picture1354">
          <a:extLst>
            <a:ext uri="{FF2B5EF4-FFF2-40B4-BE49-F238E27FC236}">
              <a16:creationId xmlns:a16="http://schemas.microsoft.com/office/drawing/2014/main" id="{F789F005-8557-4322-853F-14FC4D066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54" name="Picture1355">
          <a:extLst>
            <a:ext uri="{FF2B5EF4-FFF2-40B4-BE49-F238E27FC236}">
              <a16:creationId xmlns:a16="http://schemas.microsoft.com/office/drawing/2014/main" id="{02B68744-DF27-496E-8D30-9A7FA6F1E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55" name="Picture1356">
          <a:extLst>
            <a:ext uri="{FF2B5EF4-FFF2-40B4-BE49-F238E27FC236}">
              <a16:creationId xmlns:a16="http://schemas.microsoft.com/office/drawing/2014/main" id="{8DF0D437-5D63-4E17-8C55-48572D177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56" name="Picture1357">
          <a:extLst>
            <a:ext uri="{FF2B5EF4-FFF2-40B4-BE49-F238E27FC236}">
              <a16:creationId xmlns:a16="http://schemas.microsoft.com/office/drawing/2014/main" id="{0175A956-701F-416E-A60F-4B7264551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57" name="Picture1358">
          <a:extLst>
            <a:ext uri="{FF2B5EF4-FFF2-40B4-BE49-F238E27FC236}">
              <a16:creationId xmlns:a16="http://schemas.microsoft.com/office/drawing/2014/main" id="{E83ED010-9063-4A46-9D32-BA380D998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58" name="Picture1359">
          <a:extLst>
            <a:ext uri="{FF2B5EF4-FFF2-40B4-BE49-F238E27FC236}">
              <a16:creationId xmlns:a16="http://schemas.microsoft.com/office/drawing/2014/main" id="{D1FCDC50-D42E-400D-B050-214E4B0BB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59" name="Picture1360">
          <a:extLst>
            <a:ext uri="{FF2B5EF4-FFF2-40B4-BE49-F238E27FC236}">
              <a16:creationId xmlns:a16="http://schemas.microsoft.com/office/drawing/2014/main" id="{E468D1D0-D73E-4752-910A-4AD222766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60" name="Picture1361">
          <a:extLst>
            <a:ext uri="{FF2B5EF4-FFF2-40B4-BE49-F238E27FC236}">
              <a16:creationId xmlns:a16="http://schemas.microsoft.com/office/drawing/2014/main" id="{F0299048-2DEA-44B1-82F4-36A5A49CD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61" name="Picture1362">
          <a:extLst>
            <a:ext uri="{FF2B5EF4-FFF2-40B4-BE49-F238E27FC236}">
              <a16:creationId xmlns:a16="http://schemas.microsoft.com/office/drawing/2014/main" id="{0145E95A-9C56-4CBE-BD4D-B2A85AAB9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62" name="Picture1363">
          <a:extLst>
            <a:ext uri="{FF2B5EF4-FFF2-40B4-BE49-F238E27FC236}">
              <a16:creationId xmlns:a16="http://schemas.microsoft.com/office/drawing/2014/main" id="{854C522B-190C-4D91-AF69-24E41C9DC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63" name="Picture1364">
          <a:extLst>
            <a:ext uri="{FF2B5EF4-FFF2-40B4-BE49-F238E27FC236}">
              <a16:creationId xmlns:a16="http://schemas.microsoft.com/office/drawing/2014/main" id="{38AA571D-3909-48C5-A693-EDE3EC53C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64" name="Picture1365">
          <a:extLst>
            <a:ext uri="{FF2B5EF4-FFF2-40B4-BE49-F238E27FC236}">
              <a16:creationId xmlns:a16="http://schemas.microsoft.com/office/drawing/2014/main" id="{E5AF7F27-A980-4A67-8D87-465BD7B1F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65" name="Picture1366">
          <a:extLst>
            <a:ext uri="{FF2B5EF4-FFF2-40B4-BE49-F238E27FC236}">
              <a16:creationId xmlns:a16="http://schemas.microsoft.com/office/drawing/2014/main" id="{C47CC2DF-CACA-4BA2-A3C0-ABB304D30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66" name="Picture1367">
          <a:extLst>
            <a:ext uri="{FF2B5EF4-FFF2-40B4-BE49-F238E27FC236}">
              <a16:creationId xmlns:a16="http://schemas.microsoft.com/office/drawing/2014/main" id="{F174D17F-4B33-48A1-A327-28D8CFDD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67" name="Picture1368">
          <a:extLst>
            <a:ext uri="{FF2B5EF4-FFF2-40B4-BE49-F238E27FC236}">
              <a16:creationId xmlns:a16="http://schemas.microsoft.com/office/drawing/2014/main" id="{53403171-C79C-4184-9D50-02CD5EBC1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68" name="Picture1369">
          <a:extLst>
            <a:ext uri="{FF2B5EF4-FFF2-40B4-BE49-F238E27FC236}">
              <a16:creationId xmlns:a16="http://schemas.microsoft.com/office/drawing/2014/main" id="{38693DC2-861E-42A7-BEC4-AA3C3855E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69" name="Picture1370">
          <a:extLst>
            <a:ext uri="{FF2B5EF4-FFF2-40B4-BE49-F238E27FC236}">
              <a16:creationId xmlns:a16="http://schemas.microsoft.com/office/drawing/2014/main" id="{E3070031-492B-45E0-8E2A-DD7D3B94B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70" name="Picture1371">
          <a:extLst>
            <a:ext uri="{FF2B5EF4-FFF2-40B4-BE49-F238E27FC236}">
              <a16:creationId xmlns:a16="http://schemas.microsoft.com/office/drawing/2014/main" id="{8C9CF6B9-6CFB-4900-9D74-9016B497E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71" name="Picture1372">
          <a:extLst>
            <a:ext uri="{FF2B5EF4-FFF2-40B4-BE49-F238E27FC236}">
              <a16:creationId xmlns:a16="http://schemas.microsoft.com/office/drawing/2014/main" id="{1C0EAA75-BC37-4778-BCE8-A3D5F878F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72" name="Picture1373">
          <a:extLst>
            <a:ext uri="{FF2B5EF4-FFF2-40B4-BE49-F238E27FC236}">
              <a16:creationId xmlns:a16="http://schemas.microsoft.com/office/drawing/2014/main" id="{6A5ECA20-07D9-4A2F-89E6-8B9DEAF3B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73" name="Picture1374">
          <a:extLst>
            <a:ext uri="{FF2B5EF4-FFF2-40B4-BE49-F238E27FC236}">
              <a16:creationId xmlns:a16="http://schemas.microsoft.com/office/drawing/2014/main" id="{35030BCB-96DE-49A3-9E93-5F8FADCCE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74" name="Picture1375">
          <a:extLst>
            <a:ext uri="{FF2B5EF4-FFF2-40B4-BE49-F238E27FC236}">
              <a16:creationId xmlns:a16="http://schemas.microsoft.com/office/drawing/2014/main" id="{4BCCF792-9EBC-40F8-AB1E-AF1C3795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75" name="Picture1376">
          <a:extLst>
            <a:ext uri="{FF2B5EF4-FFF2-40B4-BE49-F238E27FC236}">
              <a16:creationId xmlns:a16="http://schemas.microsoft.com/office/drawing/2014/main" id="{7F8B9C0F-3B7D-4BA7-B7E8-333EA5288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76" name="Picture1377">
          <a:extLst>
            <a:ext uri="{FF2B5EF4-FFF2-40B4-BE49-F238E27FC236}">
              <a16:creationId xmlns:a16="http://schemas.microsoft.com/office/drawing/2014/main" id="{61C4A21A-0EEC-4FB8-B314-CF1D61269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77" name="Picture1378">
          <a:extLst>
            <a:ext uri="{FF2B5EF4-FFF2-40B4-BE49-F238E27FC236}">
              <a16:creationId xmlns:a16="http://schemas.microsoft.com/office/drawing/2014/main" id="{47C8C011-637E-47AF-9C76-8FD41CAEC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78" name="Picture1379">
          <a:extLst>
            <a:ext uri="{FF2B5EF4-FFF2-40B4-BE49-F238E27FC236}">
              <a16:creationId xmlns:a16="http://schemas.microsoft.com/office/drawing/2014/main" id="{8120F813-0330-41A0-96BC-7EA3EA0A3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79" name="Picture1380">
          <a:extLst>
            <a:ext uri="{FF2B5EF4-FFF2-40B4-BE49-F238E27FC236}">
              <a16:creationId xmlns:a16="http://schemas.microsoft.com/office/drawing/2014/main" id="{6C1DA783-A2AB-405E-8B90-6B1B83AE6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80" name="Picture1381">
          <a:extLst>
            <a:ext uri="{FF2B5EF4-FFF2-40B4-BE49-F238E27FC236}">
              <a16:creationId xmlns:a16="http://schemas.microsoft.com/office/drawing/2014/main" id="{267B666A-2271-4040-AEEB-9D67BD7C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81" name="Picture1382">
          <a:extLst>
            <a:ext uri="{FF2B5EF4-FFF2-40B4-BE49-F238E27FC236}">
              <a16:creationId xmlns:a16="http://schemas.microsoft.com/office/drawing/2014/main" id="{5F43A531-3C43-4B50-A14F-42D45CB9A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82" name="Picture1383">
          <a:extLst>
            <a:ext uri="{FF2B5EF4-FFF2-40B4-BE49-F238E27FC236}">
              <a16:creationId xmlns:a16="http://schemas.microsoft.com/office/drawing/2014/main" id="{BFAA02B3-7E02-47A8-98D3-1CAEDEC5E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83" name="Picture1384">
          <a:extLst>
            <a:ext uri="{FF2B5EF4-FFF2-40B4-BE49-F238E27FC236}">
              <a16:creationId xmlns:a16="http://schemas.microsoft.com/office/drawing/2014/main" id="{8BF5797C-C747-4ABB-A083-930D6B2F4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84" name="Picture1385">
          <a:extLst>
            <a:ext uri="{FF2B5EF4-FFF2-40B4-BE49-F238E27FC236}">
              <a16:creationId xmlns:a16="http://schemas.microsoft.com/office/drawing/2014/main" id="{0B1ADD15-C311-4C20-ABCC-0B9448895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85" name="Picture1386">
          <a:extLst>
            <a:ext uri="{FF2B5EF4-FFF2-40B4-BE49-F238E27FC236}">
              <a16:creationId xmlns:a16="http://schemas.microsoft.com/office/drawing/2014/main" id="{FC435840-6AAE-43AE-BA74-39BFEDAAE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86" name="Picture1387">
          <a:extLst>
            <a:ext uri="{FF2B5EF4-FFF2-40B4-BE49-F238E27FC236}">
              <a16:creationId xmlns:a16="http://schemas.microsoft.com/office/drawing/2014/main" id="{AC340BD4-0527-48A9-A801-6CE4680BB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87" name="Picture1388">
          <a:extLst>
            <a:ext uri="{FF2B5EF4-FFF2-40B4-BE49-F238E27FC236}">
              <a16:creationId xmlns:a16="http://schemas.microsoft.com/office/drawing/2014/main" id="{E5A22891-5E98-45D4-A9C0-317AF9D68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88" name="Picture1389">
          <a:extLst>
            <a:ext uri="{FF2B5EF4-FFF2-40B4-BE49-F238E27FC236}">
              <a16:creationId xmlns:a16="http://schemas.microsoft.com/office/drawing/2014/main" id="{508D65C5-D4E8-4DB6-952D-AF98D455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89" name="Picture1390">
          <a:extLst>
            <a:ext uri="{FF2B5EF4-FFF2-40B4-BE49-F238E27FC236}">
              <a16:creationId xmlns:a16="http://schemas.microsoft.com/office/drawing/2014/main" id="{B4B06B71-CB38-44A2-B90D-BFD380BB7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90" name="Picture1391">
          <a:extLst>
            <a:ext uri="{FF2B5EF4-FFF2-40B4-BE49-F238E27FC236}">
              <a16:creationId xmlns:a16="http://schemas.microsoft.com/office/drawing/2014/main" id="{D02B78C7-85E1-46FB-B7EA-5CF41544D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91" name="Picture1392">
          <a:extLst>
            <a:ext uri="{FF2B5EF4-FFF2-40B4-BE49-F238E27FC236}">
              <a16:creationId xmlns:a16="http://schemas.microsoft.com/office/drawing/2014/main" id="{44A80B80-45DE-48A2-AD38-38BC3F4F3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92" name="Picture1393">
          <a:extLst>
            <a:ext uri="{FF2B5EF4-FFF2-40B4-BE49-F238E27FC236}">
              <a16:creationId xmlns:a16="http://schemas.microsoft.com/office/drawing/2014/main" id="{1018871D-1439-4078-A705-1F02F11C4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93" name="Picture1394">
          <a:extLst>
            <a:ext uri="{FF2B5EF4-FFF2-40B4-BE49-F238E27FC236}">
              <a16:creationId xmlns:a16="http://schemas.microsoft.com/office/drawing/2014/main" id="{576A572F-B60F-4439-A200-E10D38D55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394" name="Picture1395">
          <a:extLst>
            <a:ext uri="{FF2B5EF4-FFF2-40B4-BE49-F238E27FC236}">
              <a16:creationId xmlns:a16="http://schemas.microsoft.com/office/drawing/2014/main" id="{86F221EF-7223-4225-A18A-A15DFC355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395" name="Picture1396">
          <a:extLst>
            <a:ext uri="{FF2B5EF4-FFF2-40B4-BE49-F238E27FC236}">
              <a16:creationId xmlns:a16="http://schemas.microsoft.com/office/drawing/2014/main" id="{5BE5C3E1-836E-4270-BB5A-52B01757E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396" name="Picture1397">
          <a:extLst>
            <a:ext uri="{FF2B5EF4-FFF2-40B4-BE49-F238E27FC236}">
              <a16:creationId xmlns:a16="http://schemas.microsoft.com/office/drawing/2014/main" id="{024EB1A4-37D4-4218-B896-107DCC98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397" name="Picture1398">
          <a:extLst>
            <a:ext uri="{FF2B5EF4-FFF2-40B4-BE49-F238E27FC236}">
              <a16:creationId xmlns:a16="http://schemas.microsoft.com/office/drawing/2014/main" id="{E4FC4B84-0D24-4C0E-A002-1AA6C0C1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398" name="Picture1399">
          <a:extLst>
            <a:ext uri="{FF2B5EF4-FFF2-40B4-BE49-F238E27FC236}">
              <a16:creationId xmlns:a16="http://schemas.microsoft.com/office/drawing/2014/main" id="{B8FCFBE9-29E4-48FE-961F-A12E4DDB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399" name="Picture1400">
          <a:extLst>
            <a:ext uri="{FF2B5EF4-FFF2-40B4-BE49-F238E27FC236}">
              <a16:creationId xmlns:a16="http://schemas.microsoft.com/office/drawing/2014/main" id="{9E1620B0-4D35-4979-A71F-0B73C72FB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00" name="Picture1401">
          <a:extLst>
            <a:ext uri="{FF2B5EF4-FFF2-40B4-BE49-F238E27FC236}">
              <a16:creationId xmlns:a16="http://schemas.microsoft.com/office/drawing/2014/main" id="{05E2B827-4AC6-405A-8D19-DBD6DBF2C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01" name="Picture1402">
          <a:extLst>
            <a:ext uri="{FF2B5EF4-FFF2-40B4-BE49-F238E27FC236}">
              <a16:creationId xmlns:a16="http://schemas.microsoft.com/office/drawing/2014/main" id="{81020F4F-7A12-45E7-BC35-4D91A9D0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02" name="Picture1403">
          <a:extLst>
            <a:ext uri="{FF2B5EF4-FFF2-40B4-BE49-F238E27FC236}">
              <a16:creationId xmlns:a16="http://schemas.microsoft.com/office/drawing/2014/main" id="{76AE23C4-EE45-42E5-A95B-E10C6BF31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403" name="Picture1404">
          <a:extLst>
            <a:ext uri="{FF2B5EF4-FFF2-40B4-BE49-F238E27FC236}">
              <a16:creationId xmlns:a16="http://schemas.microsoft.com/office/drawing/2014/main" id="{83BA616A-65CA-49B1-BA4E-EC247A6C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404" name="Picture1405">
          <a:extLst>
            <a:ext uri="{FF2B5EF4-FFF2-40B4-BE49-F238E27FC236}">
              <a16:creationId xmlns:a16="http://schemas.microsoft.com/office/drawing/2014/main" id="{73021201-3C44-493C-9723-8A3FB5D62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405" name="Picture1406">
          <a:extLst>
            <a:ext uri="{FF2B5EF4-FFF2-40B4-BE49-F238E27FC236}">
              <a16:creationId xmlns:a16="http://schemas.microsoft.com/office/drawing/2014/main" id="{5936B99F-C023-4804-9F46-019464CC8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406" name="Picture1407">
          <a:extLst>
            <a:ext uri="{FF2B5EF4-FFF2-40B4-BE49-F238E27FC236}">
              <a16:creationId xmlns:a16="http://schemas.microsoft.com/office/drawing/2014/main" id="{45EE7915-8A2E-47F5-9481-2D19605B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407" name="Picture1408">
          <a:extLst>
            <a:ext uri="{FF2B5EF4-FFF2-40B4-BE49-F238E27FC236}">
              <a16:creationId xmlns:a16="http://schemas.microsoft.com/office/drawing/2014/main" id="{FA42400A-ED68-4559-89EE-0800DEF80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408" name="Picture1409">
          <a:extLst>
            <a:ext uri="{FF2B5EF4-FFF2-40B4-BE49-F238E27FC236}">
              <a16:creationId xmlns:a16="http://schemas.microsoft.com/office/drawing/2014/main" id="{0E95D2DB-1E1F-4BAF-A2D8-01F5D3047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409" name="Picture1410">
          <a:extLst>
            <a:ext uri="{FF2B5EF4-FFF2-40B4-BE49-F238E27FC236}">
              <a16:creationId xmlns:a16="http://schemas.microsoft.com/office/drawing/2014/main" id="{A52C7DB2-C7A2-4EEE-B122-688F462DF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410" name="Picture1411">
          <a:extLst>
            <a:ext uri="{FF2B5EF4-FFF2-40B4-BE49-F238E27FC236}">
              <a16:creationId xmlns:a16="http://schemas.microsoft.com/office/drawing/2014/main" id="{101D6FF8-8E69-488D-83A7-355CC7BFB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411" name="Picture1412">
          <a:extLst>
            <a:ext uri="{FF2B5EF4-FFF2-40B4-BE49-F238E27FC236}">
              <a16:creationId xmlns:a16="http://schemas.microsoft.com/office/drawing/2014/main" id="{B2603F95-BC2E-4111-AA28-8688F08C7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412" name="Picture1413">
          <a:extLst>
            <a:ext uri="{FF2B5EF4-FFF2-40B4-BE49-F238E27FC236}">
              <a16:creationId xmlns:a16="http://schemas.microsoft.com/office/drawing/2014/main" id="{4662FA8A-4472-4ED7-819F-38045FB79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413" name="Picture1414">
          <a:extLst>
            <a:ext uri="{FF2B5EF4-FFF2-40B4-BE49-F238E27FC236}">
              <a16:creationId xmlns:a16="http://schemas.microsoft.com/office/drawing/2014/main" id="{0345B919-00F7-49BA-A240-4F94FABFF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414" name="Picture1415">
          <a:extLst>
            <a:ext uri="{FF2B5EF4-FFF2-40B4-BE49-F238E27FC236}">
              <a16:creationId xmlns:a16="http://schemas.microsoft.com/office/drawing/2014/main" id="{94933EEA-7CE7-4A1C-A2BE-EC7A1563B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415" name="Picture1416">
          <a:extLst>
            <a:ext uri="{FF2B5EF4-FFF2-40B4-BE49-F238E27FC236}">
              <a16:creationId xmlns:a16="http://schemas.microsoft.com/office/drawing/2014/main" id="{B6321E0D-4F46-407B-99B2-53D4A36EB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416" name="Picture1417">
          <a:extLst>
            <a:ext uri="{FF2B5EF4-FFF2-40B4-BE49-F238E27FC236}">
              <a16:creationId xmlns:a16="http://schemas.microsoft.com/office/drawing/2014/main" id="{F925B76F-1FEC-4A79-A7BA-2F9E29ABD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417" name="Picture1418">
          <a:extLst>
            <a:ext uri="{FF2B5EF4-FFF2-40B4-BE49-F238E27FC236}">
              <a16:creationId xmlns:a16="http://schemas.microsoft.com/office/drawing/2014/main" id="{B0718EB3-9276-4E24-ABCF-62600A40B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18" name="Picture1419">
          <a:extLst>
            <a:ext uri="{FF2B5EF4-FFF2-40B4-BE49-F238E27FC236}">
              <a16:creationId xmlns:a16="http://schemas.microsoft.com/office/drawing/2014/main" id="{39B0F3EE-CF4D-4A5D-B73B-C0EFA85F8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19" name="Picture1420">
          <a:extLst>
            <a:ext uri="{FF2B5EF4-FFF2-40B4-BE49-F238E27FC236}">
              <a16:creationId xmlns:a16="http://schemas.microsoft.com/office/drawing/2014/main" id="{06448D67-7E30-455A-B84B-D6B4DD8E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20" name="Picture1421">
          <a:extLst>
            <a:ext uri="{FF2B5EF4-FFF2-40B4-BE49-F238E27FC236}">
              <a16:creationId xmlns:a16="http://schemas.microsoft.com/office/drawing/2014/main" id="{750744D1-FDCD-442B-A6C3-B9CB92A74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21" name="Picture1422">
          <a:extLst>
            <a:ext uri="{FF2B5EF4-FFF2-40B4-BE49-F238E27FC236}">
              <a16:creationId xmlns:a16="http://schemas.microsoft.com/office/drawing/2014/main" id="{2C119070-F3BD-4131-8D00-26B2A9106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22" name="Picture1423">
          <a:extLst>
            <a:ext uri="{FF2B5EF4-FFF2-40B4-BE49-F238E27FC236}">
              <a16:creationId xmlns:a16="http://schemas.microsoft.com/office/drawing/2014/main" id="{12B5E358-8C5A-4DD1-9A56-EA3F20075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23" name="Picture1424">
          <a:extLst>
            <a:ext uri="{FF2B5EF4-FFF2-40B4-BE49-F238E27FC236}">
              <a16:creationId xmlns:a16="http://schemas.microsoft.com/office/drawing/2014/main" id="{6BCB25E7-566E-4945-B7D1-41B902A37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24" name="Picture1425">
          <a:extLst>
            <a:ext uri="{FF2B5EF4-FFF2-40B4-BE49-F238E27FC236}">
              <a16:creationId xmlns:a16="http://schemas.microsoft.com/office/drawing/2014/main" id="{9725BABF-B38D-4667-A5D3-3A72C492E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25" name="Picture1426">
          <a:extLst>
            <a:ext uri="{FF2B5EF4-FFF2-40B4-BE49-F238E27FC236}">
              <a16:creationId xmlns:a16="http://schemas.microsoft.com/office/drawing/2014/main" id="{1C04E0F2-6B01-4C33-BAE7-4EB5E1D21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26" name="Picture1427">
          <a:extLst>
            <a:ext uri="{FF2B5EF4-FFF2-40B4-BE49-F238E27FC236}">
              <a16:creationId xmlns:a16="http://schemas.microsoft.com/office/drawing/2014/main" id="{F2EBF6E5-BC0D-47BF-959A-C82020A11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27" name="Picture1428">
          <a:extLst>
            <a:ext uri="{FF2B5EF4-FFF2-40B4-BE49-F238E27FC236}">
              <a16:creationId xmlns:a16="http://schemas.microsoft.com/office/drawing/2014/main" id="{58E761E6-4407-4B26-A91E-E52C17363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28" name="Picture1429">
          <a:extLst>
            <a:ext uri="{FF2B5EF4-FFF2-40B4-BE49-F238E27FC236}">
              <a16:creationId xmlns:a16="http://schemas.microsoft.com/office/drawing/2014/main" id="{84D7427E-2601-4C5E-A38D-8E1C5E73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29" name="Picture1430">
          <a:extLst>
            <a:ext uri="{FF2B5EF4-FFF2-40B4-BE49-F238E27FC236}">
              <a16:creationId xmlns:a16="http://schemas.microsoft.com/office/drawing/2014/main" id="{151FE665-B8DB-410C-8D54-B9EE5178B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30" name="Picture1431">
          <a:extLst>
            <a:ext uri="{FF2B5EF4-FFF2-40B4-BE49-F238E27FC236}">
              <a16:creationId xmlns:a16="http://schemas.microsoft.com/office/drawing/2014/main" id="{A50AD113-1B13-47E2-9211-727F295C0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31" name="Picture1432">
          <a:extLst>
            <a:ext uri="{FF2B5EF4-FFF2-40B4-BE49-F238E27FC236}">
              <a16:creationId xmlns:a16="http://schemas.microsoft.com/office/drawing/2014/main" id="{8F45BF66-D743-4C6B-99C7-07A38ED71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32" name="Picture1433">
          <a:extLst>
            <a:ext uri="{FF2B5EF4-FFF2-40B4-BE49-F238E27FC236}">
              <a16:creationId xmlns:a16="http://schemas.microsoft.com/office/drawing/2014/main" id="{B6468A08-CFA5-463F-9F6A-1EEC275C7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33" name="Picture1434">
          <a:extLst>
            <a:ext uri="{FF2B5EF4-FFF2-40B4-BE49-F238E27FC236}">
              <a16:creationId xmlns:a16="http://schemas.microsoft.com/office/drawing/2014/main" id="{FC785225-7159-4A46-8528-DC53FA163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34" name="Picture1435">
          <a:extLst>
            <a:ext uri="{FF2B5EF4-FFF2-40B4-BE49-F238E27FC236}">
              <a16:creationId xmlns:a16="http://schemas.microsoft.com/office/drawing/2014/main" id="{7BA81D77-0A67-49A5-B3F9-C71C8A5A2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35" name="Picture1436">
          <a:extLst>
            <a:ext uri="{FF2B5EF4-FFF2-40B4-BE49-F238E27FC236}">
              <a16:creationId xmlns:a16="http://schemas.microsoft.com/office/drawing/2014/main" id="{EE5EAB9B-A780-404F-B437-0C210F905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36" name="Picture1437">
          <a:extLst>
            <a:ext uri="{FF2B5EF4-FFF2-40B4-BE49-F238E27FC236}">
              <a16:creationId xmlns:a16="http://schemas.microsoft.com/office/drawing/2014/main" id="{3B633B18-B8CB-49F4-9E2F-7FEE5A331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37" name="Picture1438">
          <a:extLst>
            <a:ext uri="{FF2B5EF4-FFF2-40B4-BE49-F238E27FC236}">
              <a16:creationId xmlns:a16="http://schemas.microsoft.com/office/drawing/2014/main" id="{30A4E934-26AF-4462-878B-4F1B4E5C0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38" name="Picture1439">
          <a:extLst>
            <a:ext uri="{FF2B5EF4-FFF2-40B4-BE49-F238E27FC236}">
              <a16:creationId xmlns:a16="http://schemas.microsoft.com/office/drawing/2014/main" id="{8CDB03B3-4BA2-412A-A4B4-47FA62E08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39" name="Picture1440">
          <a:extLst>
            <a:ext uri="{FF2B5EF4-FFF2-40B4-BE49-F238E27FC236}">
              <a16:creationId xmlns:a16="http://schemas.microsoft.com/office/drawing/2014/main" id="{FBB29F6F-0442-4D0F-9423-EC0C97B96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40" name="Picture1441">
          <a:extLst>
            <a:ext uri="{FF2B5EF4-FFF2-40B4-BE49-F238E27FC236}">
              <a16:creationId xmlns:a16="http://schemas.microsoft.com/office/drawing/2014/main" id="{DF15F9F7-8846-466F-BB36-8D65E9112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41" name="Picture1442">
          <a:extLst>
            <a:ext uri="{FF2B5EF4-FFF2-40B4-BE49-F238E27FC236}">
              <a16:creationId xmlns:a16="http://schemas.microsoft.com/office/drawing/2014/main" id="{5A197D8F-FC16-4903-92F2-48409350C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42" name="Picture1443">
          <a:extLst>
            <a:ext uri="{FF2B5EF4-FFF2-40B4-BE49-F238E27FC236}">
              <a16:creationId xmlns:a16="http://schemas.microsoft.com/office/drawing/2014/main" id="{CB2D7F79-149D-44AD-B9E6-517E6D2BB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43" name="Picture1444">
          <a:extLst>
            <a:ext uri="{FF2B5EF4-FFF2-40B4-BE49-F238E27FC236}">
              <a16:creationId xmlns:a16="http://schemas.microsoft.com/office/drawing/2014/main" id="{C13305AC-E5B7-4719-BFA1-638571D54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44" name="Picture1445">
          <a:extLst>
            <a:ext uri="{FF2B5EF4-FFF2-40B4-BE49-F238E27FC236}">
              <a16:creationId xmlns:a16="http://schemas.microsoft.com/office/drawing/2014/main" id="{07C6C279-C340-45DF-AB50-71FAF17DB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45" name="Picture1446">
          <a:extLst>
            <a:ext uri="{FF2B5EF4-FFF2-40B4-BE49-F238E27FC236}">
              <a16:creationId xmlns:a16="http://schemas.microsoft.com/office/drawing/2014/main" id="{03C2305B-58B6-4C92-A633-2E1D7102A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46" name="Picture1447">
          <a:extLst>
            <a:ext uri="{FF2B5EF4-FFF2-40B4-BE49-F238E27FC236}">
              <a16:creationId xmlns:a16="http://schemas.microsoft.com/office/drawing/2014/main" id="{4E4A2D19-1B49-4E82-97A6-C8B1D5CDB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47" name="Picture1448">
          <a:extLst>
            <a:ext uri="{FF2B5EF4-FFF2-40B4-BE49-F238E27FC236}">
              <a16:creationId xmlns:a16="http://schemas.microsoft.com/office/drawing/2014/main" id="{6A04DE27-49E0-4E51-B72B-89B63F124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48" name="Picture1449">
          <a:extLst>
            <a:ext uri="{FF2B5EF4-FFF2-40B4-BE49-F238E27FC236}">
              <a16:creationId xmlns:a16="http://schemas.microsoft.com/office/drawing/2014/main" id="{3031CD76-77C5-4913-97A6-E962DEE85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49" name="Picture1450">
          <a:extLst>
            <a:ext uri="{FF2B5EF4-FFF2-40B4-BE49-F238E27FC236}">
              <a16:creationId xmlns:a16="http://schemas.microsoft.com/office/drawing/2014/main" id="{25C457E2-9AA6-482C-83EB-E83C9E187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50" name="Picture1451">
          <a:extLst>
            <a:ext uri="{FF2B5EF4-FFF2-40B4-BE49-F238E27FC236}">
              <a16:creationId xmlns:a16="http://schemas.microsoft.com/office/drawing/2014/main" id="{746CB6AA-7248-4350-9E64-8D7B5150D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51" name="Picture1452">
          <a:extLst>
            <a:ext uri="{FF2B5EF4-FFF2-40B4-BE49-F238E27FC236}">
              <a16:creationId xmlns:a16="http://schemas.microsoft.com/office/drawing/2014/main" id="{1C4DBDE1-439F-425D-8547-783A4ECA0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52" name="Picture1453">
          <a:extLst>
            <a:ext uri="{FF2B5EF4-FFF2-40B4-BE49-F238E27FC236}">
              <a16:creationId xmlns:a16="http://schemas.microsoft.com/office/drawing/2014/main" id="{27CFA221-5F54-4537-B4C6-0663DF956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53" name="Picture1454">
          <a:extLst>
            <a:ext uri="{FF2B5EF4-FFF2-40B4-BE49-F238E27FC236}">
              <a16:creationId xmlns:a16="http://schemas.microsoft.com/office/drawing/2014/main" id="{54A1DADB-B45E-43D2-B19A-1837B80B5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54" name="Picture1455">
          <a:extLst>
            <a:ext uri="{FF2B5EF4-FFF2-40B4-BE49-F238E27FC236}">
              <a16:creationId xmlns:a16="http://schemas.microsoft.com/office/drawing/2014/main" id="{7863CF3A-2CDE-4612-A443-E9808C162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55" name="Picture1456">
          <a:extLst>
            <a:ext uri="{FF2B5EF4-FFF2-40B4-BE49-F238E27FC236}">
              <a16:creationId xmlns:a16="http://schemas.microsoft.com/office/drawing/2014/main" id="{EC4DE838-EC80-44FB-A6D7-514DFE75B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56" name="Picture1457">
          <a:extLst>
            <a:ext uri="{FF2B5EF4-FFF2-40B4-BE49-F238E27FC236}">
              <a16:creationId xmlns:a16="http://schemas.microsoft.com/office/drawing/2014/main" id="{4B0D225E-2ADD-48BF-84CC-D4B14B73B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57" name="Picture1458">
          <a:extLst>
            <a:ext uri="{FF2B5EF4-FFF2-40B4-BE49-F238E27FC236}">
              <a16:creationId xmlns:a16="http://schemas.microsoft.com/office/drawing/2014/main" id="{C48F7906-5E6C-4126-91DB-AD20F586D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58" name="Picture1459">
          <a:extLst>
            <a:ext uri="{FF2B5EF4-FFF2-40B4-BE49-F238E27FC236}">
              <a16:creationId xmlns:a16="http://schemas.microsoft.com/office/drawing/2014/main" id="{C33BF189-4A59-4F70-A42F-F0E708F3A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59" name="Picture1460">
          <a:extLst>
            <a:ext uri="{FF2B5EF4-FFF2-40B4-BE49-F238E27FC236}">
              <a16:creationId xmlns:a16="http://schemas.microsoft.com/office/drawing/2014/main" id="{ABE86157-FDD9-4325-B18B-FA017D299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60" name="Picture1461">
          <a:extLst>
            <a:ext uri="{FF2B5EF4-FFF2-40B4-BE49-F238E27FC236}">
              <a16:creationId xmlns:a16="http://schemas.microsoft.com/office/drawing/2014/main" id="{2B59E6A7-E0D0-4846-A93C-9B9532335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61" name="Picture1462">
          <a:extLst>
            <a:ext uri="{FF2B5EF4-FFF2-40B4-BE49-F238E27FC236}">
              <a16:creationId xmlns:a16="http://schemas.microsoft.com/office/drawing/2014/main" id="{ED568564-72A5-4A04-AE13-543E5C56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62" name="Picture1463">
          <a:extLst>
            <a:ext uri="{FF2B5EF4-FFF2-40B4-BE49-F238E27FC236}">
              <a16:creationId xmlns:a16="http://schemas.microsoft.com/office/drawing/2014/main" id="{C4C84D17-33DB-4EAF-96D8-07E4C1224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63" name="Picture1464">
          <a:extLst>
            <a:ext uri="{FF2B5EF4-FFF2-40B4-BE49-F238E27FC236}">
              <a16:creationId xmlns:a16="http://schemas.microsoft.com/office/drawing/2014/main" id="{58CA5F6A-1075-4B7D-AC1A-6F5D27B6D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64" name="Picture1465">
          <a:extLst>
            <a:ext uri="{FF2B5EF4-FFF2-40B4-BE49-F238E27FC236}">
              <a16:creationId xmlns:a16="http://schemas.microsoft.com/office/drawing/2014/main" id="{2D1A1B09-5660-49AF-86B8-5A78EBCEF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65" name="Picture1466">
          <a:extLst>
            <a:ext uri="{FF2B5EF4-FFF2-40B4-BE49-F238E27FC236}">
              <a16:creationId xmlns:a16="http://schemas.microsoft.com/office/drawing/2014/main" id="{175F1ECE-F1D4-457D-A6ED-0B9E59314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66" name="Picture1467">
          <a:extLst>
            <a:ext uri="{FF2B5EF4-FFF2-40B4-BE49-F238E27FC236}">
              <a16:creationId xmlns:a16="http://schemas.microsoft.com/office/drawing/2014/main" id="{1A6F7E8E-6313-49E3-A61D-C56BFBDAC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67" name="Picture1468">
          <a:extLst>
            <a:ext uri="{FF2B5EF4-FFF2-40B4-BE49-F238E27FC236}">
              <a16:creationId xmlns:a16="http://schemas.microsoft.com/office/drawing/2014/main" id="{73A72970-A944-4BB9-869C-2A3BD72D5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68" name="Picture1469">
          <a:extLst>
            <a:ext uri="{FF2B5EF4-FFF2-40B4-BE49-F238E27FC236}">
              <a16:creationId xmlns:a16="http://schemas.microsoft.com/office/drawing/2014/main" id="{4FC0147A-44C9-4904-A751-174FAECA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69" name="Picture1470">
          <a:extLst>
            <a:ext uri="{FF2B5EF4-FFF2-40B4-BE49-F238E27FC236}">
              <a16:creationId xmlns:a16="http://schemas.microsoft.com/office/drawing/2014/main" id="{D34F753C-6FD0-4285-AAC6-810A5B1A9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70" name="Picture1471">
          <a:extLst>
            <a:ext uri="{FF2B5EF4-FFF2-40B4-BE49-F238E27FC236}">
              <a16:creationId xmlns:a16="http://schemas.microsoft.com/office/drawing/2014/main" id="{6231F3DA-569D-47F2-8E3E-ECA9A904B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71" name="Picture1472">
          <a:extLst>
            <a:ext uri="{FF2B5EF4-FFF2-40B4-BE49-F238E27FC236}">
              <a16:creationId xmlns:a16="http://schemas.microsoft.com/office/drawing/2014/main" id="{159E9164-4E8F-4180-A77B-2CB8913A6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72" name="Picture1473">
          <a:extLst>
            <a:ext uri="{FF2B5EF4-FFF2-40B4-BE49-F238E27FC236}">
              <a16:creationId xmlns:a16="http://schemas.microsoft.com/office/drawing/2014/main" id="{5153BA60-6BD5-45CF-8491-667E521E2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73" name="Picture1474">
          <a:extLst>
            <a:ext uri="{FF2B5EF4-FFF2-40B4-BE49-F238E27FC236}">
              <a16:creationId xmlns:a16="http://schemas.microsoft.com/office/drawing/2014/main" id="{641BB3E0-BDDA-48DE-B99B-B1092954C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74" name="Picture1475">
          <a:extLst>
            <a:ext uri="{FF2B5EF4-FFF2-40B4-BE49-F238E27FC236}">
              <a16:creationId xmlns:a16="http://schemas.microsoft.com/office/drawing/2014/main" id="{368098A7-8EAE-4093-A686-6F64520D2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75" name="Picture1476">
          <a:extLst>
            <a:ext uri="{FF2B5EF4-FFF2-40B4-BE49-F238E27FC236}">
              <a16:creationId xmlns:a16="http://schemas.microsoft.com/office/drawing/2014/main" id="{EBAF28DE-EF09-4325-AA26-2BA274134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76" name="Picture1477">
          <a:extLst>
            <a:ext uri="{FF2B5EF4-FFF2-40B4-BE49-F238E27FC236}">
              <a16:creationId xmlns:a16="http://schemas.microsoft.com/office/drawing/2014/main" id="{01B1A865-18A3-4821-8F18-35CFE538B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77" name="Picture1478">
          <a:extLst>
            <a:ext uri="{FF2B5EF4-FFF2-40B4-BE49-F238E27FC236}">
              <a16:creationId xmlns:a16="http://schemas.microsoft.com/office/drawing/2014/main" id="{A82FB8EA-7AC6-4D86-B46D-B7530B437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78" name="Picture1479">
          <a:extLst>
            <a:ext uri="{FF2B5EF4-FFF2-40B4-BE49-F238E27FC236}">
              <a16:creationId xmlns:a16="http://schemas.microsoft.com/office/drawing/2014/main" id="{63DA2E4B-EAB0-4865-8814-919EF5359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79" name="Picture1480">
          <a:extLst>
            <a:ext uri="{FF2B5EF4-FFF2-40B4-BE49-F238E27FC236}">
              <a16:creationId xmlns:a16="http://schemas.microsoft.com/office/drawing/2014/main" id="{2D8637A8-CC7D-4AF8-9252-CA13F3545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80" name="Picture1481">
          <a:extLst>
            <a:ext uri="{FF2B5EF4-FFF2-40B4-BE49-F238E27FC236}">
              <a16:creationId xmlns:a16="http://schemas.microsoft.com/office/drawing/2014/main" id="{485B4FCC-2D12-41F7-AB2D-8306B28C6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81" name="Picture1482">
          <a:extLst>
            <a:ext uri="{FF2B5EF4-FFF2-40B4-BE49-F238E27FC236}">
              <a16:creationId xmlns:a16="http://schemas.microsoft.com/office/drawing/2014/main" id="{1F329D47-4C1F-4338-A980-0AC50C98F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82" name="Picture1483">
          <a:extLst>
            <a:ext uri="{FF2B5EF4-FFF2-40B4-BE49-F238E27FC236}">
              <a16:creationId xmlns:a16="http://schemas.microsoft.com/office/drawing/2014/main" id="{C479524A-8174-4FBB-BED8-41239E2DB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83" name="Picture1484">
          <a:extLst>
            <a:ext uri="{FF2B5EF4-FFF2-40B4-BE49-F238E27FC236}">
              <a16:creationId xmlns:a16="http://schemas.microsoft.com/office/drawing/2014/main" id="{404F0E55-E311-464B-83BB-D8FC8B75A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484" name="Picture1485">
          <a:extLst>
            <a:ext uri="{FF2B5EF4-FFF2-40B4-BE49-F238E27FC236}">
              <a16:creationId xmlns:a16="http://schemas.microsoft.com/office/drawing/2014/main" id="{28D22EC9-279C-436F-9BC7-A5EC28D3D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485" name="Picture1486">
          <a:extLst>
            <a:ext uri="{FF2B5EF4-FFF2-40B4-BE49-F238E27FC236}">
              <a16:creationId xmlns:a16="http://schemas.microsoft.com/office/drawing/2014/main" id="{01B30BCB-8967-4633-BEEA-6C722D91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486" name="Picture1487">
          <a:extLst>
            <a:ext uri="{FF2B5EF4-FFF2-40B4-BE49-F238E27FC236}">
              <a16:creationId xmlns:a16="http://schemas.microsoft.com/office/drawing/2014/main" id="{CC87CE45-A652-4C17-9DD0-04C728D2A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146050</xdr:rowOff>
    </xdr:to>
    <xdr:pic>
      <xdr:nvPicPr>
        <xdr:cNvPr id="1487" name="Picture1488">
          <a:extLst>
            <a:ext uri="{FF2B5EF4-FFF2-40B4-BE49-F238E27FC236}">
              <a16:creationId xmlns:a16="http://schemas.microsoft.com/office/drawing/2014/main" id="{4DA4EC09-2B65-4CE8-8AAA-84B81D95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146050</xdr:rowOff>
    </xdr:to>
    <xdr:pic>
      <xdr:nvPicPr>
        <xdr:cNvPr id="1488" name="Picture1489">
          <a:extLst>
            <a:ext uri="{FF2B5EF4-FFF2-40B4-BE49-F238E27FC236}">
              <a16:creationId xmlns:a16="http://schemas.microsoft.com/office/drawing/2014/main" id="{1252BFB8-0F64-4C13-8EBA-A6EE19BDE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146050</xdr:rowOff>
    </xdr:to>
    <xdr:pic>
      <xdr:nvPicPr>
        <xdr:cNvPr id="1489" name="Picture1490">
          <a:extLst>
            <a:ext uri="{FF2B5EF4-FFF2-40B4-BE49-F238E27FC236}">
              <a16:creationId xmlns:a16="http://schemas.microsoft.com/office/drawing/2014/main" id="{5C6C81AF-6A1F-41C1-8F2B-1950C441E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90" name="Picture1491">
          <a:extLst>
            <a:ext uri="{FF2B5EF4-FFF2-40B4-BE49-F238E27FC236}">
              <a16:creationId xmlns:a16="http://schemas.microsoft.com/office/drawing/2014/main" id="{77249713-38FF-44B6-9A37-78B141E6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91" name="Picture1492">
          <a:extLst>
            <a:ext uri="{FF2B5EF4-FFF2-40B4-BE49-F238E27FC236}">
              <a16:creationId xmlns:a16="http://schemas.microsoft.com/office/drawing/2014/main" id="{A624F3B3-1027-426C-A17E-25892DCB5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92" name="Picture1493">
          <a:extLst>
            <a:ext uri="{FF2B5EF4-FFF2-40B4-BE49-F238E27FC236}">
              <a16:creationId xmlns:a16="http://schemas.microsoft.com/office/drawing/2014/main" id="{9B21FF7E-F181-4278-8691-1EDE6BA94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93" name="Picture1494">
          <a:extLst>
            <a:ext uri="{FF2B5EF4-FFF2-40B4-BE49-F238E27FC236}">
              <a16:creationId xmlns:a16="http://schemas.microsoft.com/office/drawing/2014/main" id="{4762AAF1-0F15-4443-B244-64EC7A26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94" name="Picture1495">
          <a:extLst>
            <a:ext uri="{FF2B5EF4-FFF2-40B4-BE49-F238E27FC236}">
              <a16:creationId xmlns:a16="http://schemas.microsoft.com/office/drawing/2014/main" id="{B1CCB524-F2FC-4DF2-8291-E90CC61CF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95" name="Picture1496">
          <a:extLst>
            <a:ext uri="{FF2B5EF4-FFF2-40B4-BE49-F238E27FC236}">
              <a16:creationId xmlns:a16="http://schemas.microsoft.com/office/drawing/2014/main" id="{0EFE3E03-00E3-468F-B024-074FB0E35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96" name="Picture1497">
          <a:extLst>
            <a:ext uri="{FF2B5EF4-FFF2-40B4-BE49-F238E27FC236}">
              <a16:creationId xmlns:a16="http://schemas.microsoft.com/office/drawing/2014/main" id="{AAB4FA45-C683-42B1-9575-BBB410954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497" name="Picture1498">
          <a:extLst>
            <a:ext uri="{FF2B5EF4-FFF2-40B4-BE49-F238E27FC236}">
              <a16:creationId xmlns:a16="http://schemas.microsoft.com/office/drawing/2014/main" id="{06F7A15B-1E7F-4771-A355-1B2ABEB6D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498" name="Picture1499">
          <a:extLst>
            <a:ext uri="{FF2B5EF4-FFF2-40B4-BE49-F238E27FC236}">
              <a16:creationId xmlns:a16="http://schemas.microsoft.com/office/drawing/2014/main" id="{1AE483AF-323B-49A6-AD15-A9DCD8668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499" name="Picture1500">
          <a:extLst>
            <a:ext uri="{FF2B5EF4-FFF2-40B4-BE49-F238E27FC236}">
              <a16:creationId xmlns:a16="http://schemas.microsoft.com/office/drawing/2014/main" id="{57ABFA39-1B81-49AD-A39D-A7C6BBE13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00" name="Picture1501">
          <a:extLst>
            <a:ext uri="{FF2B5EF4-FFF2-40B4-BE49-F238E27FC236}">
              <a16:creationId xmlns:a16="http://schemas.microsoft.com/office/drawing/2014/main" id="{04F20773-55C0-4A74-97A8-6477C5AF0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01" name="Picture1502">
          <a:extLst>
            <a:ext uri="{FF2B5EF4-FFF2-40B4-BE49-F238E27FC236}">
              <a16:creationId xmlns:a16="http://schemas.microsoft.com/office/drawing/2014/main" id="{366BDFB6-915C-4E04-B115-3219BC7DA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02" name="Picture1503">
          <a:extLst>
            <a:ext uri="{FF2B5EF4-FFF2-40B4-BE49-F238E27FC236}">
              <a16:creationId xmlns:a16="http://schemas.microsoft.com/office/drawing/2014/main" id="{CCA13B05-B61E-4F8D-8BFA-663168C80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03" name="Picture1504">
          <a:extLst>
            <a:ext uri="{FF2B5EF4-FFF2-40B4-BE49-F238E27FC236}">
              <a16:creationId xmlns:a16="http://schemas.microsoft.com/office/drawing/2014/main" id="{75F36D14-C4A1-4B41-9D01-75E46F956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04" name="Picture1505">
          <a:extLst>
            <a:ext uri="{FF2B5EF4-FFF2-40B4-BE49-F238E27FC236}">
              <a16:creationId xmlns:a16="http://schemas.microsoft.com/office/drawing/2014/main" id="{F9EC8AE2-3E44-4EB5-B2E8-6926C75A0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05" name="Picture1506">
          <a:extLst>
            <a:ext uri="{FF2B5EF4-FFF2-40B4-BE49-F238E27FC236}">
              <a16:creationId xmlns:a16="http://schemas.microsoft.com/office/drawing/2014/main" id="{30AE5D99-6841-4018-9C3C-1F1D7D6A7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06" name="Picture1507">
          <a:extLst>
            <a:ext uri="{FF2B5EF4-FFF2-40B4-BE49-F238E27FC236}">
              <a16:creationId xmlns:a16="http://schemas.microsoft.com/office/drawing/2014/main" id="{7D88D0AC-5241-43E4-8641-8B6786DE7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07" name="Picture1508">
          <a:extLst>
            <a:ext uri="{FF2B5EF4-FFF2-40B4-BE49-F238E27FC236}">
              <a16:creationId xmlns:a16="http://schemas.microsoft.com/office/drawing/2014/main" id="{FBE36CC9-A28A-4EDF-9D5C-A8D882062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08" name="Picture1509">
          <a:extLst>
            <a:ext uri="{FF2B5EF4-FFF2-40B4-BE49-F238E27FC236}">
              <a16:creationId xmlns:a16="http://schemas.microsoft.com/office/drawing/2014/main" id="{A18A216C-FB65-44EB-AAE0-00A53D56A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09" name="Picture1510">
          <a:extLst>
            <a:ext uri="{FF2B5EF4-FFF2-40B4-BE49-F238E27FC236}">
              <a16:creationId xmlns:a16="http://schemas.microsoft.com/office/drawing/2014/main" id="{BEC730FC-BE8E-495C-B44F-B35957645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10" name="Picture1511">
          <a:extLst>
            <a:ext uri="{FF2B5EF4-FFF2-40B4-BE49-F238E27FC236}">
              <a16:creationId xmlns:a16="http://schemas.microsoft.com/office/drawing/2014/main" id="{7BFD7F51-A55C-47E5-A346-DD5E61A61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11" name="Picture1512">
          <a:extLst>
            <a:ext uri="{FF2B5EF4-FFF2-40B4-BE49-F238E27FC236}">
              <a16:creationId xmlns:a16="http://schemas.microsoft.com/office/drawing/2014/main" id="{EBB54D10-2272-478C-B742-CC0D7F826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12" name="Picture1513">
          <a:extLst>
            <a:ext uri="{FF2B5EF4-FFF2-40B4-BE49-F238E27FC236}">
              <a16:creationId xmlns:a16="http://schemas.microsoft.com/office/drawing/2014/main" id="{D5A366BB-AA5B-4FAA-B1E7-4E655CD98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13" name="Picture1514">
          <a:extLst>
            <a:ext uri="{FF2B5EF4-FFF2-40B4-BE49-F238E27FC236}">
              <a16:creationId xmlns:a16="http://schemas.microsoft.com/office/drawing/2014/main" id="{DE7DE38A-8870-4306-826F-1DFDC3598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14" name="Picture1515">
          <a:extLst>
            <a:ext uri="{FF2B5EF4-FFF2-40B4-BE49-F238E27FC236}">
              <a16:creationId xmlns:a16="http://schemas.microsoft.com/office/drawing/2014/main" id="{46C0B62C-0C70-4AF1-AEAB-5C2A1065F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15" name="Picture1516">
          <a:extLst>
            <a:ext uri="{FF2B5EF4-FFF2-40B4-BE49-F238E27FC236}">
              <a16:creationId xmlns:a16="http://schemas.microsoft.com/office/drawing/2014/main" id="{02FA526F-26B5-4188-B210-A2CA37C17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16" name="Picture1517">
          <a:extLst>
            <a:ext uri="{FF2B5EF4-FFF2-40B4-BE49-F238E27FC236}">
              <a16:creationId xmlns:a16="http://schemas.microsoft.com/office/drawing/2014/main" id="{E3FCA978-FA5B-4C35-B2B6-46753EE7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17" name="Picture1518">
          <a:extLst>
            <a:ext uri="{FF2B5EF4-FFF2-40B4-BE49-F238E27FC236}">
              <a16:creationId xmlns:a16="http://schemas.microsoft.com/office/drawing/2014/main" id="{C1C4F788-861B-405A-B9A1-20BD0A2A6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18" name="Picture1519">
          <a:extLst>
            <a:ext uri="{FF2B5EF4-FFF2-40B4-BE49-F238E27FC236}">
              <a16:creationId xmlns:a16="http://schemas.microsoft.com/office/drawing/2014/main" id="{E90AA3F0-F99C-414E-A232-AA4610730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19" name="Picture1520">
          <a:extLst>
            <a:ext uri="{FF2B5EF4-FFF2-40B4-BE49-F238E27FC236}">
              <a16:creationId xmlns:a16="http://schemas.microsoft.com/office/drawing/2014/main" id="{A8F00B55-BBE7-4123-BAE9-FBF34DB05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20" name="Picture1521">
          <a:extLst>
            <a:ext uri="{FF2B5EF4-FFF2-40B4-BE49-F238E27FC236}">
              <a16:creationId xmlns:a16="http://schemas.microsoft.com/office/drawing/2014/main" id="{AB89D12B-9F2E-4466-ADBF-9DAE8655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21" name="Picture1522">
          <a:extLst>
            <a:ext uri="{FF2B5EF4-FFF2-40B4-BE49-F238E27FC236}">
              <a16:creationId xmlns:a16="http://schemas.microsoft.com/office/drawing/2014/main" id="{3BBD79F2-111C-43EE-B0DE-DDB34F6C4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22" name="Picture1523">
          <a:extLst>
            <a:ext uri="{FF2B5EF4-FFF2-40B4-BE49-F238E27FC236}">
              <a16:creationId xmlns:a16="http://schemas.microsoft.com/office/drawing/2014/main" id="{37BD3AB3-0B96-4D91-8433-E9A83037E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23" name="Picture1524">
          <a:extLst>
            <a:ext uri="{FF2B5EF4-FFF2-40B4-BE49-F238E27FC236}">
              <a16:creationId xmlns:a16="http://schemas.microsoft.com/office/drawing/2014/main" id="{B975518B-6237-4CCA-B7DA-F78A3FD6F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24" name="Picture1525">
          <a:extLst>
            <a:ext uri="{FF2B5EF4-FFF2-40B4-BE49-F238E27FC236}">
              <a16:creationId xmlns:a16="http://schemas.microsoft.com/office/drawing/2014/main" id="{2D4AF895-A00A-4BF2-B345-06C6AFC02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25" name="Picture1526">
          <a:extLst>
            <a:ext uri="{FF2B5EF4-FFF2-40B4-BE49-F238E27FC236}">
              <a16:creationId xmlns:a16="http://schemas.microsoft.com/office/drawing/2014/main" id="{C997CA4D-3CB5-4D96-96C8-0F12794DE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26" name="Picture1527">
          <a:extLst>
            <a:ext uri="{FF2B5EF4-FFF2-40B4-BE49-F238E27FC236}">
              <a16:creationId xmlns:a16="http://schemas.microsoft.com/office/drawing/2014/main" id="{FA4DA814-7973-4A64-8ECB-0CAE991F9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27" name="Picture1528">
          <a:extLst>
            <a:ext uri="{FF2B5EF4-FFF2-40B4-BE49-F238E27FC236}">
              <a16:creationId xmlns:a16="http://schemas.microsoft.com/office/drawing/2014/main" id="{D702FB17-4DCD-4B35-854B-568EA61C9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28" name="Picture1529">
          <a:extLst>
            <a:ext uri="{FF2B5EF4-FFF2-40B4-BE49-F238E27FC236}">
              <a16:creationId xmlns:a16="http://schemas.microsoft.com/office/drawing/2014/main" id="{49E6DF35-C8FF-414B-BD1F-5D238921E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29" name="Picture1530">
          <a:extLst>
            <a:ext uri="{FF2B5EF4-FFF2-40B4-BE49-F238E27FC236}">
              <a16:creationId xmlns:a16="http://schemas.microsoft.com/office/drawing/2014/main" id="{25E9A8AC-F92B-49C7-869D-657B146F9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30" name="Picture1531">
          <a:extLst>
            <a:ext uri="{FF2B5EF4-FFF2-40B4-BE49-F238E27FC236}">
              <a16:creationId xmlns:a16="http://schemas.microsoft.com/office/drawing/2014/main" id="{CFF2FDE7-FAF4-4F18-A1B7-35A13857F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31" name="Picture1532">
          <a:extLst>
            <a:ext uri="{FF2B5EF4-FFF2-40B4-BE49-F238E27FC236}">
              <a16:creationId xmlns:a16="http://schemas.microsoft.com/office/drawing/2014/main" id="{02A644EF-96FA-434E-BD14-36C08A9CF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32" name="Picture1533">
          <a:extLst>
            <a:ext uri="{FF2B5EF4-FFF2-40B4-BE49-F238E27FC236}">
              <a16:creationId xmlns:a16="http://schemas.microsoft.com/office/drawing/2014/main" id="{4D06D684-06BF-43BE-A7C8-42A0B134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33" name="Picture1534">
          <a:extLst>
            <a:ext uri="{FF2B5EF4-FFF2-40B4-BE49-F238E27FC236}">
              <a16:creationId xmlns:a16="http://schemas.microsoft.com/office/drawing/2014/main" id="{733B7A01-63E6-46E7-8268-FE0328EEE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34" name="Picture1535">
          <a:extLst>
            <a:ext uri="{FF2B5EF4-FFF2-40B4-BE49-F238E27FC236}">
              <a16:creationId xmlns:a16="http://schemas.microsoft.com/office/drawing/2014/main" id="{FA632C47-4569-4184-A578-8F979EE41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35" name="Picture1536">
          <a:extLst>
            <a:ext uri="{FF2B5EF4-FFF2-40B4-BE49-F238E27FC236}">
              <a16:creationId xmlns:a16="http://schemas.microsoft.com/office/drawing/2014/main" id="{C1C9E294-89DA-4813-9D12-00CFFD98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36" name="Picture1537">
          <a:extLst>
            <a:ext uri="{FF2B5EF4-FFF2-40B4-BE49-F238E27FC236}">
              <a16:creationId xmlns:a16="http://schemas.microsoft.com/office/drawing/2014/main" id="{DDBFF968-C1B9-44E6-A7F8-20A4DB930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37" name="Picture1538">
          <a:extLst>
            <a:ext uri="{FF2B5EF4-FFF2-40B4-BE49-F238E27FC236}">
              <a16:creationId xmlns:a16="http://schemas.microsoft.com/office/drawing/2014/main" id="{49A57639-3136-47B3-9EE1-3D2D7DDFD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38" name="Picture1539">
          <a:extLst>
            <a:ext uri="{FF2B5EF4-FFF2-40B4-BE49-F238E27FC236}">
              <a16:creationId xmlns:a16="http://schemas.microsoft.com/office/drawing/2014/main" id="{B7D0598E-12C7-404E-B61B-C26A165D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39" name="Picture1540">
          <a:extLst>
            <a:ext uri="{FF2B5EF4-FFF2-40B4-BE49-F238E27FC236}">
              <a16:creationId xmlns:a16="http://schemas.microsoft.com/office/drawing/2014/main" id="{2446AF0A-5C12-4538-BEF7-AA5FA92BC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40" name="Picture1541">
          <a:extLst>
            <a:ext uri="{FF2B5EF4-FFF2-40B4-BE49-F238E27FC236}">
              <a16:creationId xmlns:a16="http://schemas.microsoft.com/office/drawing/2014/main" id="{8078F074-08D2-4385-8BAC-65A0CD585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41" name="Picture1542">
          <a:extLst>
            <a:ext uri="{FF2B5EF4-FFF2-40B4-BE49-F238E27FC236}">
              <a16:creationId xmlns:a16="http://schemas.microsoft.com/office/drawing/2014/main" id="{39A44CB7-E0BA-4BE7-9FA3-F2349A8F1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42" name="Picture1543">
          <a:extLst>
            <a:ext uri="{FF2B5EF4-FFF2-40B4-BE49-F238E27FC236}">
              <a16:creationId xmlns:a16="http://schemas.microsoft.com/office/drawing/2014/main" id="{18E19983-8E0D-413B-8EC0-532F71842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43" name="Picture1544">
          <a:extLst>
            <a:ext uri="{FF2B5EF4-FFF2-40B4-BE49-F238E27FC236}">
              <a16:creationId xmlns:a16="http://schemas.microsoft.com/office/drawing/2014/main" id="{B14D55B1-C65A-4294-AC42-579744CE7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44" name="Picture1545">
          <a:extLst>
            <a:ext uri="{FF2B5EF4-FFF2-40B4-BE49-F238E27FC236}">
              <a16:creationId xmlns:a16="http://schemas.microsoft.com/office/drawing/2014/main" id="{79D64F9F-8994-441C-BBE3-F5167E272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45" name="Picture1546">
          <a:extLst>
            <a:ext uri="{FF2B5EF4-FFF2-40B4-BE49-F238E27FC236}">
              <a16:creationId xmlns:a16="http://schemas.microsoft.com/office/drawing/2014/main" id="{4F30538B-2075-4DA0-8620-3B744507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46" name="Picture1547">
          <a:extLst>
            <a:ext uri="{FF2B5EF4-FFF2-40B4-BE49-F238E27FC236}">
              <a16:creationId xmlns:a16="http://schemas.microsoft.com/office/drawing/2014/main" id="{4AD607F7-5511-4527-B138-EBDDFCEC8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47" name="Picture1548">
          <a:extLst>
            <a:ext uri="{FF2B5EF4-FFF2-40B4-BE49-F238E27FC236}">
              <a16:creationId xmlns:a16="http://schemas.microsoft.com/office/drawing/2014/main" id="{7E628D41-4EE2-420C-9BF1-39F35C863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48" name="Picture1549">
          <a:extLst>
            <a:ext uri="{FF2B5EF4-FFF2-40B4-BE49-F238E27FC236}">
              <a16:creationId xmlns:a16="http://schemas.microsoft.com/office/drawing/2014/main" id="{288D2119-A5FF-45DA-A8AE-7E47AA143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49" name="Picture1550">
          <a:extLst>
            <a:ext uri="{FF2B5EF4-FFF2-40B4-BE49-F238E27FC236}">
              <a16:creationId xmlns:a16="http://schemas.microsoft.com/office/drawing/2014/main" id="{C77D9A5F-EE62-4ACE-9E40-7CEBD1E9F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50" name="Picture1551">
          <a:extLst>
            <a:ext uri="{FF2B5EF4-FFF2-40B4-BE49-F238E27FC236}">
              <a16:creationId xmlns:a16="http://schemas.microsoft.com/office/drawing/2014/main" id="{711F13D5-FC6A-4F90-A1ED-6F15AE135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51" name="Picture1552">
          <a:extLst>
            <a:ext uri="{FF2B5EF4-FFF2-40B4-BE49-F238E27FC236}">
              <a16:creationId xmlns:a16="http://schemas.microsoft.com/office/drawing/2014/main" id="{06DACA40-0142-48A4-8CC4-C54EBBA82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52" name="Picture1553">
          <a:extLst>
            <a:ext uri="{FF2B5EF4-FFF2-40B4-BE49-F238E27FC236}">
              <a16:creationId xmlns:a16="http://schemas.microsoft.com/office/drawing/2014/main" id="{B1C5ED80-E5EF-439C-A848-1D79E62DE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53" name="Picture1554">
          <a:extLst>
            <a:ext uri="{FF2B5EF4-FFF2-40B4-BE49-F238E27FC236}">
              <a16:creationId xmlns:a16="http://schemas.microsoft.com/office/drawing/2014/main" id="{0D78CFC1-9A65-401E-B19F-792C4C8D2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54" name="Picture1555">
          <a:extLst>
            <a:ext uri="{FF2B5EF4-FFF2-40B4-BE49-F238E27FC236}">
              <a16:creationId xmlns:a16="http://schemas.microsoft.com/office/drawing/2014/main" id="{6E85099F-299F-4533-8D0F-7ED97B7F5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55" name="Picture1556">
          <a:extLst>
            <a:ext uri="{FF2B5EF4-FFF2-40B4-BE49-F238E27FC236}">
              <a16:creationId xmlns:a16="http://schemas.microsoft.com/office/drawing/2014/main" id="{B963B71F-BB63-4B98-B52E-CC85F9C84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56" name="Picture1557">
          <a:extLst>
            <a:ext uri="{FF2B5EF4-FFF2-40B4-BE49-F238E27FC236}">
              <a16:creationId xmlns:a16="http://schemas.microsoft.com/office/drawing/2014/main" id="{184900B2-45A7-4946-9649-085186B20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57" name="Picture1558">
          <a:extLst>
            <a:ext uri="{FF2B5EF4-FFF2-40B4-BE49-F238E27FC236}">
              <a16:creationId xmlns:a16="http://schemas.microsoft.com/office/drawing/2014/main" id="{7E16EEA3-A179-4C1F-BE39-DF434D37C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58" name="Picture1559">
          <a:extLst>
            <a:ext uri="{FF2B5EF4-FFF2-40B4-BE49-F238E27FC236}">
              <a16:creationId xmlns:a16="http://schemas.microsoft.com/office/drawing/2014/main" id="{581AE52D-31C8-43C7-843D-6F9DDDE63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59" name="Picture1560">
          <a:extLst>
            <a:ext uri="{FF2B5EF4-FFF2-40B4-BE49-F238E27FC236}">
              <a16:creationId xmlns:a16="http://schemas.microsoft.com/office/drawing/2014/main" id="{5D337DB6-9672-414C-BC47-B472E67EE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60" name="Picture1561">
          <a:extLst>
            <a:ext uri="{FF2B5EF4-FFF2-40B4-BE49-F238E27FC236}">
              <a16:creationId xmlns:a16="http://schemas.microsoft.com/office/drawing/2014/main" id="{A27864AE-9EE2-47D1-BA45-F3D5F12ED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61" name="Picture1562">
          <a:extLst>
            <a:ext uri="{FF2B5EF4-FFF2-40B4-BE49-F238E27FC236}">
              <a16:creationId xmlns:a16="http://schemas.microsoft.com/office/drawing/2014/main" id="{5B868641-18B8-4DB5-8745-58F296167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6350</xdr:rowOff>
    </xdr:to>
    <xdr:pic>
      <xdr:nvPicPr>
        <xdr:cNvPr id="1562" name="Picture1563">
          <a:extLst>
            <a:ext uri="{FF2B5EF4-FFF2-40B4-BE49-F238E27FC236}">
              <a16:creationId xmlns:a16="http://schemas.microsoft.com/office/drawing/2014/main" id="{0238EE49-F376-444C-8224-A77F41B75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63" name="Picture1564">
          <a:extLst>
            <a:ext uri="{FF2B5EF4-FFF2-40B4-BE49-F238E27FC236}">
              <a16:creationId xmlns:a16="http://schemas.microsoft.com/office/drawing/2014/main" id="{12D3EAF8-8DF7-4A5F-9DD0-7834BE8F1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64" name="Picture1565">
          <a:extLst>
            <a:ext uri="{FF2B5EF4-FFF2-40B4-BE49-F238E27FC236}">
              <a16:creationId xmlns:a16="http://schemas.microsoft.com/office/drawing/2014/main" id="{1CC0E6F8-A8C0-43A5-B4B5-2CD05C554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65" name="Picture1566">
          <a:extLst>
            <a:ext uri="{FF2B5EF4-FFF2-40B4-BE49-F238E27FC236}">
              <a16:creationId xmlns:a16="http://schemas.microsoft.com/office/drawing/2014/main" id="{49E60797-33C9-49C2-AA5D-C4242D4FC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66" name="Picture1567">
          <a:extLst>
            <a:ext uri="{FF2B5EF4-FFF2-40B4-BE49-F238E27FC236}">
              <a16:creationId xmlns:a16="http://schemas.microsoft.com/office/drawing/2014/main" id="{C30F985F-6D32-4D4B-9BE6-5A23FBC09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67" name="Picture1568">
          <a:extLst>
            <a:ext uri="{FF2B5EF4-FFF2-40B4-BE49-F238E27FC236}">
              <a16:creationId xmlns:a16="http://schemas.microsoft.com/office/drawing/2014/main" id="{1BB331DE-7399-4D8A-9985-00A55DD06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68" name="Picture1569">
          <a:extLst>
            <a:ext uri="{FF2B5EF4-FFF2-40B4-BE49-F238E27FC236}">
              <a16:creationId xmlns:a16="http://schemas.microsoft.com/office/drawing/2014/main" id="{E17B5323-B28E-45FB-907B-08B333931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69" name="Picture1570">
          <a:extLst>
            <a:ext uri="{FF2B5EF4-FFF2-40B4-BE49-F238E27FC236}">
              <a16:creationId xmlns:a16="http://schemas.microsoft.com/office/drawing/2014/main" id="{E859A017-B72D-4862-AEBC-6C0676CAB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70" name="Picture1571">
          <a:extLst>
            <a:ext uri="{FF2B5EF4-FFF2-40B4-BE49-F238E27FC236}">
              <a16:creationId xmlns:a16="http://schemas.microsoft.com/office/drawing/2014/main" id="{94D60CCF-B3DC-4D59-A62C-80638BD38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71" name="Picture1572">
          <a:extLst>
            <a:ext uri="{FF2B5EF4-FFF2-40B4-BE49-F238E27FC236}">
              <a16:creationId xmlns:a16="http://schemas.microsoft.com/office/drawing/2014/main" id="{95006F36-1925-42BF-BE85-8317A88F7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72" name="Picture1573">
          <a:extLst>
            <a:ext uri="{FF2B5EF4-FFF2-40B4-BE49-F238E27FC236}">
              <a16:creationId xmlns:a16="http://schemas.microsoft.com/office/drawing/2014/main" id="{BBD6CA84-55A7-4031-B8DA-A97432004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73" name="Picture1574">
          <a:extLst>
            <a:ext uri="{FF2B5EF4-FFF2-40B4-BE49-F238E27FC236}">
              <a16:creationId xmlns:a16="http://schemas.microsoft.com/office/drawing/2014/main" id="{6CF6151C-3E78-447B-98E5-2EE69A59F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74" name="Picture1575">
          <a:extLst>
            <a:ext uri="{FF2B5EF4-FFF2-40B4-BE49-F238E27FC236}">
              <a16:creationId xmlns:a16="http://schemas.microsoft.com/office/drawing/2014/main" id="{38236201-20F0-4C8A-811B-A246B8EF2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75" name="Picture1576">
          <a:extLst>
            <a:ext uri="{FF2B5EF4-FFF2-40B4-BE49-F238E27FC236}">
              <a16:creationId xmlns:a16="http://schemas.microsoft.com/office/drawing/2014/main" id="{B78C6B47-5A38-4B77-92E9-38559F8FB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6350</xdr:rowOff>
    </xdr:to>
    <xdr:pic>
      <xdr:nvPicPr>
        <xdr:cNvPr id="1576" name="Picture1577">
          <a:extLst>
            <a:ext uri="{FF2B5EF4-FFF2-40B4-BE49-F238E27FC236}">
              <a16:creationId xmlns:a16="http://schemas.microsoft.com/office/drawing/2014/main" id="{ABEF7F56-0B53-42AA-A3BE-1C7CBDDCE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0</xdr:colOff>
      <xdr:row>230</xdr:row>
      <xdr:rowOff>6350</xdr:rowOff>
    </xdr:to>
    <xdr:pic>
      <xdr:nvPicPr>
        <xdr:cNvPr id="1577" name="Picture1578">
          <a:extLst>
            <a:ext uri="{FF2B5EF4-FFF2-40B4-BE49-F238E27FC236}">
              <a16:creationId xmlns:a16="http://schemas.microsoft.com/office/drawing/2014/main" id="{00E9128A-04AC-4BF5-8FAE-29EC79A0C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9AF0-E4C8-41D7-AFC3-961DABC2F405}">
  <dimension ref="A1:J229"/>
  <sheetViews>
    <sheetView workbookViewId="0">
      <selection activeCell="G177" sqref="G177"/>
    </sheetView>
  </sheetViews>
  <sheetFormatPr defaultRowHeight="15" x14ac:dyDescent="0.25"/>
  <cols>
    <col min="1" max="5" width="2.85546875" customWidth="1"/>
    <col min="6" max="6" width="42.85546875" customWidth="1"/>
    <col min="7" max="7" width="5.28515625" customWidth="1"/>
    <col min="8" max="8" width="18.28515625" customWidth="1"/>
    <col min="9" max="9" width="32.42578125" customWidth="1"/>
    <col min="10" max="10" width="15.85546875" customWidth="1"/>
    <col min="257" max="261" width="2.85546875" customWidth="1"/>
    <col min="262" max="262" width="42.85546875" customWidth="1"/>
    <col min="263" max="263" width="5.28515625" customWidth="1"/>
    <col min="264" max="264" width="18.28515625" customWidth="1"/>
    <col min="265" max="265" width="32.42578125" customWidth="1"/>
    <col min="266" max="266" width="15.85546875" customWidth="1"/>
    <col min="513" max="517" width="2.85546875" customWidth="1"/>
    <col min="518" max="518" width="42.85546875" customWidth="1"/>
    <col min="519" max="519" width="5.28515625" customWidth="1"/>
    <col min="520" max="520" width="18.28515625" customWidth="1"/>
    <col min="521" max="521" width="32.42578125" customWidth="1"/>
    <col min="522" max="522" width="15.85546875" customWidth="1"/>
    <col min="769" max="773" width="2.85546875" customWidth="1"/>
    <col min="774" max="774" width="42.85546875" customWidth="1"/>
    <col min="775" max="775" width="5.28515625" customWidth="1"/>
    <col min="776" max="776" width="18.28515625" customWidth="1"/>
    <col min="777" max="777" width="32.42578125" customWidth="1"/>
    <col min="778" max="778" width="15.85546875" customWidth="1"/>
    <col min="1025" max="1029" width="2.85546875" customWidth="1"/>
    <col min="1030" max="1030" width="42.85546875" customWidth="1"/>
    <col min="1031" max="1031" width="5.28515625" customWidth="1"/>
    <col min="1032" max="1032" width="18.28515625" customWidth="1"/>
    <col min="1033" max="1033" width="32.42578125" customWidth="1"/>
    <col min="1034" max="1034" width="15.85546875" customWidth="1"/>
    <col min="1281" max="1285" width="2.85546875" customWidth="1"/>
    <col min="1286" max="1286" width="42.85546875" customWidth="1"/>
    <col min="1287" max="1287" width="5.28515625" customWidth="1"/>
    <col min="1288" max="1288" width="18.28515625" customWidth="1"/>
    <col min="1289" max="1289" width="32.42578125" customWidth="1"/>
    <col min="1290" max="1290" width="15.85546875" customWidth="1"/>
    <col min="1537" max="1541" width="2.85546875" customWidth="1"/>
    <col min="1542" max="1542" width="42.85546875" customWidth="1"/>
    <col min="1543" max="1543" width="5.28515625" customWidth="1"/>
    <col min="1544" max="1544" width="18.28515625" customWidth="1"/>
    <col min="1545" max="1545" width="32.42578125" customWidth="1"/>
    <col min="1546" max="1546" width="15.85546875" customWidth="1"/>
    <col min="1793" max="1797" width="2.85546875" customWidth="1"/>
    <col min="1798" max="1798" width="42.85546875" customWidth="1"/>
    <col min="1799" max="1799" width="5.28515625" customWidth="1"/>
    <col min="1800" max="1800" width="18.28515625" customWidth="1"/>
    <col min="1801" max="1801" width="32.42578125" customWidth="1"/>
    <col min="1802" max="1802" width="15.85546875" customWidth="1"/>
    <col min="2049" max="2053" width="2.85546875" customWidth="1"/>
    <col min="2054" max="2054" width="42.85546875" customWidth="1"/>
    <col min="2055" max="2055" width="5.28515625" customWidth="1"/>
    <col min="2056" max="2056" width="18.28515625" customWidth="1"/>
    <col min="2057" max="2057" width="32.42578125" customWidth="1"/>
    <col min="2058" max="2058" width="15.85546875" customWidth="1"/>
    <col min="2305" max="2309" width="2.85546875" customWidth="1"/>
    <col min="2310" max="2310" width="42.85546875" customWidth="1"/>
    <col min="2311" max="2311" width="5.28515625" customWidth="1"/>
    <col min="2312" max="2312" width="18.28515625" customWidth="1"/>
    <col min="2313" max="2313" width="32.42578125" customWidth="1"/>
    <col min="2314" max="2314" width="15.85546875" customWidth="1"/>
    <col min="2561" max="2565" width="2.85546875" customWidth="1"/>
    <col min="2566" max="2566" width="42.85546875" customWidth="1"/>
    <col min="2567" max="2567" width="5.28515625" customWidth="1"/>
    <col min="2568" max="2568" width="18.28515625" customWidth="1"/>
    <col min="2569" max="2569" width="32.42578125" customWidth="1"/>
    <col min="2570" max="2570" width="15.85546875" customWidth="1"/>
    <col min="2817" max="2821" width="2.85546875" customWidth="1"/>
    <col min="2822" max="2822" width="42.85546875" customWidth="1"/>
    <col min="2823" max="2823" width="5.28515625" customWidth="1"/>
    <col min="2824" max="2824" width="18.28515625" customWidth="1"/>
    <col min="2825" max="2825" width="32.42578125" customWidth="1"/>
    <col min="2826" max="2826" width="15.85546875" customWidth="1"/>
    <col min="3073" max="3077" width="2.85546875" customWidth="1"/>
    <col min="3078" max="3078" width="42.85546875" customWidth="1"/>
    <col min="3079" max="3079" width="5.28515625" customWidth="1"/>
    <col min="3080" max="3080" width="18.28515625" customWidth="1"/>
    <col min="3081" max="3081" width="32.42578125" customWidth="1"/>
    <col min="3082" max="3082" width="15.85546875" customWidth="1"/>
    <col min="3329" max="3333" width="2.85546875" customWidth="1"/>
    <col min="3334" max="3334" width="42.85546875" customWidth="1"/>
    <col min="3335" max="3335" width="5.28515625" customWidth="1"/>
    <col min="3336" max="3336" width="18.28515625" customWidth="1"/>
    <col min="3337" max="3337" width="32.42578125" customWidth="1"/>
    <col min="3338" max="3338" width="15.85546875" customWidth="1"/>
    <col min="3585" max="3589" width="2.85546875" customWidth="1"/>
    <col min="3590" max="3590" width="42.85546875" customWidth="1"/>
    <col min="3591" max="3591" width="5.28515625" customWidth="1"/>
    <col min="3592" max="3592" width="18.28515625" customWidth="1"/>
    <col min="3593" max="3593" width="32.42578125" customWidth="1"/>
    <col min="3594" max="3594" width="15.85546875" customWidth="1"/>
    <col min="3841" max="3845" width="2.85546875" customWidth="1"/>
    <col min="3846" max="3846" width="42.85546875" customWidth="1"/>
    <col min="3847" max="3847" width="5.28515625" customWidth="1"/>
    <col min="3848" max="3848" width="18.28515625" customWidth="1"/>
    <col min="3849" max="3849" width="32.42578125" customWidth="1"/>
    <col min="3850" max="3850" width="15.85546875" customWidth="1"/>
    <col min="4097" max="4101" width="2.85546875" customWidth="1"/>
    <col min="4102" max="4102" width="42.85546875" customWidth="1"/>
    <col min="4103" max="4103" width="5.28515625" customWidth="1"/>
    <col min="4104" max="4104" width="18.28515625" customWidth="1"/>
    <col min="4105" max="4105" width="32.42578125" customWidth="1"/>
    <col min="4106" max="4106" width="15.85546875" customWidth="1"/>
    <col min="4353" max="4357" width="2.85546875" customWidth="1"/>
    <col min="4358" max="4358" width="42.85546875" customWidth="1"/>
    <col min="4359" max="4359" width="5.28515625" customWidth="1"/>
    <col min="4360" max="4360" width="18.28515625" customWidth="1"/>
    <col min="4361" max="4361" width="32.42578125" customWidth="1"/>
    <col min="4362" max="4362" width="15.85546875" customWidth="1"/>
    <col min="4609" max="4613" width="2.85546875" customWidth="1"/>
    <col min="4614" max="4614" width="42.85546875" customWidth="1"/>
    <col min="4615" max="4615" width="5.28515625" customWidth="1"/>
    <col min="4616" max="4616" width="18.28515625" customWidth="1"/>
    <col min="4617" max="4617" width="32.42578125" customWidth="1"/>
    <col min="4618" max="4618" width="15.85546875" customWidth="1"/>
    <col min="4865" max="4869" width="2.85546875" customWidth="1"/>
    <col min="4870" max="4870" width="42.85546875" customWidth="1"/>
    <col min="4871" max="4871" width="5.28515625" customWidth="1"/>
    <col min="4872" max="4872" width="18.28515625" customWidth="1"/>
    <col min="4873" max="4873" width="32.42578125" customWidth="1"/>
    <col min="4874" max="4874" width="15.85546875" customWidth="1"/>
    <col min="5121" max="5125" width="2.85546875" customWidth="1"/>
    <col min="5126" max="5126" width="42.85546875" customWidth="1"/>
    <col min="5127" max="5127" width="5.28515625" customWidth="1"/>
    <col min="5128" max="5128" width="18.28515625" customWidth="1"/>
    <col min="5129" max="5129" width="32.42578125" customWidth="1"/>
    <col min="5130" max="5130" width="15.85546875" customWidth="1"/>
    <col min="5377" max="5381" width="2.85546875" customWidth="1"/>
    <col min="5382" max="5382" width="42.85546875" customWidth="1"/>
    <col min="5383" max="5383" width="5.28515625" customWidth="1"/>
    <col min="5384" max="5384" width="18.28515625" customWidth="1"/>
    <col min="5385" max="5385" width="32.42578125" customWidth="1"/>
    <col min="5386" max="5386" width="15.85546875" customWidth="1"/>
    <col min="5633" max="5637" width="2.85546875" customWidth="1"/>
    <col min="5638" max="5638" width="42.85546875" customWidth="1"/>
    <col min="5639" max="5639" width="5.28515625" customWidth="1"/>
    <col min="5640" max="5640" width="18.28515625" customWidth="1"/>
    <col min="5641" max="5641" width="32.42578125" customWidth="1"/>
    <col min="5642" max="5642" width="15.85546875" customWidth="1"/>
    <col min="5889" max="5893" width="2.85546875" customWidth="1"/>
    <col min="5894" max="5894" width="42.85546875" customWidth="1"/>
    <col min="5895" max="5895" width="5.28515625" customWidth="1"/>
    <col min="5896" max="5896" width="18.28515625" customWidth="1"/>
    <col min="5897" max="5897" width="32.42578125" customWidth="1"/>
    <col min="5898" max="5898" width="15.85546875" customWidth="1"/>
    <col min="6145" max="6149" width="2.85546875" customWidth="1"/>
    <col min="6150" max="6150" width="42.85546875" customWidth="1"/>
    <col min="6151" max="6151" width="5.28515625" customWidth="1"/>
    <col min="6152" max="6152" width="18.28515625" customWidth="1"/>
    <col min="6153" max="6153" width="32.42578125" customWidth="1"/>
    <col min="6154" max="6154" width="15.85546875" customWidth="1"/>
    <col min="6401" max="6405" width="2.85546875" customWidth="1"/>
    <col min="6406" max="6406" width="42.85546875" customWidth="1"/>
    <col min="6407" max="6407" width="5.28515625" customWidth="1"/>
    <col min="6408" max="6408" width="18.28515625" customWidth="1"/>
    <col min="6409" max="6409" width="32.42578125" customWidth="1"/>
    <col min="6410" max="6410" width="15.85546875" customWidth="1"/>
    <col min="6657" max="6661" width="2.85546875" customWidth="1"/>
    <col min="6662" max="6662" width="42.85546875" customWidth="1"/>
    <col min="6663" max="6663" width="5.28515625" customWidth="1"/>
    <col min="6664" max="6664" width="18.28515625" customWidth="1"/>
    <col min="6665" max="6665" width="32.42578125" customWidth="1"/>
    <col min="6666" max="6666" width="15.85546875" customWidth="1"/>
    <col min="6913" max="6917" width="2.85546875" customWidth="1"/>
    <col min="6918" max="6918" width="42.85546875" customWidth="1"/>
    <col min="6919" max="6919" width="5.28515625" customWidth="1"/>
    <col min="6920" max="6920" width="18.28515625" customWidth="1"/>
    <col min="6921" max="6921" width="32.42578125" customWidth="1"/>
    <col min="6922" max="6922" width="15.85546875" customWidth="1"/>
    <col min="7169" max="7173" width="2.85546875" customWidth="1"/>
    <col min="7174" max="7174" width="42.85546875" customWidth="1"/>
    <col min="7175" max="7175" width="5.28515625" customWidth="1"/>
    <col min="7176" max="7176" width="18.28515625" customWidth="1"/>
    <col min="7177" max="7177" width="32.42578125" customWidth="1"/>
    <col min="7178" max="7178" width="15.85546875" customWidth="1"/>
    <col min="7425" max="7429" width="2.85546875" customWidth="1"/>
    <col min="7430" max="7430" width="42.85546875" customWidth="1"/>
    <col min="7431" max="7431" width="5.28515625" customWidth="1"/>
    <col min="7432" max="7432" width="18.28515625" customWidth="1"/>
    <col min="7433" max="7433" width="32.42578125" customWidth="1"/>
    <col min="7434" max="7434" width="15.85546875" customWidth="1"/>
    <col min="7681" max="7685" width="2.85546875" customWidth="1"/>
    <col min="7686" max="7686" width="42.85546875" customWidth="1"/>
    <col min="7687" max="7687" width="5.28515625" customWidth="1"/>
    <col min="7688" max="7688" width="18.28515625" customWidth="1"/>
    <col min="7689" max="7689" width="32.42578125" customWidth="1"/>
    <col min="7690" max="7690" width="15.85546875" customWidth="1"/>
    <col min="7937" max="7941" width="2.85546875" customWidth="1"/>
    <col min="7942" max="7942" width="42.85546875" customWidth="1"/>
    <col min="7943" max="7943" width="5.28515625" customWidth="1"/>
    <col min="7944" max="7944" width="18.28515625" customWidth="1"/>
    <col min="7945" max="7945" width="32.42578125" customWidth="1"/>
    <col min="7946" max="7946" width="15.85546875" customWidth="1"/>
    <col min="8193" max="8197" width="2.85546875" customWidth="1"/>
    <col min="8198" max="8198" width="42.85546875" customWidth="1"/>
    <col min="8199" max="8199" width="5.28515625" customWidth="1"/>
    <col min="8200" max="8200" width="18.28515625" customWidth="1"/>
    <col min="8201" max="8201" width="32.42578125" customWidth="1"/>
    <col min="8202" max="8202" width="15.85546875" customWidth="1"/>
    <col min="8449" max="8453" width="2.85546875" customWidth="1"/>
    <col min="8454" max="8454" width="42.85546875" customWidth="1"/>
    <col min="8455" max="8455" width="5.28515625" customWidth="1"/>
    <col min="8456" max="8456" width="18.28515625" customWidth="1"/>
    <col min="8457" max="8457" width="32.42578125" customWidth="1"/>
    <col min="8458" max="8458" width="15.85546875" customWidth="1"/>
    <col min="8705" max="8709" width="2.85546875" customWidth="1"/>
    <col min="8710" max="8710" width="42.85546875" customWidth="1"/>
    <col min="8711" max="8711" width="5.28515625" customWidth="1"/>
    <col min="8712" max="8712" width="18.28515625" customWidth="1"/>
    <col min="8713" max="8713" width="32.42578125" customWidth="1"/>
    <col min="8714" max="8714" width="15.85546875" customWidth="1"/>
    <col min="8961" max="8965" width="2.85546875" customWidth="1"/>
    <col min="8966" max="8966" width="42.85546875" customWidth="1"/>
    <col min="8967" max="8967" width="5.28515625" customWidth="1"/>
    <col min="8968" max="8968" width="18.28515625" customWidth="1"/>
    <col min="8969" max="8969" width="32.42578125" customWidth="1"/>
    <col min="8970" max="8970" width="15.85546875" customWidth="1"/>
    <col min="9217" max="9221" width="2.85546875" customWidth="1"/>
    <col min="9222" max="9222" width="42.85546875" customWidth="1"/>
    <col min="9223" max="9223" width="5.28515625" customWidth="1"/>
    <col min="9224" max="9224" width="18.28515625" customWidth="1"/>
    <col min="9225" max="9225" width="32.42578125" customWidth="1"/>
    <col min="9226" max="9226" width="15.85546875" customWidth="1"/>
    <col min="9473" max="9477" width="2.85546875" customWidth="1"/>
    <col min="9478" max="9478" width="42.85546875" customWidth="1"/>
    <col min="9479" max="9479" width="5.28515625" customWidth="1"/>
    <col min="9480" max="9480" width="18.28515625" customWidth="1"/>
    <col min="9481" max="9481" width="32.42578125" customWidth="1"/>
    <col min="9482" max="9482" width="15.85546875" customWidth="1"/>
    <col min="9729" max="9733" width="2.85546875" customWidth="1"/>
    <col min="9734" max="9734" width="42.85546875" customWidth="1"/>
    <col min="9735" max="9735" width="5.28515625" customWidth="1"/>
    <col min="9736" max="9736" width="18.28515625" customWidth="1"/>
    <col min="9737" max="9737" width="32.42578125" customWidth="1"/>
    <col min="9738" max="9738" width="15.85546875" customWidth="1"/>
    <col min="9985" max="9989" width="2.85546875" customWidth="1"/>
    <col min="9990" max="9990" width="42.85546875" customWidth="1"/>
    <col min="9991" max="9991" width="5.28515625" customWidth="1"/>
    <col min="9992" max="9992" width="18.28515625" customWidth="1"/>
    <col min="9993" max="9993" width="32.42578125" customWidth="1"/>
    <col min="9994" max="9994" width="15.85546875" customWidth="1"/>
    <col min="10241" max="10245" width="2.85546875" customWidth="1"/>
    <col min="10246" max="10246" width="42.85546875" customWidth="1"/>
    <col min="10247" max="10247" width="5.28515625" customWidth="1"/>
    <col min="10248" max="10248" width="18.28515625" customWidth="1"/>
    <col min="10249" max="10249" width="32.42578125" customWidth="1"/>
    <col min="10250" max="10250" width="15.85546875" customWidth="1"/>
    <col min="10497" max="10501" width="2.85546875" customWidth="1"/>
    <col min="10502" max="10502" width="42.85546875" customWidth="1"/>
    <col min="10503" max="10503" width="5.28515625" customWidth="1"/>
    <col min="10504" max="10504" width="18.28515625" customWidth="1"/>
    <col min="10505" max="10505" width="32.42578125" customWidth="1"/>
    <col min="10506" max="10506" width="15.85546875" customWidth="1"/>
    <col min="10753" max="10757" width="2.85546875" customWidth="1"/>
    <col min="10758" max="10758" width="42.85546875" customWidth="1"/>
    <col min="10759" max="10759" width="5.28515625" customWidth="1"/>
    <col min="10760" max="10760" width="18.28515625" customWidth="1"/>
    <col min="10761" max="10761" width="32.42578125" customWidth="1"/>
    <col min="10762" max="10762" width="15.85546875" customWidth="1"/>
    <col min="11009" max="11013" width="2.85546875" customWidth="1"/>
    <col min="11014" max="11014" width="42.85546875" customWidth="1"/>
    <col min="11015" max="11015" width="5.28515625" customWidth="1"/>
    <col min="11016" max="11016" width="18.28515625" customWidth="1"/>
    <col min="11017" max="11017" width="32.42578125" customWidth="1"/>
    <col min="11018" max="11018" width="15.85546875" customWidth="1"/>
    <col min="11265" max="11269" width="2.85546875" customWidth="1"/>
    <col min="11270" max="11270" width="42.85546875" customWidth="1"/>
    <col min="11271" max="11271" width="5.28515625" customWidth="1"/>
    <col min="11272" max="11272" width="18.28515625" customWidth="1"/>
    <col min="11273" max="11273" width="32.42578125" customWidth="1"/>
    <col min="11274" max="11274" width="15.85546875" customWidth="1"/>
    <col min="11521" max="11525" width="2.85546875" customWidth="1"/>
    <col min="11526" max="11526" width="42.85546875" customWidth="1"/>
    <col min="11527" max="11527" width="5.28515625" customWidth="1"/>
    <col min="11528" max="11528" width="18.28515625" customWidth="1"/>
    <col min="11529" max="11529" width="32.42578125" customWidth="1"/>
    <col min="11530" max="11530" width="15.85546875" customWidth="1"/>
    <col min="11777" max="11781" width="2.85546875" customWidth="1"/>
    <col min="11782" max="11782" width="42.85546875" customWidth="1"/>
    <col min="11783" max="11783" width="5.28515625" customWidth="1"/>
    <col min="11784" max="11784" width="18.28515625" customWidth="1"/>
    <col min="11785" max="11785" width="32.42578125" customWidth="1"/>
    <col min="11786" max="11786" width="15.85546875" customWidth="1"/>
    <col min="12033" max="12037" width="2.85546875" customWidth="1"/>
    <col min="12038" max="12038" width="42.85546875" customWidth="1"/>
    <col min="12039" max="12039" width="5.28515625" customWidth="1"/>
    <col min="12040" max="12040" width="18.28515625" customWidth="1"/>
    <col min="12041" max="12041" width="32.42578125" customWidth="1"/>
    <col min="12042" max="12042" width="15.85546875" customWidth="1"/>
    <col min="12289" max="12293" width="2.85546875" customWidth="1"/>
    <col min="12294" max="12294" width="42.85546875" customWidth="1"/>
    <col min="12295" max="12295" width="5.28515625" customWidth="1"/>
    <col min="12296" max="12296" width="18.28515625" customWidth="1"/>
    <col min="12297" max="12297" width="32.42578125" customWidth="1"/>
    <col min="12298" max="12298" width="15.85546875" customWidth="1"/>
    <col min="12545" max="12549" width="2.85546875" customWidth="1"/>
    <col min="12550" max="12550" width="42.85546875" customWidth="1"/>
    <col min="12551" max="12551" width="5.28515625" customWidth="1"/>
    <col min="12552" max="12552" width="18.28515625" customWidth="1"/>
    <col min="12553" max="12553" width="32.42578125" customWidth="1"/>
    <col min="12554" max="12554" width="15.85546875" customWidth="1"/>
    <col min="12801" max="12805" width="2.85546875" customWidth="1"/>
    <col min="12806" max="12806" width="42.85546875" customWidth="1"/>
    <col min="12807" max="12807" width="5.28515625" customWidth="1"/>
    <col min="12808" max="12808" width="18.28515625" customWidth="1"/>
    <col min="12809" max="12809" width="32.42578125" customWidth="1"/>
    <col min="12810" max="12810" width="15.85546875" customWidth="1"/>
    <col min="13057" max="13061" width="2.85546875" customWidth="1"/>
    <col min="13062" max="13062" width="42.85546875" customWidth="1"/>
    <col min="13063" max="13063" width="5.28515625" customWidth="1"/>
    <col min="13064" max="13064" width="18.28515625" customWidth="1"/>
    <col min="13065" max="13065" width="32.42578125" customWidth="1"/>
    <col min="13066" max="13066" width="15.85546875" customWidth="1"/>
    <col min="13313" max="13317" width="2.85546875" customWidth="1"/>
    <col min="13318" max="13318" width="42.85546875" customWidth="1"/>
    <col min="13319" max="13319" width="5.28515625" customWidth="1"/>
    <col min="13320" max="13320" width="18.28515625" customWidth="1"/>
    <col min="13321" max="13321" width="32.42578125" customWidth="1"/>
    <col min="13322" max="13322" width="15.85546875" customWidth="1"/>
    <col min="13569" max="13573" width="2.85546875" customWidth="1"/>
    <col min="13574" max="13574" width="42.85546875" customWidth="1"/>
    <col min="13575" max="13575" width="5.28515625" customWidth="1"/>
    <col min="13576" max="13576" width="18.28515625" customWidth="1"/>
    <col min="13577" max="13577" width="32.42578125" customWidth="1"/>
    <col min="13578" max="13578" width="15.85546875" customWidth="1"/>
    <col min="13825" max="13829" width="2.85546875" customWidth="1"/>
    <col min="13830" max="13830" width="42.85546875" customWidth="1"/>
    <col min="13831" max="13831" width="5.28515625" customWidth="1"/>
    <col min="13832" max="13832" width="18.28515625" customWidth="1"/>
    <col min="13833" max="13833" width="32.42578125" customWidth="1"/>
    <col min="13834" max="13834" width="15.85546875" customWidth="1"/>
    <col min="14081" max="14085" width="2.85546875" customWidth="1"/>
    <col min="14086" max="14086" width="42.85546875" customWidth="1"/>
    <col min="14087" max="14087" width="5.28515625" customWidth="1"/>
    <col min="14088" max="14088" width="18.28515625" customWidth="1"/>
    <col min="14089" max="14089" width="32.42578125" customWidth="1"/>
    <col min="14090" max="14090" width="15.85546875" customWidth="1"/>
    <col min="14337" max="14341" width="2.85546875" customWidth="1"/>
    <col min="14342" max="14342" width="42.85546875" customWidth="1"/>
    <col min="14343" max="14343" width="5.28515625" customWidth="1"/>
    <col min="14344" max="14344" width="18.28515625" customWidth="1"/>
    <col min="14345" max="14345" width="32.42578125" customWidth="1"/>
    <col min="14346" max="14346" width="15.85546875" customWidth="1"/>
    <col min="14593" max="14597" width="2.85546875" customWidth="1"/>
    <col min="14598" max="14598" width="42.85546875" customWidth="1"/>
    <col min="14599" max="14599" width="5.28515625" customWidth="1"/>
    <col min="14600" max="14600" width="18.28515625" customWidth="1"/>
    <col min="14601" max="14601" width="32.42578125" customWidth="1"/>
    <col min="14602" max="14602" width="15.85546875" customWidth="1"/>
    <col min="14849" max="14853" width="2.85546875" customWidth="1"/>
    <col min="14854" max="14854" width="42.85546875" customWidth="1"/>
    <col min="14855" max="14855" width="5.28515625" customWidth="1"/>
    <col min="14856" max="14856" width="18.28515625" customWidth="1"/>
    <col min="14857" max="14857" width="32.42578125" customWidth="1"/>
    <col min="14858" max="14858" width="15.85546875" customWidth="1"/>
    <col min="15105" max="15109" width="2.85546875" customWidth="1"/>
    <col min="15110" max="15110" width="42.85546875" customWidth="1"/>
    <col min="15111" max="15111" width="5.28515625" customWidth="1"/>
    <col min="15112" max="15112" width="18.28515625" customWidth="1"/>
    <col min="15113" max="15113" width="32.42578125" customWidth="1"/>
    <col min="15114" max="15114" width="15.85546875" customWidth="1"/>
    <col min="15361" max="15365" width="2.85546875" customWidth="1"/>
    <col min="15366" max="15366" width="42.85546875" customWidth="1"/>
    <col min="15367" max="15367" width="5.28515625" customWidth="1"/>
    <col min="15368" max="15368" width="18.28515625" customWidth="1"/>
    <col min="15369" max="15369" width="32.42578125" customWidth="1"/>
    <col min="15370" max="15370" width="15.85546875" customWidth="1"/>
    <col min="15617" max="15621" width="2.85546875" customWidth="1"/>
    <col min="15622" max="15622" width="42.85546875" customWidth="1"/>
    <col min="15623" max="15623" width="5.28515625" customWidth="1"/>
    <col min="15624" max="15624" width="18.28515625" customWidth="1"/>
    <col min="15625" max="15625" width="32.42578125" customWidth="1"/>
    <col min="15626" max="15626" width="15.85546875" customWidth="1"/>
    <col min="15873" max="15877" width="2.85546875" customWidth="1"/>
    <col min="15878" max="15878" width="42.85546875" customWidth="1"/>
    <col min="15879" max="15879" width="5.28515625" customWidth="1"/>
    <col min="15880" max="15880" width="18.28515625" customWidth="1"/>
    <col min="15881" max="15881" width="32.42578125" customWidth="1"/>
    <col min="15882" max="15882" width="15.85546875" customWidth="1"/>
    <col min="16129" max="16133" width="2.85546875" customWidth="1"/>
    <col min="16134" max="16134" width="42.85546875" customWidth="1"/>
    <col min="16135" max="16135" width="5.28515625" customWidth="1"/>
    <col min="16136" max="16136" width="18.28515625" customWidth="1"/>
    <col min="16137" max="16137" width="32.42578125" customWidth="1"/>
    <col min="16138" max="16138" width="15.85546875" customWidth="1"/>
  </cols>
  <sheetData>
    <row r="1" spans="1:10" ht="15" customHeight="1" x14ac:dyDescent="0.25">
      <c r="A1" s="33" t="s">
        <v>0</v>
      </c>
      <c r="B1" s="33"/>
      <c r="C1" s="33"/>
      <c r="D1" s="33"/>
      <c r="E1" s="33"/>
      <c r="F1" s="33"/>
      <c r="G1" s="1" t="s">
        <v>1</v>
      </c>
      <c r="H1" s="2" t="s">
        <v>2</v>
      </c>
      <c r="I1" s="2" t="s">
        <v>3</v>
      </c>
      <c r="J1" s="2" t="s">
        <v>4</v>
      </c>
    </row>
    <row r="2" spans="1:10" ht="15" customHeight="1" x14ac:dyDescent="0.25">
      <c r="B2" s="32" t="s">
        <v>5</v>
      </c>
      <c r="C2" s="32"/>
      <c r="D2" s="32"/>
      <c r="E2" s="32"/>
      <c r="F2" s="32"/>
      <c r="G2" s="3"/>
      <c r="H2" s="4"/>
      <c r="I2" s="4"/>
      <c r="J2" s="4"/>
    </row>
    <row r="3" spans="1:10" ht="15" customHeight="1" x14ac:dyDescent="0.25">
      <c r="C3" s="32" t="s">
        <v>6</v>
      </c>
      <c r="D3" s="32"/>
      <c r="E3" s="32"/>
      <c r="F3" s="32"/>
      <c r="G3" s="3" t="s">
        <v>7</v>
      </c>
      <c r="H3" s="4">
        <v>53425382</v>
      </c>
      <c r="I3" s="4">
        <v>103220498</v>
      </c>
      <c r="J3" s="4">
        <v>76474766</v>
      </c>
    </row>
    <row r="4" spans="1:10" ht="15" customHeight="1" x14ac:dyDescent="0.25">
      <c r="D4" s="32" t="s">
        <v>8</v>
      </c>
      <c r="E4" s="32"/>
      <c r="F4" s="32"/>
      <c r="G4" s="3" t="s">
        <v>9</v>
      </c>
      <c r="H4" s="4">
        <v>0</v>
      </c>
      <c r="I4" s="4">
        <v>0</v>
      </c>
      <c r="J4" s="4">
        <v>0</v>
      </c>
    </row>
    <row r="5" spans="1:10" ht="15" customHeight="1" x14ac:dyDescent="0.25">
      <c r="D5" s="32" t="s">
        <v>10</v>
      </c>
      <c r="E5" s="32"/>
      <c r="F5" s="32"/>
      <c r="G5" s="3" t="s">
        <v>11</v>
      </c>
      <c r="H5" s="4">
        <v>29062265</v>
      </c>
      <c r="I5" s="4">
        <v>64896115</v>
      </c>
      <c r="J5" s="4">
        <v>58760362</v>
      </c>
    </row>
    <row r="6" spans="1:10" ht="15" customHeight="1" x14ac:dyDescent="0.25">
      <c r="E6" s="32" t="s">
        <v>12</v>
      </c>
      <c r="F6" s="32"/>
      <c r="G6" s="3" t="s">
        <v>13</v>
      </c>
      <c r="H6" s="4">
        <v>866588</v>
      </c>
      <c r="I6" s="4">
        <v>5027815</v>
      </c>
      <c r="J6" s="4">
        <v>343</v>
      </c>
    </row>
    <row r="7" spans="1:10" ht="15" customHeight="1" x14ac:dyDescent="0.25">
      <c r="F7" s="3" t="s">
        <v>14</v>
      </c>
      <c r="G7" s="3" t="s">
        <v>15</v>
      </c>
      <c r="H7" s="4">
        <v>0</v>
      </c>
      <c r="I7" s="4">
        <v>0</v>
      </c>
      <c r="J7" s="4">
        <v>0</v>
      </c>
    </row>
    <row r="8" spans="1:10" ht="26.25" customHeight="1" x14ac:dyDescent="0.25">
      <c r="F8" s="3" t="s">
        <v>16</v>
      </c>
      <c r="G8" s="3" t="s">
        <v>17</v>
      </c>
      <c r="H8" s="4">
        <v>862902</v>
      </c>
      <c r="I8" s="4">
        <v>4830383</v>
      </c>
      <c r="J8" s="4">
        <v>343</v>
      </c>
    </row>
    <row r="9" spans="1:10" ht="15" customHeight="1" x14ac:dyDescent="0.25">
      <c r="F9" s="3" t="s">
        <v>18</v>
      </c>
      <c r="G9" s="3" t="s">
        <v>19</v>
      </c>
      <c r="H9" s="4">
        <v>0</v>
      </c>
      <c r="I9" s="4">
        <v>197432</v>
      </c>
      <c r="J9" s="4">
        <v>0</v>
      </c>
    </row>
    <row r="10" spans="1:10" ht="26.25" customHeight="1" x14ac:dyDescent="0.25">
      <c r="F10" s="3" t="s">
        <v>20</v>
      </c>
      <c r="G10" s="3" t="s">
        <v>21</v>
      </c>
      <c r="H10" s="4">
        <v>3686</v>
      </c>
      <c r="I10" s="4">
        <v>0</v>
      </c>
      <c r="J10" s="4">
        <v>0</v>
      </c>
    </row>
    <row r="11" spans="1:10" ht="15" customHeight="1" x14ac:dyDescent="0.25">
      <c r="F11" s="3" t="s">
        <v>22</v>
      </c>
      <c r="G11" s="3" t="s">
        <v>23</v>
      </c>
      <c r="H11" s="4">
        <v>0</v>
      </c>
      <c r="I11" s="4">
        <v>0</v>
      </c>
      <c r="J11" s="4">
        <v>0</v>
      </c>
    </row>
    <row r="12" spans="1:10" ht="15" customHeight="1" x14ac:dyDescent="0.25">
      <c r="E12" s="32" t="s">
        <v>24</v>
      </c>
      <c r="F12" s="32"/>
      <c r="G12" s="3" t="s">
        <v>25</v>
      </c>
      <c r="H12" s="4">
        <v>27979332</v>
      </c>
      <c r="I12" s="4">
        <v>59802691</v>
      </c>
      <c r="J12" s="4">
        <v>56993900</v>
      </c>
    </row>
    <row r="13" spans="1:10" ht="15" customHeight="1" x14ac:dyDescent="0.25">
      <c r="F13" s="3" t="s">
        <v>26</v>
      </c>
      <c r="G13" s="3" t="s">
        <v>27</v>
      </c>
      <c r="H13" s="4">
        <v>7365584</v>
      </c>
      <c r="I13" s="4">
        <v>23504349</v>
      </c>
      <c r="J13" s="4">
        <v>39070354</v>
      </c>
    </row>
    <row r="14" spans="1:10" ht="15" customHeight="1" x14ac:dyDescent="0.25">
      <c r="F14" s="3" t="s">
        <v>28</v>
      </c>
      <c r="G14" s="3" t="s">
        <v>29</v>
      </c>
      <c r="H14" s="4">
        <v>3476263</v>
      </c>
      <c r="I14" s="4">
        <v>10334571</v>
      </c>
      <c r="J14" s="4">
        <v>13403239</v>
      </c>
    </row>
    <row r="15" spans="1:10" ht="15" customHeight="1" x14ac:dyDescent="0.25">
      <c r="F15" s="3" t="s">
        <v>30</v>
      </c>
      <c r="G15" s="3" t="s">
        <v>31</v>
      </c>
      <c r="H15" s="4">
        <v>1686906</v>
      </c>
      <c r="I15" s="4">
        <v>3595838</v>
      </c>
      <c r="J15" s="4">
        <v>0</v>
      </c>
    </row>
    <row r="16" spans="1:10" ht="26.25" customHeight="1" x14ac:dyDescent="0.25">
      <c r="F16" s="3" t="s">
        <v>32</v>
      </c>
      <c r="G16" s="3" t="s">
        <v>33</v>
      </c>
      <c r="H16" s="4">
        <v>13619533</v>
      </c>
      <c r="I16" s="4">
        <v>15948788</v>
      </c>
      <c r="J16" s="4">
        <v>2976900</v>
      </c>
    </row>
    <row r="17" spans="4:10" ht="26.25" customHeight="1" x14ac:dyDescent="0.25">
      <c r="F17" s="3" t="s">
        <v>34</v>
      </c>
      <c r="G17" s="3" t="s">
        <v>35</v>
      </c>
      <c r="H17" s="4">
        <v>1826684</v>
      </c>
      <c r="I17" s="4">
        <v>6379762</v>
      </c>
      <c r="J17" s="4">
        <v>388493</v>
      </c>
    </row>
    <row r="18" spans="4:10" ht="15" customHeight="1" x14ac:dyDescent="0.25">
      <c r="F18" s="3" t="s">
        <v>36</v>
      </c>
      <c r="G18" s="3" t="s">
        <v>37</v>
      </c>
      <c r="H18" s="4">
        <v>4362</v>
      </c>
      <c r="I18" s="4">
        <v>39383</v>
      </c>
      <c r="J18" s="4">
        <v>1154914</v>
      </c>
    </row>
    <row r="19" spans="4:10" ht="26.25" customHeight="1" x14ac:dyDescent="0.25">
      <c r="F19" s="3" t="s">
        <v>38</v>
      </c>
      <c r="G19" s="3" t="s">
        <v>39</v>
      </c>
      <c r="H19" s="4">
        <v>0</v>
      </c>
      <c r="I19" s="4">
        <v>0</v>
      </c>
      <c r="J19" s="4">
        <v>0</v>
      </c>
    </row>
    <row r="20" spans="4:10" ht="15" customHeight="1" x14ac:dyDescent="0.25">
      <c r="E20" s="32" t="s">
        <v>40</v>
      </c>
      <c r="F20" s="32"/>
      <c r="G20" s="3" t="s">
        <v>41</v>
      </c>
      <c r="H20" s="4">
        <v>0</v>
      </c>
      <c r="I20" s="4">
        <v>0</v>
      </c>
      <c r="J20" s="4">
        <v>0</v>
      </c>
    </row>
    <row r="21" spans="4:10" ht="26.25" customHeight="1" x14ac:dyDescent="0.25">
      <c r="E21" s="32" t="s">
        <v>42</v>
      </c>
      <c r="F21" s="32"/>
      <c r="G21" s="3" t="s">
        <v>43</v>
      </c>
      <c r="H21" s="4">
        <v>216345</v>
      </c>
      <c r="I21" s="4">
        <v>65609</v>
      </c>
      <c r="J21" s="4">
        <v>1766119</v>
      </c>
    </row>
    <row r="22" spans="4:10" ht="26.25" customHeight="1" x14ac:dyDescent="0.25">
      <c r="F22" s="3" t="s">
        <v>44</v>
      </c>
      <c r="G22" s="3" t="s">
        <v>45</v>
      </c>
      <c r="H22" s="4">
        <v>105</v>
      </c>
      <c r="I22" s="4">
        <v>0</v>
      </c>
      <c r="J22" s="4">
        <v>1766119</v>
      </c>
    </row>
    <row r="23" spans="4:10" ht="15" customHeight="1" x14ac:dyDescent="0.25">
      <c r="F23" s="3" t="s">
        <v>46</v>
      </c>
      <c r="G23" s="3" t="s">
        <v>47</v>
      </c>
      <c r="H23" s="4">
        <v>0</v>
      </c>
      <c r="I23" s="4">
        <v>35</v>
      </c>
      <c r="J23" s="4">
        <v>0</v>
      </c>
    </row>
    <row r="24" spans="4:10" ht="37.5" customHeight="1" x14ac:dyDescent="0.25">
      <c r="F24" s="3" t="s">
        <v>48</v>
      </c>
      <c r="G24" s="3" t="s">
        <v>49</v>
      </c>
      <c r="H24" s="4">
        <v>0</v>
      </c>
      <c r="I24" s="4">
        <v>0</v>
      </c>
      <c r="J24" s="4">
        <v>0</v>
      </c>
    </row>
    <row r="25" spans="4:10" ht="37.5" customHeight="1" x14ac:dyDescent="0.25">
      <c r="F25" s="3" t="s">
        <v>50</v>
      </c>
      <c r="G25" s="3" t="s">
        <v>51</v>
      </c>
      <c r="H25" s="4">
        <v>0</v>
      </c>
      <c r="I25" s="4">
        <v>0</v>
      </c>
      <c r="J25" s="4">
        <v>0</v>
      </c>
    </row>
    <row r="26" spans="4:10" ht="15" customHeight="1" x14ac:dyDescent="0.25">
      <c r="F26" s="3" t="s">
        <v>52</v>
      </c>
      <c r="G26" s="3" t="s">
        <v>53</v>
      </c>
      <c r="H26" s="4">
        <v>0</v>
      </c>
      <c r="I26" s="4">
        <v>0</v>
      </c>
      <c r="J26" s="4">
        <v>0</v>
      </c>
    </row>
    <row r="27" spans="4:10" ht="26.25" customHeight="1" x14ac:dyDescent="0.25">
      <c r="F27" s="3" t="s">
        <v>54</v>
      </c>
      <c r="G27" s="3" t="s">
        <v>55</v>
      </c>
      <c r="H27" s="4">
        <v>0</v>
      </c>
      <c r="I27" s="4">
        <v>0</v>
      </c>
      <c r="J27" s="4">
        <v>0</v>
      </c>
    </row>
    <row r="28" spans="4:10" ht="26.25" customHeight="1" x14ac:dyDescent="0.25">
      <c r="F28" s="3" t="s">
        <v>56</v>
      </c>
      <c r="G28" s="3" t="s">
        <v>57</v>
      </c>
      <c r="H28" s="4">
        <v>0</v>
      </c>
      <c r="I28" s="4">
        <v>0</v>
      </c>
      <c r="J28" s="4">
        <v>0</v>
      </c>
    </row>
    <row r="29" spans="4:10" ht="26.25" customHeight="1" x14ac:dyDescent="0.25">
      <c r="F29" s="3" t="s">
        <v>58</v>
      </c>
      <c r="G29" s="3" t="s">
        <v>59</v>
      </c>
      <c r="H29" s="4">
        <v>0</v>
      </c>
      <c r="I29" s="4">
        <v>0</v>
      </c>
      <c r="J29" s="4">
        <v>0</v>
      </c>
    </row>
    <row r="30" spans="4:10" ht="26.25" customHeight="1" x14ac:dyDescent="0.25">
      <c r="F30" s="3" t="s">
        <v>60</v>
      </c>
      <c r="G30" s="3" t="s">
        <v>61</v>
      </c>
      <c r="H30" s="4">
        <v>216240</v>
      </c>
      <c r="I30" s="4">
        <v>65574</v>
      </c>
      <c r="J30" s="4">
        <v>0</v>
      </c>
    </row>
    <row r="31" spans="4:10" ht="15" customHeight="1" x14ac:dyDescent="0.25">
      <c r="E31" s="32" t="s">
        <v>62</v>
      </c>
      <c r="F31" s="32"/>
      <c r="G31" s="3" t="s">
        <v>63</v>
      </c>
      <c r="H31" s="4">
        <v>0</v>
      </c>
      <c r="I31" s="4">
        <v>0</v>
      </c>
      <c r="J31" s="4">
        <v>0</v>
      </c>
    </row>
    <row r="32" spans="4:10" ht="15" customHeight="1" x14ac:dyDescent="0.25">
      <c r="D32" s="32" t="s">
        <v>64</v>
      </c>
      <c r="E32" s="32"/>
      <c r="F32" s="32"/>
      <c r="G32" s="3" t="s">
        <v>65</v>
      </c>
      <c r="H32" s="4">
        <v>993100</v>
      </c>
      <c r="I32" s="4">
        <v>0</v>
      </c>
      <c r="J32" s="4">
        <v>472777</v>
      </c>
    </row>
    <row r="33" spans="4:10" ht="15" customHeight="1" x14ac:dyDescent="0.25">
      <c r="D33" s="32" t="s">
        <v>66</v>
      </c>
      <c r="E33" s="32"/>
      <c r="F33" s="32"/>
      <c r="G33" s="3" t="s">
        <v>67</v>
      </c>
      <c r="H33" s="4">
        <v>23370017</v>
      </c>
      <c r="I33" s="4">
        <v>38324383</v>
      </c>
      <c r="J33" s="4">
        <v>17241627</v>
      </c>
    </row>
    <row r="34" spans="4:10" ht="15" customHeight="1" x14ac:dyDescent="0.25">
      <c r="E34" s="32" t="s">
        <v>68</v>
      </c>
      <c r="F34" s="32"/>
      <c r="G34" s="3" t="s">
        <v>69</v>
      </c>
      <c r="H34" s="4">
        <v>10448836</v>
      </c>
      <c r="I34" s="4">
        <v>10068053</v>
      </c>
      <c r="J34" s="4">
        <v>8437403</v>
      </c>
    </row>
    <row r="35" spans="4:10" ht="15" customHeight="1" x14ac:dyDescent="0.25">
      <c r="F35" s="3" t="s">
        <v>70</v>
      </c>
      <c r="G35" s="3" t="s">
        <v>71</v>
      </c>
      <c r="H35" s="4">
        <v>568051</v>
      </c>
      <c r="I35" s="4">
        <v>44926</v>
      </c>
      <c r="J35" s="4">
        <v>0</v>
      </c>
    </row>
    <row r="36" spans="4:10" ht="15" customHeight="1" x14ac:dyDescent="0.25">
      <c r="F36" s="3" t="s">
        <v>72</v>
      </c>
      <c r="G36" s="3" t="s">
        <v>73</v>
      </c>
      <c r="H36" s="4">
        <v>0</v>
      </c>
      <c r="I36" s="4">
        <v>0</v>
      </c>
      <c r="J36" s="4">
        <v>0</v>
      </c>
    </row>
    <row r="37" spans="4:10" ht="15" customHeight="1" x14ac:dyDescent="0.25">
      <c r="F37" s="3" t="s">
        <v>74</v>
      </c>
      <c r="G37" s="3" t="s">
        <v>75</v>
      </c>
      <c r="H37" s="4">
        <v>9448202</v>
      </c>
      <c r="I37" s="4">
        <v>9972639</v>
      </c>
      <c r="J37" s="4">
        <v>8394072</v>
      </c>
    </row>
    <row r="38" spans="4:10" ht="15" customHeight="1" x14ac:dyDescent="0.25">
      <c r="F38" s="3" t="s">
        <v>76</v>
      </c>
      <c r="G38" s="3" t="s">
        <v>77</v>
      </c>
      <c r="H38" s="4">
        <v>401087</v>
      </c>
      <c r="I38" s="4">
        <v>50289</v>
      </c>
      <c r="J38" s="4">
        <v>42999</v>
      </c>
    </row>
    <row r="39" spans="4:10" ht="15" customHeight="1" x14ac:dyDescent="0.25">
      <c r="F39" s="3" t="s">
        <v>78</v>
      </c>
      <c r="G39" s="3" t="s">
        <v>79</v>
      </c>
      <c r="H39" s="4">
        <v>31496</v>
      </c>
      <c r="I39" s="4">
        <v>199</v>
      </c>
      <c r="J39" s="4">
        <v>332</v>
      </c>
    </row>
    <row r="40" spans="4:10" ht="26.25" customHeight="1" x14ac:dyDescent="0.25">
      <c r="E40" s="32" t="s">
        <v>80</v>
      </c>
      <c r="F40" s="32"/>
      <c r="G40" s="3" t="s">
        <v>81</v>
      </c>
      <c r="H40" s="4">
        <v>0</v>
      </c>
      <c r="I40" s="4">
        <v>220687</v>
      </c>
      <c r="J40" s="4">
        <v>0</v>
      </c>
    </row>
    <row r="41" spans="4:10" ht="15" customHeight="1" x14ac:dyDescent="0.25">
      <c r="E41" s="32" t="s">
        <v>82</v>
      </c>
      <c r="F41" s="32"/>
      <c r="G41" s="3" t="s">
        <v>83</v>
      </c>
      <c r="H41" s="4">
        <v>2876303</v>
      </c>
      <c r="I41" s="4">
        <v>986490</v>
      </c>
      <c r="J41" s="4">
        <v>362804</v>
      </c>
    </row>
    <row r="42" spans="4:10" ht="15" customHeight="1" x14ac:dyDescent="0.25">
      <c r="F42" s="3" t="s">
        <v>84</v>
      </c>
      <c r="G42" s="3" t="s">
        <v>85</v>
      </c>
      <c r="H42" s="4">
        <v>2852320</v>
      </c>
      <c r="I42" s="4">
        <v>794971</v>
      </c>
      <c r="J42" s="4">
        <v>198461</v>
      </c>
    </row>
    <row r="43" spans="4:10" ht="15" customHeight="1" x14ac:dyDescent="0.25">
      <c r="F43" s="3" t="s">
        <v>86</v>
      </c>
      <c r="G43" s="3" t="s">
        <v>87</v>
      </c>
      <c r="H43" s="4">
        <v>612</v>
      </c>
      <c r="I43" s="4">
        <v>41562</v>
      </c>
      <c r="J43" s="4">
        <v>59754</v>
      </c>
    </row>
    <row r="44" spans="4:10" ht="26.25" customHeight="1" x14ac:dyDescent="0.25">
      <c r="F44" s="3" t="s">
        <v>88</v>
      </c>
      <c r="G44" s="3" t="s">
        <v>89</v>
      </c>
      <c r="H44" s="4">
        <v>5472</v>
      </c>
      <c r="I44" s="4">
        <v>0</v>
      </c>
      <c r="J44" s="4">
        <v>0</v>
      </c>
    </row>
    <row r="45" spans="4:10" ht="26.25" customHeight="1" x14ac:dyDescent="0.25">
      <c r="F45" s="3" t="s">
        <v>90</v>
      </c>
      <c r="G45" s="3" t="s">
        <v>91</v>
      </c>
      <c r="H45" s="4">
        <v>17899</v>
      </c>
      <c r="I45" s="4">
        <v>149957</v>
      </c>
      <c r="J45" s="4">
        <v>104589</v>
      </c>
    </row>
    <row r="46" spans="4:10" ht="15" customHeight="1" x14ac:dyDescent="0.25">
      <c r="F46" s="3" t="s">
        <v>92</v>
      </c>
      <c r="G46" s="3" t="s">
        <v>93</v>
      </c>
      <c r="H46" s="4">
        <v>0</v>
      </c>
      <c r="I46" s="4">
        <v>0</v>
      </c>
      <c r="J46" s="4">
        <v>0</v>
      </c>
    </row>
    <row r="47" spans="4:10" ht="15" customHeight="1" x14ac:dyDescent="0.25">
      <c r="E47" s="32" t="s">
        <v>94</v>
      </c>
      <c r="F47" s="32"/>
      <c r="G47" s="3" t="s">
        <v>95</v>
      </c>
      <c r="H47" s="4">
        <v>639389</v>
      </c>
      <c r="I47" s="4">
        <v>737022</v>
      </c>
      <c r="J47" s="4">
        <v>319791</v>
      </c>
    </row>
    <row r="48" spans="4:10" ht="15" customHeight="1" x14ac:dyDescent="0.25">
      <c r="F48" s="3" t="s">
        <v>96</v>
      </c>
      <c r="G48" s="3" t="s">
        <v>97</v>
      </c>
      <c r="H48" s="4">
        <v>639285</v>
      </c>
      <c r="I48" s="4">
        <v>622723</v>
      </c>
      <c r="J48" s="4">
        <v>319791</v>
      </c>
    </row>
    <row r="49" spans="3:10" ht="15" customHeight="1" x14ac:dyDescent="0.25">
      <c r="F49" s="3" t="s">
        <v>98</v>
      </c>
      <c r="G49" s="3" t="s">
        <v>99</v>
      </c>
      <c r="H49" s="4">
        <v>0</v>
      </c>
      <c r="I49" s="4">
        <v>0</v>
      </c>
      <c r="J49" s="4">
        <v>0</v>
      </c>
    </row>
    <row r="50" spans="3:10" ht="26.25" customHeight="1" x14ac:dyDescent="0.25">
      <c r="F50" s="3" t="s">
        <v>100</v>
      </c>
      <c r="G50" s="3" t="s">
        <v>101</v>
      </c>
      <c r="H50" s="4">
        <v>104</v>
      </c>
      <c r="I50" s="4">
        <v>114299</v>
      </c>
      <c r="J50" s="4">
        <v>0</v>
      </c>
    </row>
    <row r="51" spans="3:10" ht="15" customHeight="1" x14ac:dyDescent="0.25">
      <c r="E51" s="32" t="s">
        <v>102</v>
      </c>
      <c r="F51" s="32"/>
      <c r="G51" s="3" t="s">
        <v>103</v>
      </c>
      <c r="H51" s="4">
        <v>394066</v>
      </c>
      <c r="I51" s="4">
        <v>207964</v>
      </c>
      <c r="J51" s="4">
        <v>0</v>
      </c>
    </row>
    <row r="52" spans="3:10" ht="26.25" customHeight="1" x14ac:dyDescent="0.25">
      <c r="F52" s="3" t="s">
        <v>104</v>
      </c>
      <c r="G52" s="3" t="s">
        <v>105</v>
      </c>
      <c r="H52" s="4">
        <v>0</v>
      </c>
      <c r="I52" s="4">
        <v>0</v>
      </c>
      <c r="J52" s="4">
        <v>0</v>
      </c>
    </row>
    <row r="53" spans="3:10" ht="26.25" customHeight="1" x14ac:dyDescent="0.25">
      <c r="F53" s="3" t="s">
        <v>106</v>
      </c>
      <c r="G53" s="3" t="s">
        <v>107</v>
      </c>
      <c r="H53" s="4">
        <v>0</v>
      </c>
      <c r="I53" s="4">
        <v>0</v>
      </c>
      <c r="J53" s="4">
        <v>0</v>
      </c>
    </row>
    <row r="54" spans="3:10" ht="15" customHeight="1" x14ac:dyDescent="0.25">
      <c r="F54" s="3" t="s">
        <v>108</v>
      </c>
      <c r="G54" s="3" t="s">
        <v>109</v>
      </c>
      <c r="H54" s="4">
        <v>0</v>
      </c>
      <c r="I54" s="4">
        <v>0</v>
      </c>
      <c r="J54" s="4">
        <v>0</v>
      </c>
    </row>
    <row r="55" spans="3:10" ht="15" customHeight="1" x14ac:dyDescent="0.25">
      <c r="F55" s="3" t="s">
        <v>110</v>
      </c>
      <c r="G55" s="3" t="s">
        <v>111</v>
      </c>
      <c r="H55" s="4">
        <v>0</v>
      </c>
      <c r="I55" s="4">
        <v>0</v>
      </c>
      <c r="J55" s="4">
        <v>0</v>
      </c>
    </row>
    <row r="56" spans="3:10" ht="26.25" customHeight="1" x14ac:dyDescent="0.25">
      <c r="F56" s="3" t="s">
        <v>112</v>
      </c>
      <c r="G56" s="3" t="s">
        <v>113</v>
      </c>
      <c r="H56" s="4">
        <v>0</v>
      </c>
      <c r="I56" s="4">
        <v>0</v>
      </c>
      <c r="J56" s="4">
        <v>0</v>
      </c>
    </row>
    <row r="57" spans="3:10" ht="26.25" customHeight="1" x14ac:dyDescent="0.25">
      <c r="F57" s="3" t="s">
        <v>114</v>
      </c>
      <c r="G57" s="3" t="s">
        <v>115</v>
      </c>
      <c r="H57" s="4">
        <v>0</v>
      </c>
      <c r="I57" s="4">
        <v>0</v>
      </c>
      <c r="J57" s="4">
        <v>0</v>
      </c>
    </row>
    <row r="58" spans="3:10" ht="26.25" customHeight="1" x14ac:dyDescent="0.25">
      <c r="F58" s="3" t="s">
        <v>58</v>
      </c>
      <c r="G58" s="3" t="s">
        <v>116</v>
      </c>
      <c r="H58" s="4">
        <v>0</v>
      </c>
      <c r="I58" s="4">
        <v>0</v>
      </c>
      <c r="J58" s="4">
        <v>0</v>
      </c>
    </row>
    <row r="59" spans="3:10" ht="15" customHeight="1" x14ac:dyDescent="0.25">
      <c r="F59" s="3" t="s">
        <v>117</v>
      </c>
      <c r="G59" s="3" t="s">
        <v>118</v>
      </c>
      <c r="H59" s="4">
        <v>394066</v>
      </c>
      <c r="I59" s="4">
        <v>207964</v>
      </c>
      <c r="J59" s="4">
        <v>0</v>
      </c>
    </row>
    <row r="60" spans="3:10" ht="15" customHeight="1" x14ac:dyDescent="0.25">
      <c r="E60" s="32" t="s">
        <v>119</v>
      </c>
      <c r="F60" s="32"/>
      <c r="G60" s="3" t="s">
        <v>120</v>
      </c>
      <c r="H60" s="4">
        <v>4046113</v>
      </c>
      <c r="I60" s="4">
        <v>25992183</v>
      </c>
      <c r="J60" s="4">
        <v>8047845</v>
      </c>
    </row>
    <row r="61" spans="3:10" ht="15" customHeight="1" x14ac:dyDescent="0.25">
      <c r="E61" s="32" t="s">
        <v>121</v>
      </c>
      <c r="F61" s="32"/>
      <c r="G61" s="3" t="s">
        <v>122</v>
      </c>
      <c r="H61" s="4">
        <v>4965310</v>
      </c>
      <c r="I61" s="4">
        <v>111984</v>
      </c>
      <c r="J61" s="4">
        <v>73784</v>
      </c>
    </row>
    <row r="62" spans="3:10" ht="15" customHeight="1" x14ac:dyDescent="0.25">
      <c r="D62" s="32" t="s">
        <v>123</v>
      </c>
      <c r="E62" s="32"/>
      <c r="F62" s="32"/>
      <c r="G62" s="3" t="s">
        <v>124</v>
      </c>
      <c r="H62" s="4">
        <v>2274513</v>
      </c>
      <c r="I62" s="4">
        <v>4349249</v>
      </c>
      <c r="J62" s="4">
        <v>0</v>
      </c>
    </row>
    <row r="63" spans="3:10" ht="15" customHeight="1" x14ac:dyDescent="0.25">
      <c r="C63" s="32" t="s">
        <v>125</v>
      </c>
      <c r="D63" s="32"/>
      <c r="E63" s="32"/>
      <c r="F63" s="32"/>
      <c r="G63" s="3" t="s">
        <v>126</v>
      </c>
      <c r="H63" s="4">
        <v>53425382</v>
      </c>
      <c r="I63" s="4">
        <v>103220498</v>
      </c>
      <c r="J63" s="4">
        <v>76474766</v>
      </c>
    </row>
    <row r="64" spans="3:10" ht="15" customHeight="1" x14ac:dyDescent="0.25">
      <c r="D64" s="32" t="s">
        <v>127</v>
      </c>
      <c r="E64" s="32"/>
      <c r="F64" s="32"/>
      <c r="G64" s="3" t="s">
        <v>128</v>
      </c>
      <c r="H64" s="4">
        <v>1282177</v>
      </c>
      <c r="I64" s="4">
        <v>48640077</v>
      </c>
      <c r="J64" s="4">
        <v>36746026</v>
      </c>
    </row>
    <row r="65" spans="4:10" ht="15" customHeight="1" x14ac:dyDescent="0.25">
      <c r="E65" s="32" t="s">
        <v>129</v>
      </c>
      <c r="F65" s="32"/>
      <c r="G65" s="3" t="s">
        <v>130</v>
      </c>
      <c r="H65" s="4">
        <v>8959477</v>
      </c>
      <c r="I65" s="4">
        <v>28094491</v>
      </c>
      <c r="J65" s="4">
        <v>40786204</v>
      </c>
    </row>
    <row r="66" spans="4:10" ht="15" customHeight="1" x14ac:dyDescent="0.25">
      <c r="E66" s="32" t="s">
        <v>8</v>
      </c>
      <c r="F66" s="32"/>
      <c r="G66" s="3" t="s">
        <v>131</v>
      </c>
      <c r="H66" s="4">
        <v>0</v>
      </c>
      <c r="I66" s="4">
        <v>0</v>
      </c>
      <c r="J66" s="4">
        <v>0</v>
      </c>
    </row>
    <row r="67" spans="4:10" ht="15" customHeight="1" x14ac:dyDescent="0.25">
      <c r="E67" s="32" t="s">
        <v>132</v>
      </c>
      <c r="F67" s="32"/>
      <c r="G67" s="3" t="s">
        <v>133</v>
      </c>
      <c r="H67" s="4">
        <v>0</v>
      </c>
      <c r="I67" s="4">
        <v>106</v>
      </c>
      <c r="J67" s="4">
        <v>0</v>
      </c>
    </row>
    <row r="68" spans="4:10" ht="15" customHeight="1" x14ac:dyDescent="0.25">
      <c r="E68" s="32" t="s">
        <v>134</v>
      </c>
      <c r="F68" s="32"/>
      <c r="G68" s="3" t="s">
        <v>135</v>
      </c>
      <c r="H68" s="4">
        <v>0</v>
      </c>
      <c r="I68" s="4">
        <v>132032</v>
      </c>
      <c r="J68" s="4">
        <v>0</v>
      </c>
    </row>
    <row r="69" spans="4:10" ht="37.5" customHeight="1" x14ac:dyDescent="0.25">
      <c r="E69" s="32" t="s">
        <v>136</v>
      </c>
      <c r="F69" s="32"/>
      <c r="G69" s="3" t="s">
        <v>137</v>
      </c>
      <c r="H69" s="4">
        <v>0</v>
      </c>
      <c r="I69" s="4">
        <v>12244666</v>
      </c>
      <c r="J69" s="4">
        <v>30</v>
      </c>
    </row>
    <row r="70" spans="4:10" ht="26.25" customHeight="1" x14ac:dyDescent="0.25">
      <c r="E70" s="32" t="s">
        <v>138</v>
      </c>
      <c r="F70" s="32"/>
      <c r="G70" s="3" t="s">
        <v>139</v>
      </c>
      <c r="H70" s="4">
        <v>0</v>
      </c>
      <c r="I70" s="4">
        <v>246677</v>
      </c>
      <c r="J70" s="4">
        <v>2012</v>
      </c>
    </row>
    <row r="71" spans="4:10" ht="15" customHeight="1" x14ac:dyDescent="0.25">
      <c r="E71" s="32" t="s">
        <v>140</v>
      </c>
      <c r="F71" s="32"/>
      <c r="G71" s="3" t="s">
        <v>141</v>
      </c>
      <c r="H71" s="4">
        <v>2431947</v>
      </c>
      <c r="I71" s="4">
        <v>8415459</v>
      </c>
      <c r="J71" s="4">
        <v>9078814</v>
      </c>
    </row>
    <row r="72" spans="4:10" ht="15" customHeight="1" x14ac:dyDescent="0.25">
      <c r="F72" s="3" t="s">
        <v>142</v>
      </c>
      <c r="G72" s="3" t="s">
        <v>143</v>
      </c>
      <c r="H72" s="4">
        <v>773755</v>
      </c>
      <c r="I72" s="4">
        <v>677905</v>
      </c>
      <c r="J72" s="4">
        <v>7312907</v>
      </c>
    </row>
    <row r="73" spans="4:10" ht="15" customHeight="1" x14ac:dyDescent="0.25">
      <c r="F73" s="3" t="s">
        <v>144</v>
      </c>
      <c r="G73" s="3" t="s">
        <v>145</v>
      </c>
      <c r="H73" s="4">
        <v>1658192</v>
      </c>
      <c r="I73" s="4">
        <v>7737554</v>
      </c>
      <c r="J73" s="4">
        <v>1765907</v>
      </c>
    </row>
    <row r="74" spans="4:10" ht="15" customHeight="1" x14ac:dyDescent="0.25">
      <c r="E74" s="32" t="s">
        <v>146</v>
      </c>
      <c r="F74" s="32"/>
      <c r="G74" s="3" t="s">
        <v>147</v>
      </c>
      <c r="H74" s="4">
        <v>0</v>
      </c>
      <c r="I74" s="4">
        <v>0</v>
      </c>
      <c r="J74" s="4">
        <v>0</v>
      </c>
    </row>
    <row r="75" spans="4:10" ht="15" customHeight="1" x14ac:dyDescent="0.25">
      <c r="E75" s="32" t="s">
        <v>148</v>
      </c>
      <c r="F75" s="32"/>
      <c r="G75" s="3" t="s">
        <v>149</v>
      </c>
      <c r="H75" s="4">
        <v>10109247</v>
      </c>
      <c r="I75" s="4">
        <v>0</v>
      </c>
      <c r="J75" s="4">
        <v>13117010</v>
      </c>
    </row>
    <row r="76" spans="4:10" ht="15" customHeight="1" x14ac:dyDescent="0.25">
      <c r="F76" s="3" t="s">
        <v>150</v>
      </c>
      <c r="G76" s="3" t="s">
        <v>151</v>
      </c>
      <c r="H76" s="4">
        <v>10109247</v>
      </c>
      <c r="I76" s="4">
        <v>0</v>
      </c>
      <c r="J76" s="4">
        <v>13117010</v>
      </c>
    </row>
    <row r="77" spans="4:10" ht="15" customHeight="1" x14ac:dyDescent="0.25">
      <c r="F77" s="3" t="s">
        <v>152</v>
      </c>
      <c r="G77" s="3" t="s">
        <v>153</v>
      </c>
      <c r="H77" s="4">
        <v>0</v>
      </c>
      <c r="I77" s="4">
        <v>0</v>
      </c>
      <c r="J77" s="4">
        <v>0</v>
      </c>
    </row>
    <row r="78" spans="4:10" ht="26.25" customHeight="1" x14ac:dyDescent="0.25">
      <c r="D78" s="32" t="s">
        <v>154</v>
      </c>
      <c r="E78" s="32"/>
      <c r="F78" s="32"/>
      <c r="G78" s="3" t="s">
        <v>155</v>
      </c>
      <c r="H78" s="4">
        <v>12375447</v>
      </c>
      <c r="I78" s="4">
        <v>15721238</v>
      </c>
      <c r="J78" s="4">
        <v>23235785</v>
      </c>
    </row>
    <row r="79" spans="4:10" ht="15" customHeight="1" x14ac:dyDescent="0.25">
      <c r="E79" s="32" t="s">
        <v>156</v>
      </c>
      <c r="F79" s="32"/>
      <c r="G79" s="3" t="s">
        <v>157</v>
      </c>
      <c r="H79" s="4">
        <v>306159</v>
      </c>
      <c r="I79" s="4">
        <v>2161271</v>
      </c>
      <c r="J79" s="4">
        <v>130676</v>
      </c>
    </row>
    <row r="80" spans="4:10" ht="15" customHeight="1" x14ac:dyDescent="0.25">
      <c r="F80" s="3" t="s">
        <v>158</v>
      </c>
      <c r="G80" s="3" t="s">
        <v>159</v>
      </c>
      <c r="H80" s="4">
        <v>261488</v>
      </c>
      <c r="I80" s="4">
        <v>484469</v>
      </c>
      <c r="J80" s="4">
        <v>67552</v>
      </c>
    </row>
    <row r="81" spans="4:10" ht="15" customHeight="1" x14ac:dyDescent="0.25">
      <c r="F81" s="3" t="s">
        <v>160</v>
      </c>
      <c r="G81" s="3" t="s">
        <v>161</v>
      </c>
      <c r="H81" s="4">
        <v>0</v>
      </c>
      <c r="I81" s="4">
        <v>0</v>
      </c>
      <c r="J81" s="4">
        <v>8683</v>
      </c>
    </row>
    <row r="82" spans="4:10" ht="15" customHeight="1" x14ac:dyDescent="0.25">
      <c r="F82" s="3" t="s">
        <v>162</v>
      </c>
      <c r="G82" s="3" t="s">
        <v>163</v>
      </c>
      <c r="H82" s="4">
        <v>44671</v>
      </c>
      <c r="I82" s="4">
        <v>1676802</v>
      </c>
      <c r="J82" s="4">
        <v>54441</v>
      </c>
    </row>
    <row r="83" spans="4:10" ht="15" customHeight="1" x14ac:dyDescent="0.25">
      <c r="E83" s="32" t="s">
        <v>164</v>
      </c>
      <c r="F83" s="32"/>
      <c r="G83" s="3" t="s">
        <v>165</v>
      </c>
      <c r="H83" s="4">
        <v>12069288</v>
      </c>
      <c r="I83" s="4">
        <v>13559967</v>
      </c>
      <c r="J83" s="4">
        <v>23105109</v>
      </c>
    </row>
    <row r="84" spans="4:10" ht="15" customHeight="1" x14ac:dyDescent="0.25">
      <c r="F84" s="3" t="s">
        <v>166</v>
      </c>
      <c r="G84" s="3" t="s">
        <v>167</v>
      </c>
      <c r="H84" s="4">
        <v>0</v>
      </c>
      <c r="I84" s="4">
        <v>0</v>
      </c>
      <c r="J84" s="4">
        <v>0</v>
      </c>
    </row>
    <row r="85" spans="4:10" ht="37.5" customHeight="1" x14ac:dyDescent="0.25">
      <c r="F85" s="3" t="s">
        <v>168</v>
      </c>
      <c r="G85" s="3" t="s">
        <v>169</v>
      </c>
      <c r="H85" s="4">
        <v>365604</v>
      </c>
      <c r="I85" s="4">
        <v>0</v>
      </c>
      <c r="J85" s="4">
        <v>0</v>
      </c>
    </row>
    <row r="86" spans="4:10" ht="37.5" customHeight="1" x14ac:dyDescent="0.25">
      <c r="F86" s="3" t="s">
        <v>170</v>
      </c>
      <c r="G86" s="3" t="s">
        <v>171</v>
      </c>
      <c r="H86" s="4">
        <v>0</v>
      </c>
      <c r="I86" s="4">
        <v>0</v>
      </c>
      <c r="J86" s="4">
        <v>0</v>
      </c>
    </row>
    <row r="87" spans="4:10" ht="26.25" customHeight="1" x14ac:dyDescent="0.25">
      <c r="F87" s="3" t="s">
        <v>172</v>
      </c>
      <c r="G87" s="3" t="s">
        <v>173</v>
      </c>
      <c r="H87" s="4">
        <v>11703684</v>
      </c>
      <c r="I87" s="4">
        <v>13559967</v>
      </c>
      <c r="J87" s="4">
        <v>1427382</v>
      </c>
    </row>
    <row r="88" spans="4:10" ht="26.25" customHeight="1" x14ac:dyDescent="0.25">
      <c r="F88" s="3" t="s">
        <v>174</v>
      </c>
      <c r="G88" s="3" t="s">
        <v>175</v>
      </c>
      <c r="H88" s="4">
        <v>0</v>
      </c>
      <c r="I88" s="4">
        <v>0</v>
      </c>
      <c r="J88" s="4">
        <v>21677727</v>
      </c>
    </row>
    <row r="89" spans="4:10" ht="15" customHeight="1" x14ac:dyDescent="0.25">
      <c r="F89" s="3" t="s">
        <v>176</v>
      </c>
      <c r="G89" s="3" t="s">
        <v>177</v>
      </c>
      <c r="H89" s="4">
        <v>0</v>
      </c>
      <c r="I89" s="4">
        <v>0</v>
      </c>
      <c r="J89" s="4">
        <v>0</v>
      </c>
    </row>
    <row r="90" spans="4:10" ht="15" customHeight="1" x14ac:dyDescent="0.25">
      <c r="F90" s="3" t="s">
        <v>178</v>
      </c>
      <c r="G90" s="3" t="s">
        <v>179</v>
      </c>
      <c r="H90" s="4">
        <v>0</v>
      </c>
      <c r="I90" s="4">
        <v>0</v>
      </c>
      <c r="J90" s="4">
        <v>0</v>
      </c>
    </row>
    <row r="91" spans="4:10" ht="15" customHeight="1" x14ac:dyDescent="0.25">
      <c r="E91" s="32" t="s">
        <v>180</v>
      </c>
      <c r="F91" s="32"/>
      <c r="G91" s="3" t="s">
        <v>181</v>
      </c>
      <c r="H91" s="4">
        <v>0</v>
      </c>
      <c r="I91" s="4">
        <v>0</v>
      </c>
      <c r="J91" s="4">
        <v>0</v>
      </c>
    </row>
    <row r="92" spans="4:10" ht="15" customHeight="1" x14ac:dyDescent="0.25">
      <c r="D92" s="32" t="s">
        <v>182</v>
      </c>
      <c r="E92" s="32"/>
      <c r="F92" s="32"/>
      <c r="G92" s="3" t="s">
        <v>183</v>
      </c>
      <c r="H92" s="4">
        <v>0</v>
      </c>
      <c r="I92" s="4">
        <v>1032900</v>
      </c>
      <c r="J92" s="4">
        <v>0</v>
      </c>
    </row>
    <row r="93" spans="4:10" ht="15" customHeight="1" x14ac:dyDescent="0.25">
      <c r="D93" s="32" t="s">
        <v>184</v>
      </c>
      <c r="E93" s="32"/>
      <c r="F93" s="32"/>
      <c r="G93" s="3" t="s">
        <v>185</v>
      </c>
      <c r="H93" s="4">
        <v>0</v>
      </c>
      <c r="I93" s="4">
        <v>0</v>
      </c>
      <c r="J93" s="4">
        <v>0</v>
      </c>
    </row>
    <row r="94" spans="4:10" ht="26.25" customHeight="1" x14ac:dyDescent="0.25">
      <c r="D94" s="32" t="s">
        <v>186</v>
      </c>
      <c r="E94" s="32"/>
      <c r="F94" s="32"/>
      <c r="G94" s="3" t="s">
        <v>187</v>
      </c>
      <c r="H94" s="4">
        <v>39767758</v>
      </c>
      <c r="I94" s="4">
        <v>37826283</v>
      </c>
      <c r="J94" s="4">
        <v>16492955</v>
      </c>
    </row>
    <row r="95" spans="4:10" ht="15" customHeight="1" x14ac:dyDescent="0.25">
      <c r="E95" s="32" t="s">
        <v>188</v>
      </c>
      <c r="F95" s="32"/>
      <c r="G95" s="3" t="s">
        <v>189</v>
      </c>
      <c r="H95" s="4">
        <v>0</v>
      </c>
      <c r="I95" s="4">
        <v>0</v>
      </c>
      <c r="J95" s="4">
        <v>0</v>
      </c>
    </row>
    <row r="96" spans="4:10" ht="15" customHeight="1" x14ac:dyDescent="0.25">
      <c r="E96" s="32" t="s">
        <v>190</v>
      </c>
      <c r="F96" s="32"/>
      <c r="G96" s="3" t="s">
        <v>191</v>
      </c>
      <c r="H96" s="4">
        <v>8735466</v>
      </c>
      <c r="I96" s="4">
        <v>2079230</v>
      </c>
      <c r="J96" s="4">
        <v>2763455</v>
      </c>
    </row>
    <row r="97" spans="5:10" ht="26.25" customHeight="1" x14ac:dyDescent="0.25">
      <c r="F97" s="3" t="s">
        <v>192</v>
      </c>
      <c r="G97" s="3" t="s">
        <v>193</v>
      </c>
      <c r="H97" s="4">
        <v>0</v>
      </c>
      <c r="I97" s="4">
        <v>0</v>
      </c>
      <c r="J97" s="4">
        <v>0</v>
      </c>
    </row>
    <row r="98" spans="5:10" ht="26.25" customHeight="1" x14ac:dyDescent="0.25">
      <c r="F98" s="3" t="s">
        <v>194</v>
      </c>
      <c r="G98" s="3" t="s">
        <v>195</v>
      </c>
      <c r="H98" s="4">
        <v>0</v>
      </c>
      <c r="I98" s="4">
        <v>0</v>
      </c>
      <c r="J98" s="4">
        <v>0</v>
      </c>
    </row>
    <row r="99" spans="5:10" ht="26.25" customHeight="1" x14ac:dyDescent="0.25">
      <c r="F99" s="3" t="s">
        <v>196</v>
      </c>
      <c r="G99" s="3" t="s">
        <v>197</v>
      </c>
      <c r="H99" s="4">
        <v>0</v>
      </c>
      <c r="I99" s="4">
        <v>2079230</v>
      </c>
      <c r="J99" s="4">
        <v>125718</v>
      </c>
    </row>
    <row r="100" spans="5:10" ht="15" customHeight="1" x14ac:dyDescent="0.25">
      <c r="F100" s="3" t="s">
        <v>198</v>
      </c>
      <c r="G100" s="3" t="s">
        <v>199</v>
      </c>
      <c r="H100" s="4">
        <v>8735466</v>
      </c>
      <c r="I100" s="4">
        <v>0</v>
      </c>
      <c r="J100" s="4">
        <v>1257</v>
      </c>
    </row>
    <row r="101" spans="5:10" ht="15" customHeight="1" x14ac:dyDescent="0.25">
      <c r="F101" s="3" t="s">
        <v>200</v>
      </c>
      <c r="G101" s="3" t="s">
        <v>201</v>
      </c>
      <c r="H101" s="4">
        <v>0</v>
      </c>
      <c r="I101" s="4">
        <v>0</v>
      </c>
      <c r="J101" s="4">
        <v>2636480</v>
      </c>
    </row>
    <row r="102" spans="5:10" ht="15" customHeight="1" x14ac:dyDescent="0.25">
      <c r="F102" s="3" t="s">
        <v>202</v>
      </c>
      <c r="G102" s="3" t="s">
        <v>203</v>
      </c>
      <c r="H102" s="4">
        <v>0</v>
      </c>
      <c r="I102" s="4">
        <v>0</v>
      </c>
      <c r="J102" s="4">
        <v>0</v>
      </c>
    </row>
    <row r="103" spans="5:10" ht="15" customHeight="1" x14ac:dyDescent="0.25">
      <c r="F103" s="3" t="s">
        <v>204</v>
      </c>
      <c r="G103" s="3" t="s">
        <v>205</v>
      </c>
      <c r="H103" s="4">
        <v>0</v>
      </c>
      <c r="I103" s="4">
        <v>0</v>
      </c>
      <c r="J103" s="4">
        <v>0</v>
      </c>
    </row>
    <row r="104" spans="5:10" ht="15" customHeight="1" x14ac:dyDescent="0.25">
      <c r="E104" s="32" t="s">
        <v>206</v>
      </c>
      <c r="F104" s="32"/>
      <c r="G104" s="3" t="s">
        <v>207</v>
      </c>
      <c r="H104" s="4">
        <v>77659</v>
      </c>
      <c r="I104" s="4">
        <v>34143</v>
      </c>
      <c r="J104" s="4">
        <v>10142</v>
      </c>
    </row>
    <row r="105" spans="5:10" ht="15" customHeight="1" x14ac:dyDescent="0.25">
      <c r="E105" s="32" t="s">
        <v>208</v>
      </c>
      <c r="F105" s="32"/>
      <c r="G105" s="3" t="s">
        <v>209</v>
      </c>
      <c r="H105" s="4">
        <v>27451777</v>
      </c>
      <c r="I105" s="4">
        <v>31085853</v>
      </c>
      <c r="J105" s="4">
        <v>11320941</v>
      </c>
    </row>
    <row r="106" spans="5:10" ht="26.25" customHeight="1" x14ac:dyDescent="0.25">
      <c r="F106" s="3" t="s">
        <v>210</v>
      </c>
      <c r="G106" s="3" t="s">
        <v>211</v>
      </c>
      <c r="H106" s="4">
        <v>587983</v>
      </c>
      <c r="I106" s="4">
        <v>118793</v>
      </c>
      <c r="J106" s="4">
        <v>0</v>
      </c>
    </row>
    <row r="107" spans="5:10" ht="26.25" customHeight="1" x14ac:dyDescent="0.25">
      <c r="F107" s="3" t="s">
        <v>212</v>
      </c>
      <c r="G107" s="3" t="s">
        <v>213</v>
      </c>
      <c r="H107" s="4">
        <v>366513</v>
      </c>
      <c r="I107" s="4">
        <v>857728</v>
      </c>
      <c r="J107" s="4">
        <v>1312718</v>
      </c>
    </row>
    <row r="108" spans="5:10" ht="15" customHeight="1" x14ac:dyDescent="0.25">
      <c r="F108" s="3" t="s">
        <v>214</v>
      </c>
      <c r="G108" s="3" t="s">
        <v>215</v>
      </c>
      <c r="H108" s="4">
        <v>23791215</v>
      </c>
      <c r="I108" s="4">
        <v>27277771</v>
      </c>
      <c r="J108" s="4">
        <v>6593900</v>
      </c>
    </row>
    <row r="109" spans="5:10" ht="15" customHeight="1" x14ac:dyDescent="0.25">
      <c r="F109" s="3" t="s">
        <v>216</v>
      </c>
      <c r="G109" s="3" t="s">
        <v>217</v>
      </c>
      <c r="H109" s="4">
        <v>435443</v>
      </c>
      <c r="I109" s="4">
        <v>2831561</v>
      </c>
      <c r="J109" s="4">
        <v>3410037</v>
      </c>
    </row>
    <row r="110" spans="5:10" ht="15" customHeight="1" x14ac:dyDescent="0.25">
      <c r="F110" s="3" t="s">
        <v>218</v>
      </c>
      <c r="G110" s="3" t="s">
        <v>219</v>
      </c>
      <c r="H110" s="4">
        <v>185225</v>
      </c>
      <c r="I110" s="4">
        <v>0</v>
      </c>
      <c r="J110" s="4">
        <v>0</v>
      </c>
    </row>
    <row r="111" spans="5:10" ht="15" customHeight="1" x14ac:dyDescent="0.25">
      <c r="F111" s="3" t="s">
        <v>220</v>
      </c>
      <c r="G111" s="3" t="s">
        <v>221</v>
      </c>
      <c r="H111" s="4">
        <v>2085398</v>
      </c>
      <c r="I111" s="4">
        <v>0</v>
      </c>
      <c r="J111" s="4">
        <v>4286</v>
      </c>
    </row>
    <row r="112" spans="5:10" ht="15" customHeight="1" x14ac:dyDescent="0.25">
      <c r="E112" s="32" t="s">
        <v>222</v>
      </c>
      <c r="F112" s="32"/>
      <c r="G112" s="3" t="s">
        <v>223</v>
      </c>
      <c r="H112" s="4">
        <v>1489834</v>
      </c>
      <c r="I112" s="4">
        <v>2310608</v>
      </c>
      <c r="J112" s="4">
        <v>1116883</v>
      </c>
    </row>
    <row r="113" spans="2:10" ht="15" customHeight="1" x14ac:dyDescent="0.25">
      <c r="F113" s="3" t="s">
        <v>224</v>
      </c>
      <c r="G113" s="3" t="s">
        <v>225</v>
      </c>
      <c r="H113" s="4">
        <v>903451</v>
      </c>
      <c r="I113" s="4">
        <v>1568202</v>
      </c>
      <c r="J113" s="4">
        <v>581588</v>
      </c>
    </row>
    <row r="114" spans="2:10" ht="26.25" customHeight="1" x14ac:dyDescent="0.25">
      <c r="F114" s="3" t="s">
        <v>226</v>
      </c>
      <c r="G114" s="3" t="s">
        <v>227</v>
      </c>
      <c r="H114" s="4">
        <v>586383</v>
      </c>
      <c r="I114" s="4">
        <v>630674</v>
      </c>
      <c r="J114" s="4">
        <v>535295</v>
      </c>
    </row>
    <row r="115" spans="2:10" ht="15" customHeight="1" x14ac:dyDescent="0.25">
      <c r="F115" s="3" t="s">
        <v>228</v>
      </c>
      <c r="G115" s="3" t="s">
        <v>229</v>
      </c>
      <c r="H115" s="4">
        <v>0</v>
      </c>
      <c r="I115" s="4">
        <v>111732</v>
      </c>
      <c r="J115" s="4">
        <v>0</v>
      </c>
    </row>
    <row r="116" spans="2:10" ht="26.25" customHeight="1" x14ac:dyDescent="0.25">
      <c r="E116" s="32" t="s">
        <v>230</v>
      </c>
      <c r="F116" s="32"/>
      <c r="G116" s="3" t="s">
        <v>231</v>
      </c>
      <c r="H116" s="4">
        <v>0</v>
      </c>
      <c r="I116" s="4">
        <v>0</v>
      </c>
      <c r="J116" s="4">
        <v>0</v>
      </c>
    </row>
    <row r="117" spans="2:10" ht="15" customHeight="1" x14ac:dyDescent="0.25">
      <c r="E117" s="32" t="s">
        <v>232</v>
      </c>
      <c r="F117" s="32"/>
      <c r="G117" s="3" t="s">
        <v>233</v>
      </c>
      <c r="H117" s="4">
        <v>2013022</v>
      </c>
      <c r="I117" s="4">
        <v>2316449</v>
      </c>
      <c r="J117" s="4">
        <v>1281534</v>
      </c>
    </row>
    <row r="118" spans="2:10" ht="15" customHeight="1" x14ac:dyDescent="0.25">
      <c r="D118" s="32" t="s">
        <v>234</v>
      </c>
      <c r="E118" s="32"/>
      <c r="F118" s="32"/>
      <c r="G118" s="3" t="s">
        <v>235</v>
      </c>
      <c r="H118" s="4">
        <v>0</v>
      </c>
      <c r="I118" s="4">
        <v>0</v>
      </c>
      <c r="J118" s="4">
        <v>0</v>
      </c>
    </row>
    <row r="119" spans="2:10" ht="15" customHeight="1" x14ac:dyDescent="0.25">
      <c r="D119" s="32" t="s">
        <v>236</v>
      </c>
      <c r="E119" s="32"/>
      <c r="F119" s="32"/>
      <c r="G119" s="3" t="s">
        <v>237</v>
      </c>
      <c r="H119" s="4">
        <v>2274513</v>
      </c>
      <c r="I119" s="4">
        <v>4349249</v>
      </c>
      <c r="J119" s="4">
        <v>0</v>
      </c>
    </row>
    <row r="120" spans="2:10" ht="15" customHeight="1" x14ac:dyDescent="0.25">
      <c r="B120" s="32" t="s">
        <v>238</v>
      </c>
      <c r="C120" s="32"/>
      <c r="D120" s="32"/>
      <c r="E120" s="32"/>
      <c r="F120" s="32"/>
      <c r="G120" s="3"/>
      <c r="H120" s="4"/>
      <c r="I120" s="4"/>
      <c r="J120" s="4"/>
    </row>
    <row r="121" spans="2:10" ht="15" customHeight="1" x14ac:dyDescent="0.25">
      <c r="C121" s="32" t="s">
        <v>239</v>
      </c>
      <c r="D121" s="32"/>
      <c r="E121" s="32"/>
      <c r="F121" s="32"/>
      <c r="G121" s="3" t="s">
        <v>240</v>
      </c>
      <c r="H121" s="4">
        <v>103785640</v>
      </c>
      <c r="I121" s="4">
        <v>158536321</v>
      </c>
      <c r="J121" s="4">
        <v>104391757</v>
      </c>
    </row>
    <row r="122" spans="2:10" ht="15" customHeight="1" x14ac:dyDescent="0.25">
      <c r="D122" s="32" t="s">
        <v>241</v>
      </c>
      <c r="E122" s="32"/>
      <c r="F122" s="32"/>
      <c r="G122" s="3" t="s">
        <v>242</v>
      </c>
      <c r="H122" s="4">
        <v>102038482</v>
      </c>
      <c r="I122" s="4">
        <v>155476914</v>
      </c>
      <c r="J122" s="4">
        <v>103786026</v>
      </c>
    </row>
    <row r="123" spans="2:10" ht="15" customHeight="1" x14ac:dyDescent="0.25">
      <c r="E123" s="32" t="s">
        <v>243</v>
      </c>
      <c r="F123" s="32"/>
      <c r="G123" s="3" t="s">
        <v>244</v>
      </c>
      <c r="H123" s="4">
        <v>100796846</v>
      </c>
      <c r="I123" s="4">
        <v>153071396</v>
      </c>
      <c r="J123" s="4">
        <v>103150985</v>
      </c>
    </row>
    <row r="124" spans="2:10" ht="15" customHeight="1" x14ac:dyDescent="0.25">
      <c r="F124" s="3" t="s">
        <v>245</v>
      </c>
      <c r="G124" s="3" t="s">
        <v>246</v>
      </c>
      <c r="H124" s="4">
        <v>100682417</v>
      </c>
      <c r="I124" s="4">
        <v>153071396</v>
      </c>
      <c r="J124" s="4">
        <v>103071480</v>
      </c>
    </row>
    <row r="125" spans="2:10" ht="15" customHeight="1" x14ac:dyDescent="0.25">
      <c r="F125" s="3" t="s">
        <v>247</v>
      </c>
      <c r="G125" s="3" t="s">
        <v>248</v>
      </c>
      <c r="H125" s="4">
        <v>114429</v>
      </c>
      <c r="I125" s="4">
        <v>0</v>
      </c>
      <c r="J125" s="4">
        <v>79505</v>
      </c>
    </row>
    <row r="126" spans="2:10" ht="15" customHeight="1" x14ac:dyDescent="0.25">
      <c r="E126" s="32" t="s">
        <v>249</v>
      </c>
      <c r="F126" s="32"/>
      <c r="G126" s="3" t="s">
        <v>250</v>
      </c>
      <c r="H126" s="4">
        <v>292420</v>
      </c>
      <c r="I126" s="4">
        <v>23538</v>
      </c>
      <c r="J126" s="4">
        <v>617620</v>
      </c>
    </row>
    <row r="127" spans="2:10" ht="26.25" customHeight="1" x14ac:dyDescent="0.25">
      <c r="F127" s="3" t="s">
        <v>251</v>
      </c>
      <c r="G127" s="3" t="s">
        <v>252</v>
      </c>
      <c r="H127" s="4">
        <v>291576</v>
      </c>
      <c r="I127" s="4">
        <v>23538</v>
      </c>
      <c r="J127" s="4">
        <v>556674</v>
      </c>
    </row>
    <row r="128" spans="2:10" ht="26.25" customHeight="1" x14ac:dyDescent="0.25">
      <c r="F128" s="3" t="s">
        <v>253</v>
      </c>
      <c r="G128" s="3" t="s">
        <v>254</v>
      </c>
      <c r="H128" s="4">
        <v>844</v>
      </c>
      <c r="I128" s="4">
        <v>0</v>
      </c>
      <c r="J128" s="4">
        <v>60946</v>
      </c>
    </row>
    <row r="129" spans="3:10" ht="15" customHeight="1" x14ac:dyDescent="0.25">
      <c r="E129" s="32" t="s">
        <v>255</v>
      </c>
      <c r="F129" s="32"/>
      <c r="G129" s="3" t="s">
        <v>256</v>
      </c>
      <c r="H129" s="4">
        <v>3535</v>
      </c>
      <c r="I129" s="4">
        <v>0</v>
      </c>
      <c r="J129" s="4">
        <v>0</v>
      </c>
    </row>
    <row r="130" spans="3:10" ht="26.25" customHeight="1" x14ac:dyDescent="0.25">
      <c r="E130" s="32" t="s">
        <v>257</v>
      </c>
      <c r="F130" s="32"/>
      <c r="G130" s="3" t="s">
        <v>258</v>
      </c>
      <c r="H130" s="4">
        <v>0</v>
      </c>
      <c r="I130" s="4">
        <v>0</v>
      </c>
      <c r="J130" s="4">
        <v>0</v>
      </c>
    </row>
    <row r="131" spans="3:10" ht="26.25" customHeight="1" x14ac:dyDescent="0.25">
      <c r="E131" s="32" t="s">
        <v>259</v>
      </c>
      <c r="F131" s="32"/>
      <c r="G131" s="3" t="s">
        <v>260</v>
      </c>
      <c r="H131" s="4">
        <v>0</v>
      </c>
      <c r="I131" s="4">
        <v>0</v>
      </c>
      <c r="J131" s="4">
        <v>0</v>
      </c>
    </row>
    <row r="132" spans="3:10" ht="15" customHeight="1" x14ac:dyDescent="0.25">
      <c r="E132" s="32" t="s">
        <v>261</v>
      </c>
      <c r="F132" s="32"/>
      <c r="G132" s="3" t="s">
        <v>262</v>
      </c>
      <c r="H132" s="4">
        <v>942207</v>
      </c>
      <c r="I132" s="4">
        <v>803056</v>
      </c>
      <c r="J132" s="4">
        <v>17421</v>
      </c>
    </row>
    <row r="133" spans="3:10" ht="26.25" customHeight="1" x14ac:dyDescent="0.25">
      <c r="E133" s="32" t="s">
        <v>263</v>
      </c>
      <c r="F133" s="32"/>
      <c r="G133" s="3" t="s">
        <v>264</v>
      </c>
      <c r="H133" s="4">
        <v>3474</v>
      </c>
      <c r="I133" s="4">
        <v>1578924</v>
      </c>
      <c r="J133" s="4">
        <v>0</v>
      </c>
    </row>
    <row r="134" spans="3:10" ht="15" customHeight="1" x14ac:dyDescent="0.25">
      <c r="D134" s="32" t="s">
        <v>265</v>
      </c>
      <c r="E134" s="32"/>
      <c r="F134" s="32"/>
      <c r="G134" s="3" t="s">
        <v>266</v>
      </c>
      <c r="H134" s="4">
        <v>121737</v>
      </c>
      <c r="I134" s="4">
        <v>1195270</v>
      </c>
      <c r="J134" s="4">
        <v>75033</v>
      </c>
    </row>
    <row r="135" spans="3:10" ht="26.25" customHeight="1" x14ac:dyDescent="0.25">
      <c r="E135" s="32" t="s">
        <v>267</v>
      </c>
      <c r="F135" s="32"/>
      <c r="G135" s="3" t="s">
        <v>268</v>
      </c>
      <c r="H135" s="4">
        <v>2031</v>
      </c>
      <c r="I135" s="4">
        <v>0</v>
      </c>
      <c r="J135" s="4">
        <v>2499</v>
      </c>
    </row>
    <row r="136" spans="3:10" ht="15" customHeight="1" x14ac:dyDescent="0.25">
      <c r="E136" s="32" t="s">
        <v>269</v>
      </c>
      <c r="F136" s="32"/>
      <c r="G136" s="3" t="s">
        <v>270</v>
      </c>
      <c r="H136" s="4">
        <v>90891</v>
      </c>
      <c r="I136" s="4">
        <v>1172887</v>
      </c>
      <c r="J136" s="4">
        <v>37769</v>
      </c>
    </row>
    <row r="137" spans="3:10" ht="26.25" customHeight="1" x14ac:dyDescent="0.25">
      <c r="E137" s="32" t="s">
        <v>271</v>
      </c>
      <c r="F137" s="32"/>
      <c r="G137" s="3" t="s">
        <v>272</v>
      </c>
      <c r="H137" s="4">
        <v>28815</v>
      </c>
      <c r="I137" s="4">
        <v>22383</v>
      </c>
      <c r="J137" s="4">
        <v>34765</v>
      </c>
    </row>
    <row r="138" spans="3:10" ht="15" customHeight="1" x14ac:dyDescent="0.25">
      <c r="E138" s="32" t="s">
        <v>273</v>
      </c>
      <c r="F138" s="32"/>
      <c r="G138" s="3" t="s">
        <v>274</v>
      </c>
      <c r="H138" s="4">
        <v>0</v>
      </c>
      <c r="I138" s="4">
        <v>0</v>
      </c>
      <c r="J138" s="4">
        <v>0</v>
      </c>
    </row>
    <row r="139" spans="3:10" ht="26.25" customHeight="1" x14ac:dyDescent="0.25">
      <c r="D139" s="32" t="s">
        <v>275</v>
      </c>
      <c r="E139" s="32"/>
      <c r="F139" s="32"/>
      <c r="G139" s="3" t="s">
        <v>276</v>
      </c>
      <c r="H139" s="4">
        <v>478046</v>
      </c>
      <c r="I139" s="4">
        <v>5088</v>
      </c>
      <c r="J139" s="4">
        <v>11295</v>
      </c>
    </row>
    <row r="140" spans="3:10" ht="15" customHeight="1" x14ac:dyDescent="0.25">
      <c r="D140" s="32" t="s">
        <v>277</v>
      </c>
      <c r="E140" s="32"/>
      <c r="F140" s="32"/>
      <c r="G140" s="3" t="s">
        <v>278</v>
      </c>
      <c r="H140" s="4">
        <v>1147375</v>
      </c>
      <c r="I140" s="4">
        <v>1859049</v>
      </c>
      <c r="J140" s="4">
        <v>519403</v>
      </c>
    </row>
    <row r="141" spans="3:10" ht="15" customHeight="1" x14ac:dyDescent="0.25">
      <c r="C141" s="32" t="s">
        <v>279</v>
      </c>
      <c r="D141" s="32"/>
      <c r="E141" s="32"/>
      <c r="F141" s="32"/>
      <c r="G141" s="3" t="s">
        <v>280</v>
      </c>
      <c r="H141" s="4">
        <v>102130619</v>
      </c>
      <c r="I141" s="4">
        <v>149395307</v>
      </c>
      <c r="J141" s="4">
        <v>102267023</v>
      </c>
    </row>
    <row r="142" spans="3:10" ht="15" customHeight="1" x14ac:dyDescent="0.25">
      <c r="D142" s="32" t="s">
        <v>281</v>
      </c>
      <c r="E142" s="32"/>
      <c r="F142" s="32"/>
      <c r="G142" s="3" t="s">
        <v>282</v>
      </c>
      <c r="H142" s="4">
        <v>97965857</v>
      </c>
      <c r="I142" s="4">
        <v>143694504</v>
      </c>
      <c r="J142" s="4">
        <v>98578956</v>
      </c>
    </row>
    <row r="143" spans="3:10" ht="15" customHeight="1" x14ac:dyDescent="0.25">
      <c r="E143" s="32" t="s">
        <v>283</v>
      </c>
      <c r="F143" s="32"/>
      <c r="G143" s="3" t="s">
        <v>284</v>
      </c>
      <c r="H143" s="4">
        <v>73839540</v>
      </c>
      <c r="I143" s="4">
        <v>106117395</v>
      </c>
      <c r="J143" s="4">
        <v>79219095</v>
      </c>
    </row>
    <row r="144" spans="3:10" ht="15" customHeight="1" x14ac:dyDescent="0.25">
      <c r="E144" s="32" t="s">
        <v>285</v>
      </c>
      <c r="F144" s="32"/>
      <c r="G144" s="3" t="s">
        <v>286</v>
      </c>
      <c r="H144" s="4">
        <v>3842746</v>
      </c>
      <c r="I144" s="4">
        <v>4401656</v>
      </c>
      <c r="J144" s="4">
        <v>1681774</v>
      </c>
    </row>
    <row r="145" spans="4:10" ht="26.25" customHeight="1" x14ac:dyDescent="0.25">
      <c r="E145" s="32" t="s">
        <v>287</v>
      </c>
      <c r="F145" s="32"/>
      <c r="G145" s="3" t="s">
        <v>288</v>
      </c>
      <c r="H145" s="4">
        <v>10385533</v>
      </c>
      <c r="I145" s="4">
        <v>18131390</v>
      </c>
      <c r="J145" s="4">
        <v>6576698</v>
      </c>
    </row>
    <row r="146" spans="4:10" ht="15" customHeight="1" x14ac:dyDescent="0.25">
      <c r="F146" s="3" t="s">
        <v>289</v>
      </c>
      <c r="G146" s="3" t="s">
        <v>290</v>
      </c>
      <c r="H146" s="4">
        <v>8409141</v>
      </c>
      <c r="I146" s="4">
        <v>13811935</v>
      </c>
      <c r="J146" s="4">
        <v>5224158</v>
      </c>
    </row>
    <row r="147" spans="4:10" ht="26.25" customHeight="1" x14ac:dyDescent="0.25">
      <c r="F147" s="3" t="s">
        <v>291</v>
      </c>
      <c r="G147" s="3" t="s">
        <v>292</v>
      </c>
      <c r="H147" s="4">
        <v>1236443</v>
      </c>
      <c r="I147" s="4">
        <v>1965476</v>
      </c>
      <c r="J147" s="4">
        <v>805354</v>
      </c>
    </row>
    <row r="148" spans="4:10" ht="15" customHeight="1" x14ac:dyDescent="0.25">
      <c r="F148" s="3" t="s">
        <v>293</v>
      </c>
      <c r="G148" s="3" t="s">
        <v>294</v>
      </c>
      <c r="H148" s="4">
        <v>739949</v>
      </c>
      <c r="I148" s="4">
        <v>2353979</v>
      </c>
      <c r="J148" s="4">
        <v>547186</v>
      </c>
    </row>
    <row r="149" spans="4:10" ht="15" customHeight="1" x14ac:dyDescent="0.25">
      <c r="E149" s="32" t="s">
        <v>295</v>
      </c>
      <c r="F149" s="32"/>
      <c r="G149" s="3" t="s">
        <v>296</v>
      </c>
      <c r="H149" s="4">
        <v>4957735</v>
      </c>
      <c r="I149" s="4">
        <v>5474021</v>
      </c>
      <c r="J149" s="4">
        <v>2962344</v>
      </c>
    </row>
    <row r="150" spans="4:10" ht="26.25" customHeight="1" x14ac:dyDescent="0.25">
      <c r="E150" s="32" t="s">
        <v>297</v>
      </c>
      <c r="F150" s="32"/>
      <c r="G150" s="3" t="s">
        <v>298</v>
      </c>
      <c r="H150" s="4">
        <v>103572</v>
      </c>
      <c r="I150" s="4">
        <v>383520</v>
      </c>
      <c r="J150" s="4">
        <v>7344</v>
      </c>
    </row>
    <row r="151" spans="4:10" ht="15" customHeight="1" x14ac:dyDescent="0.25">
      <c r="E151" s="32" t="s">
        <v>299</v>
      </c>
      <c r="F151" s="32"/>
      <c r="G151" s="3" t="s">
        <v>300</v>
      </c>
      <c r="H151" s="4">
        <v>3284596</v>
      </c>
      <c r="I151" s="4">
        <v>4682908</v>
      </c>
      <c r="J151" s="4">
        <v>4581195</v>
      </c>
    </row>
    <row r="152" spans="4:10" ht="15" customHeight="1" x14ac:dyDescent="0.25">
      <c r="E152" s="32" t="s">
        <v>301</v>
      </c>
      <c r="F152" s="32"/>
      <c r="G152" s="3" t="s">
        <v>302</v>
      </c>
      <c r="H152" s="4">
        <v>102141</v>
      </c>
      <c r="I152" s="4">
        <v>374690</v>
      </c>
      <c r="J152" s="4">
        <v>28361</v>
      </c>
    </row>
    <row r="153" spans="4:10" ht="15" customHeight="1" x14ac:dyDescent="0.25">
      <c r="E153" s="32" t="s">
        <v>303</v>
      </c>
      <c r="F153" s="32"/>
      <c r="G153" s="3" t="s">
        <v>304</v>
      </c>
      <c r="H153" s="4">
        <v>1449994</v>
      </c>
      <c r="I153" s="4">
        <v>4128924</v>
      </c>
      <c r="J153" s="4">
        <v>3522145</v>
      </c>
    </row>
    <row r="154" spans="4:10" ht="15" customHeight="1" x14ac:dyDescent="0.25">
      <c r="D154" s="32" t="s">
        <v>305</v>
      </c>
      <c r="E154" s="32"/>
      <c r="F154" s="32"/>
      <c r="G154" s="3" t="s">
        <v>306</v>
      </c>
      <c r="H154" s="4">
        <v>1668419</v>
      </c>
      <c r="I154" s="4">
        <v>664971</v>
      </c>
      <c r="J154" s="4">
        <v>1221196</v>
      </c>
    </row>
    <row r="155" spans="4:10" ht="26.25" customHeight="1" x14ac:dyDescent="0.25">
      <c r="E155" s="32" t="s">
        <v>307</v>
      </c>
      <c r="F155" s="32"/>
      <c r="G155" s="3" t="s">
        <v>308</v>
      </c>
      <c r="H155" s="4">
        <v>66433</v>
      </c>
      <c r="I155" s="4">
        <v>0</v>
      </c>
      <c r="J155" s="4">
        <v>57534</v>
      </c>
    </row>
    <row r="156" spans="4:10" ht="15" customHeight="1" x14ac:dyDescent="0.25">
      <c r="E156" s="32" t="s">
        <v>309</v>
      </c>
      <c r="F156" s="32"/>
      <c r="G156" s="3" t="s">
        <v>310</v>
      </c>
      <c r="H156" s="4">
        <v>1589938</v>
      </c>
      <c r="I156" s="4">
        <v>655544</v>
      </c>
      <c r="J156" s="4">
        <v>1043087</v>
      </c>
    </row>
    <row r="157" spans="4:10" ht="26.25" customHeight="1" x14ac:dyDescent="0.25">
      <c r="E157" s="32" t="s">
        <v>311</v>
      </c>
      <c r="F157" s="32"/>
      <c r="G157" s="3" t="s">
        <v>312</v>
      </c>
      <c r="H157" s="4">
        <v>4477</v>
      </c>
      <c r="I157" s="4">
        <v>4323</v>
      </c>
      <c r="J157" s="4">
        <v>120575</v>
      </c>
    </row>
    <row r="158" spans="4:10" ht="15" customHeight="1" x14ac:dyDescent="0.25">
      <c r="E158" s="32" t="s">
        <v>313</v>
      </c>
      <c r="F158" s="32"/>
      <c r="G158" s="3" t="s">
        <v>314</v>
      </c>
      <c r="H158" s="4">
        <v>7571</v>
      </c>
      <c r="I158" s="4">
        <v>5104</v>
      </c>
      <c r="J158" s="4">
        <v>0</v>
      </c>
    </row>
    <row r="159" spans="4:10" ht="37.5" customHeight="1" x14ac:dyDescent="0.25">
      <c r="D159" s="32" t="s">
        <v>315</v>
      </c>
      <c r="E159" s="32"/>
      <c r="F159" s="32"/>
      <c r="G159" s="3" t="s">
        <v>316</v>
      </c>
      <c r="H159" s="4">
        <v>12758</v>
      </c>
      <c r="I159" s="4">
        <v>20855</v>
      </c>
      <c r="J159" s="4">
        <v>83274</v>
      </c>
    </row>
    <row r="160" spans="4:10" ht="15" customHeight="1" x14ac:dyDescent="0.25">
      <c r="D160" s="32" t="s">
        <v>317</v>
      </c>
      <c r="E160" s="32"/>
      <c r="F160" s="32"/>
      <c r="G160" s="3" t="s">
        <v>318</v>
      </c>
      <c r="H160" s="4">
        <v>2483585</v>
      </c>
      <c r="I160" s="4">
        <v>5014977</v>
      </c>
      <c r="J160" s="4">
        <v>2383597</v>
      </c>
    </row>
    <row r="161" spans="3:10" ht="15" customHeight="1" x14ac:dyDescent="0.25">
      <c r="C161" s="32" t="s">
        <v>319</v>
      </c>
      <c r="D161" s="32"/>
      <c r="E161" s="32"/>
      <c r="F161" s="32"/>
      <c r="G161" s="3" t="s">
        <v>320</v>
      </c>
      <c r="H161" s="4">
        <v>4072625</v>
      </c>
      <c r="I161" s="4">
        <v>11782410</v>
      </c>
      <c r="J161" s="4">
        <v>5207070</v>
      </c>
    </row>
    <row r="162" spans="3:10" ht="15" customHeight="1" x14ac:dyDescent="0.25">
      <c r="C162" s="32" t="s">
        <v>321</v>
      </c>
      <c r="D162" s="32"/>
      <c r="E162" s="32"/>
      <c r="F162" s="32"/>
      <c r="G162" s="3" t="s">
        <v>322</v>
      </c>
      <c r="H162" s="4">
        <v>0</v>
      </c>
      <c r="I162" s="4">
        <v>0</v>
      </c>
      <c r="J162" s="4">
        <v>0</v>
      </c>
    </row>
    <row r="163" spans="3:10" ht="15" customHeight="1" x14ac:dyDescent="0.25">
      <c r="C163" s="32" t="s">
        <v>323</v>
      </c>
      <c r="D163" s="32"/>
      <c r="E163" s="32"/>
      <c r="F163" s="32"/>
      <c r="G163" s="3" t="s">
        <v>324</v>
      </c>
      <c r="H163" s="4">
        <v>0</v>
      </c>
      <c r="I163" s="4">
        <v>530299</v>
      </c>
      <c r="J163" s="4">
        <v>0</v>
      </c>
    </row>
    <row r="164" spans="3:10" ht="15" customHeight="1" x14ac:dyDescent="0.25">
      <c r="C164" s="32" t="s">
        <v>325</v>
      </c>
      <c r="D164" s="32"/>
      <c r="E164" s="32"/>
      <c r="F164" s="32"/>
      <c r="G164" s="3" t="s">
        <v>326</v>
      </c>
      <c r="H164" s="4">
        <v>1546682</v>
      </c>
      <c r="I164" s="4">
        <v>0</v>
      </c>
      <c r="J164" s="4">
        <v>1146163</v>
      </c>
    </row>
    <row r="165" spans="3:10" ht="26.25" customHeight="1" x14ac:dyDescent="0.25">
      <c r="C165" s="32" t="s">
        <v>327</v>
      </c>
      <c r="D165" s="32"/>
      <c r="E165" s="32"/>
      <c r="F165" s="32"/>
      <c r="G165" s="3" t="s">
        <v>328</v>
      </c>
      <c r="H165" s="4">
        <v>1655021</v>
      </c>
      <c r="I165" s="4">
        <v>9141014</v>
      </c>
      <c r="J165" s="4">
        <v>2124734</v>
      </c>
    </row>
    <row r="166" spans="3:10" ht="26.25" customHeight="1" x14ac:dyDescent="0.25">
      <c r="C166" s="32" t="s">
        <v>329</v>
      </c>
      <c r="D166" s="32"/>
      <c r="E166" s="32"/>
      <c r="F166" s="32"/>
      <c r="G166" s="3" t="s">
        <v>330</v>
      </c>
      <c r="H166" s="4">
        <v>0</v>
      </c>
      <c r="I166" s="4">
        <v>0</v>
      </c>
      <c r="J166" s="4">
        <v>0</v>
      </c>
    </row>
    <row r="167" spans="3:10" ht="60" customHeight="1" x14ac:dyDescent="0.25">
      <c r="C167" s="32" t="s">
        <v>331</v>
      </c>
      <c r="D167" s="32"/>
      <c r="E167" s="32"/>
      <c r="F167" s="32"/>
      <c r="G167" s="3" t="s">
        <v>332</v>
      </c>
      <c r="H167" s="4">
        <v>105</v>
      </c>
      <c r="I167" s="4">
        <v>0</v>
      </c>
      <c r="J167" s="4">
        <v>0</v>
      </c>
    </row>
    <row r="168" spans="3:10" ht="60" customHeight="1" x14ac:dyDescent="0.25">
      <c r="C168" s="32" t="s">
        <v>333</v>
      </c>
      <c r="D168" s="32"/>
      <c r="E168" s="32"/>
      <c r="F168" s="32"/>
      <c r="G168" s="3" t="s">
        <v>334</v>
      </c>
      <c r="H168" s="4">
        <v>0</v>
      </c>
      <c r="I168" s="4">
        <v>0</v>
      </c>
      <c r="J168" s="4">
        <v>62938</v>
      </c>
    </row>
    <row r="169" spans="3:10" ht="15" customHeight="1" x14ac:dyDescent="0.25">
      <c r="C169" s="32" t="s">
        <v>335</v>
      </c>
      <c r="D169" s="32"/>
      <c r="E169" s="32"/>
      <c r="F169" s="32"/>
      <c r="G169" s="3" t="s">
        <v>336</v>
      </c>
      <c r="H169" s="4">
        <v>1655126</v>
      </c>
      <c r="I169" s="4">
        <v>9141014</v>
      </c>
      <c r="J169" s="4">
        <v>2061796</v>
      </c>
    </row>
    <row r="170" spans="3:10" ht="15" customHeight="1" x14ac:dyDescent="0.25">
      <c r="C170" s="32" t="s">
        <v>337</v>
      </c>
      <c r="D170" s="32"/>
      <c r="E170" s="32"/>
      <c r="F170" s="32"/>
      <c r="G170" s="3" t="s">
        <v>338</v>
      </c>
      <c r="H170" s="4">
        <v>0</v>
      </c>
      <c r="I170" s="4">
        <v>0</v>
      </c>
      <c r="J170" s="4">
        <v>0</v>
      </c>
    </row>
    <row r="171" spans="3:10" ht="15" customHeight="1" x14ac:dyDescent="0.25">
      <c r="C171" s="32" t="s">
        <v>339</v>
      </c>
      <c r="D171" s="32"/>
      <c r="E171" s="32"/>
      <c r="F171" s="32"/>
      <c r="G171" s="3"/>
      <c r="H171" s="4"/>
      <c r="I171" s="4"/>
      <c r="J171" s="4"/>
    </row>
    <row r="172" spans="3:10" ht="15" customHeight="1" x14ac:dyDescent="0.25">
      <c r="D172" s="32" t="s">
        <v>340</v>
      </c>
      <c r="E172" s="32"/>
      <c r="F172" s="32"/>
      <c r="G172" s="3" t="s">
        <v>341</v>
      </c>
      <c r="H172" s="4">
        <v>0</v>
      </c>
      <c r="I172" s="4">
        <v>1219736</v>
      </c>
      <c r="J172" s="4">
        <v>0</v>
      </c>
    </row>
    <row r="173" spans="3:10" ht="15" customHeight="1" x14ac:dyDescent="0.25">
      <c r="D173" s="32" t="s">
        <v>342</v>
      </c>
      <c r="E173" s="32"/>
      <c r="F173" s="32"/>
      <c r="G173" s="3" t="s">
        <v>343</v>
      </c>
      <c r="H173" s="4">
        <v>0</v>
      </c>
      <c r="I173" s="4">
        <v>183724</v>
      </c>
      <c r="J173" s="4">
        <v>295889</v>
      </c>
    </row>
    <row r="174" spans="3:10" ht="15" customHeight="1" x14ac:dyDescent="0.25">
      <c r="D174" s="32" t="s">
        <v>344</v>
      </c>
      <c r="E174" s="32"/>
      <c r="F174" s="32"/>
      <c r="G174" s="3" t="s">
        <v>345</v>
      </c>
      <c r="H174" s="4">
        <v>3066</v>
      </c>
      <c r="I174" s="4">
        <v>0</v>
      </c>
      <c r="J174" s="4">
        <v>0</v>
      </c>
    </row>
    <row r="175" spans="3:10" ht="15" customHeight="1" x14ac:dyDescent="0.25">
      <c r="C175" s="32" t="s">
        <v>346</v>
      </c>
      <c r="D175" s="32"/>
      <c r="E175" s="32"/>
      <c r="F175" s="32"/>
      <c r="G175" s="3" t="s">
        <v>347</v>
      </c>
      <c r="H175" s="4">
        <v>0</v>
      </c>
      <c r="I175" s="4">
        <v>0</v>
      </c>
      <c r="J175" s="4">
        <v>0</v>
      </c>
    </row>
    <row r="176" spans="3:10" ht="15" customHeight="1" x14ac:dyDescent="0.25">
      <c r="C176" s="32" t="s">
        <v>348</v>
      </c>
      <c r="D176" s="32"/>
      <c r="E176" s="32"/>
      <c r="F176" s="32"/>
      <c r="G176" s="3" t="s">
        <v>349</v>
      </c>
      <c r="H176" s="4">
        <v>1658192</v>
      </c>
      <c r="I176" s="4">
        <v>7737554</v>
      </c>
      <c r="J176" s="4">
        <v>1765907</v>
      </c>
    </row>
    <row r="177" spans="2:10" ht="15" customHeight="1" x14ac:dyDescent="0.25">
      <c r="C177" s="32" t="s">
        <v>350</v>
      </c>
      <c r="D177" s="32"/>
      <c r="E177" s="32"/>
      <c r="F177" s="32"/>
      <c r="G177" s="3" t="s">
        <v>351</v>
      </c>
      <c r="H177" s="4">
        <v>0</v>
      </c>
      <c r="I177" s="4">
        <v>0</v>
      </c>
      <c r="J177" s="4">
        <v>0</v>
      </c>
    </row>
    <row r="178" spans="2:10" ht="26.25" customHeight="1" x14ac:dyDescent="0.25">
      <c r="D178" s="32" t="s">
        <v>352</v>
      </c>
      <c r="E178" s="32"/>
      <c r="F178" s="32"/>
      <c r="G178" s="3" t="s">
        <v>353</v>
      </c>
      <c r="H178" s="4">
        <v>0</v>
      </c>
      <c r="I178" s="4">
        <v>0</v>
      </c>
      <c r="J178" s="4">
        <v>0</v>
      </c>
    </row>
    <row r="179" spans="2:10" ht="15" customHeight="1" x14ac:dyDescent="0.25">
      <c r="D179" s="32" t="s">
        <v>354</v>
      </c>
      <c r="E179" s="32"/>
      <c r="F179" s="32"/>
      <c r="G179" s="3" t="s">
        <v>355</v>
      </c>
      <c r="H179" s="4">
        <v>0</v>
      </c>
      <c r="I179" s="4">
        <v>0</v>
      </c>
      <c r="J179" s="4">
        <v>0</v>
      </c>
    </row>
    <row r="180" spans="2:10" ht="26.25" customHeight="1" x14ac:dyDescent="0.25">
      <c r="D180" s="32" t="s">
        <v>356</v>
      </c>
      <c r="E180" s="32"/>
      <c r="F180" s="32"/>
      <c r="G180" s="3" t="s">
        <v>357</v>
      </c>
      <c r="H180" s="4">
        <v>0</v>
      </c>
      <c r="I180" s="4">
        <v>0</v>
      </c>
      <c r="J180" s="4">
        <v>0</v>
      </c>
    </row>
    <row r="181" spans="2:10" ht="15" customHeight="1" x14ac:dyDescent="0.25">
      <c r="D181" s="32" t="s">
        <v>358</v>
      </c>
      <c r="E181" s="32"/>
      <c r="F181" s="32"/>
      <c r="G181" s="3" t="s">
        <v>359</v>
      </c>
      <c r="H181" s="4">
        <v>0</v>
      </c>
      <c r="I181" s="4">
        <v>0</v>
      </c>
      <c r="J181" s="4">
        <v>0</v>
      </c>
    </row>
    <row r="182" spans="2:10" ht="15" customHeight="1" x14ac:dyDescent="0.25">
      <c r="D182" s="32" t="s">
        <v>360</v>
      </c>
      <c r="E182" s="32"/>
      <c r="F182" s="32"/>
      <c r="G182" s="3"/>
      <c r="H182" s="4"/>
      <c r="I182" s="4"/>
      <c r="J182" s="4"/>
    </row>
    <row r="183" spans="2:10" ht="15" customHeight="1" x14ac:dyDescent="0.25">
      <c r="E183" s="32" t="s">
        <v>361</v>
      </c>
      <c r="F183" s="32"/>
      <c r="G183" s="3" t="s">
        <v>362</v>
      </c>
      <c r="H183" s="4">
        <v>0</v>
      </c>
      <c r="I183" s="4">
        <v>0</v>
      </c>
      <c r="J183" s="4">
        <v>0</v>
      </c>
    </row>
    <row r="184" spans="2:10" ht="15" customHeight="1" x14ac:dyDescent="0.25">
      <c r="E184" s="32" t="s">
        <v>363</v>
      </c>
      <c r="F184" s="32"/>
      <c r="G184" s="3" t="s">
        <v>364</v>
      </c>
      <c r="H184" s="4">
        <v>0</v>
      </c>
      <c r="I184" s="4">
        <v>0</v>
      </c>
      <c r="J184" s="4">
        <v>0</v>
      </c>
    </row>
    <row r="185" spans="2:10" ht="15" customHeight="1" x14ac:dyDescent="0.25">
      <c r="B185" s="32" t="s">
        <v>365</v>
      </c>
      <c r="C185" s="32"/>
      <c r="D185" s="32"/>
      <c r="E185" s="32"/>
      <c r="F185" s="32"/>
      <c r="G185" s="3"/>
      <c r="H185" s="4"/>
      <c r="I185" s="4"/>
      <c r="J185" s="4"/>
    </row>
    <row r="186" spans="2:10" ht="15" customHeight="1" x14ac:dyDescent="0.25">
      <c r="C186" s="32" t="s">
        <v>366</v>
      </c>
      <c r="D186" s="32"/>
      <c r="E186" s="32"/>
      <c r="F186" s="32"/>
      <c r="G186" s="3"/>
      <c r="H186" s="4"/>
      <c r="I186" s="4"/>
      <c r="J186" s="4"/>
    </row>
    <row r="187" spans="2:10" ht="15" customHeight="1" x14ac:dyDescent="0.25">
      <c r="D187" s="32" t="s">
        <v>367</v>
      </c>
      <c r="E187" s="32"/>
      <c r="F187" s="32"/>
      <c r="G187" s="3" t="s">
        <v>368</v>
      </c>
      <c r="H187" s="4">
        <v>1658192</v>
      </c>
      <c r="I187" s="4">
        <v>7737554</v>
      </c>
      <c r="J187" s="4">
        <v>1765907</v>
      </c>
    </row>
    <row r="188" spans="2:10" ht="15" customHeight="1" x14ac:dyDescent="0.25">
      <c r="D188" s="32" t="s">
        <v>369</v>
      </c>
      <c r="E188" s="32"/>
      <c r="F188" s="32"/>
      <c r="G188" s="3" t="s">
        <v>370</v>
      </c>
      <c r="H188" s="4">
        <v>0</v>
      </c>
      <c r="I188" s="4">
        <v>0</v>
      </c>
      <c r="J188" s="4">
        <v>0</v>
      </c>
    </row>
    <row r="189" spans="2:10" ht="26.25" customHeight="1" x14ac:dyDescent="0.25">
      <c r="C189" s="32" t="s">
        <v>371</v>
      </c>
      <c r="D189" s="32"/>
      <c r="E189" s="32"/>
      <c r="F189" s="32"/>
      <c r="G189" s="3"/>
      <c r="H189" s="4"/>
      <c r="I189" s="4"/>
      <c r="J189" s="4"/>
    </row>
    <row r="190" spans="2:10" ht="26.25" customHeight="1" x14ac:dyDescent="0.25">
      <c r="D190" s="32" t="s">
        <v>372</v>
      </c>
      <c r="E190" s="32"/>
      <c r="F190" s="32"/>
      <c r="G190" s="3"/>
      <c r="H190" s="4"/>
      <c r="I190" s="4"/>
      <c r="J190" s="4"/>
    </row>
    <row r="191" spans="2:10" ht="37.5" customHeight="1" x14ac:dyDescent="0.25">
      <c r="E191" s="32" t="s">
        <v>373</v>
      </c>
      <c r="F191" s="32"/>
      <c r="G191" s="3"/>
      <c r="H191" s="4"/>
      <c r="I191" s="4"/>
      <c r="J191" s="4"/>
    </row>
    <row r="192" spans="2:10" ht="15" customHeight="1" x14ac:dyDescent="0.25">
      <c r="F192" s="3" t="s">
        <v>374</v>
      </c>
      <c r="G192" s="3" t="s">
        <v>375</v>
      </c>
      <c r="H192" s="4">
        <v>0</v>
      </c>
      <c r="I192" s="4">
        <v>1343582</v>
      </c>
      <c r="J192" s="4">
        <v>0</v>
      </c>
    </row>
    <row r="193" spans="4:10" ht="15" customHeight="1" x14ac:dyDescent="0.25">
      <c r="F193" s="3" t="s">
        <v>376</v>
      </c>
      <c r="G193" s="3" t="s">
        <v>377</v>
      </c>
      <c r="H193" s="4">
        <v>656071</v>
      </c>
      <c r="I193" s="4">
        <v>0</v>
      </c>
      <c r="J193" s="4">
        <v>0</v>
      </c>
    </row>
    <row r="194" spans="4:10" ht="26.25" customHeight="1" x14ac:dyDescent="0.25">
      <c r="E194" s="32" t="s">
        <v>378</v>
      </c>
      <c r="F194" s="32"/>
      <c r="G194" s="3"/>
      <c r="H194" s="4"/>
      <c r="I194" s="4"/>
      <c r="J194" s="4"/>
    </row>
    <row r="195" spans="4:10" ht="15" customHeight="1" x14ac:dyDescent="0.25">
      <c r="F195" s="3" t="s">
        <v>379</v>
      </c>
      <c r="G195" s="3" t="s">
        <v>380</v>
      </c>
      <c r="H195" s="4">
        <v>0</v>
      </c>
      <c r="I195" s="4">
        <v>0</v>
      </c>
      <c r="J195" s="4">
        <v>30</v>
      </c>
    </row>
    <row r="196" spans="4:10" ht="15" customHeight="1" x14ac:dyDescent="0.25">
      <c r="F196" s="3" t="s">
        <v>381</v>
      </c>
      <c r="G196" s="3" t="s">
        <v>382</v>
      </c>
      <c r="H196" s="4">
        <v>38954</v>
      </c>
      <c r="I196" s="4">
        <v>80069</v>
      </c>
      <c r="J196" s="4">
        <v>2012</v>
      </c>
    </row>
    <row r="197" spans="4:10" ht="37.5" customHeight="1" x14ac:dyDescent="0.25">
      <c r="E197" s="32" t="s">
        <v>383</v>
      </c>
      <c r="F197" s="32"/>
      <c r="G197" s="3"/>
      <c r="H197" s="4"/>
      <c r="I197" s="4"/>
      <c r="J197" s="4"/>
    </row>
    <row r="198" spans="4:10" ht="15" customHeight="1" x14ac:dyDescent="0.25">
      <c r="F198" s="3" t="s">
        <v>379</v>
      </c>
      <c r="G198" s="3" t="s">
        <v>384</v>
      </c>
      <c r="H198" s="4">
        <v>0</v>
      </c>
      <c r="I198" s="4">
        <v>0</v>
      </c>
      <c r="J198" s="4">
        <v>0</v>
      </c>
    </row>
    <row r="199" spans="4:10" ht="15" customHeight="1" x14ac:dyDescent="0.25">
      <c r="F199" s="3" t="s">
        <v>381</v>
      </c>
      <c r="G199" s="3" t="s">
        <v>385</v>
      </c>
      <c r="H199" s="4">
        <v>0</v>
      </c>
      <c r="I199" s="4">
        <v>0</v>
      </c>
      <c r="J199" s="4">
        <v>0</v>
      </c>
    </row>
    <row r="200" spans="4:10" ht="37.5" customHeight="1" x14ac:dyDescent="0.25">
      <c r="D200" s="32" t="s">
        <v>386</v>
      </c>
      <c r="E200" s="32"/>
      <c r="F200" s="32"/>
      <c r="G200" s="3"/>
      <c r="H200" s="4"/>
      <c r="I200" s="4"/>
      <c r="J200" s="4"/>
    </row>
    <row r="201" spans="4:10" ht="26.25" customHeight="1" x14ac:dyDescent="0.25">
      <c r="E201" s="32" t="s">
        <v>387</v>
      </c>
      <c r="F201" s="32"/>
      <c r="G201" s="3"/>
      <c r="H201" s="4"/>
      <c r="I201" s="4"/>
      <c r="J201" s="4"/>
    </row>
    <row r="202" spans="4:10" ht="15" customHeight="1" x14ac:dyDescent="0.25">
      <c r="F202" s="3" t="s">
        <v>379</v>
      </c>
      <c r="G202" s="3" t="s">
        <v>388</v>
      </c>
      <c r="H202" s="4">
        <v>0</v>
      </c>
      <c r="I202" s="4">
        <v>0</v>
      </c>
      <c r="J202" s="4">
        <v>0</v>
      </c>
    </row>
    <row r="203" spans="4:10" ht="15" customHeight="1" x14ac:dyDescent="0.25">
      <c r="F203" s="3" t="s">
        <v>381</v>
      </c>
      <c r="G203" s="3" t="s">
        <v>389</v>
      </c>
      <c r="H203" s="4">
        <v>0</v>
      </c>
      <c r="I203" s="4">
        <v>0</v>
      </c>
      <c r="J203" s="4">
        <v>0</v>
      </c>
    </row>
    <row r="204" spans="4:10" ht="37.5" customHeight="1" x14ac:dyDescent="0.25">
      <c r="E204" s="32" t="s">
        <v>390</v>
      </c>
      <c r="F204" s="32"/>
      <c r="G204" s="3"/>
      <c r="H204" s="4"/>
      <c r="I204" s="4"/>
      <c r="J204" s="4"/>
    </row>
    <row r="205" spans="4:10" ht="15" customHeight="1" x14ac:dyDescent="0.25">
      <c r="F205" s="3" t="s">
        <v>379</v>
      </c>
      <c r="G205" s="3" t="s">
        <v>391</v>
      </c>
      <c r="H205" s="4">
        <v>0</v>
      </c>
      <c r="I205" s="4">
        <v>0</v>
      </c>
      <c r="J205" s="4">
        <v>0</v>
      </c>
    </row>
    <row r="206" spans="4:10" ht="15" customHeight="1" x14ac:dyDescent="0.25">
      <c r="F206" s="3" t="s">
        <v>381</v>
      </c>
      <c r="G206" s="3" t="s">
        <v>392</v>
      </c>
      <c r="H206" s="4">
        <v>0</v>
      </c>
      <c r="I206" s="4">
        <v>0</v>
      </c>
      <c r="J206" s="4">
        <v>0</v>
      </c>
    </row>
    <row r="207" spans="4:10" ht="37.5" customHeight="1" x14ac:dyDescent="0.25">
      <c r="E207" s="32" t="s">
        <v>393</v>
      </c>
      <c r="F207" s="32"/>
      <c r="G207" s="3"/>
      <c r="H207" s="4"/>
      <c r="I207" s="4"/>
      <c r="J207" s="4"/>
    </row>
    <row r="208" spans="4:10" ht="15" customHeight="1" x14ac:dyDescent="0.25">
      <c r="F208" s="3" t="s">
        <v>379</v>
      </c>
      <c r="G208" s="3" t="s">
        <v>394</v>
      </c>
      <c r="H208" s="4">
        <v>0</v>
      </c>
      <c r="I208" s="4">
        <v>0</v>
      </c>
      <c r="J208" s="4">
        <v>0</v>
      </c>
    </row>
    <row r="209" spans="3:10" ht="15" customHeight="1" x14ac:dyDescent="0.25">
      <c r="F209" s="3" t="s">
        <v>381</v>
      </c>
      <c r="G209" s="3" t="s">
        <v>395</v>
      </c>
      <c r="H209" s="4">
        <v>0</v>
      </c>
      <c r="I209" s="4">
        <v>0</v>
      </c>
      <c r="J209" s="4">
        <v>0</v>
      </c>
    </row>
    <row r="210" spans="3:10" ht="37.5" customHeight="1" x14ac:dyDescent="0.25">
      <c r="E210" s="32" t="s">
        <v>396</v>
      </c>
      <c r="F210" s="32"/>
      <c r="G210" s="3"/>
      <c r="H210" s="4"/>
      <c r="I210" s="4"/>
      <c r="J210" s="4"/>
    </row>
    <row r="211" spans="3:10" ht="15" customHeight="1" x14ac:dyDescent="0.25">
      <c r="F211" s="3" t="s">
        <v>379</v>
      </c>
      <c r="G211" s="3" t="s">
        <v>397</v>
      </c>
      <c r="H211" s="4">
        <v>0</v>
      </c>
      <c r="I211" s="4">
        <v>0</v>
      </c>
      <c r="J211" s="4">
        <v>0</v>
      </c>
    </row>
    <row r="212" spans="3:10" ht="15" customHeight="1" x14ac:dyDescent="0.25">
      <c r="F212" s="3" t="s">
        <v>381</v>
      </c>
      <c r="G212" s="3" t="s">
        <v>398</v>
      </c>
      <c r="H212" s="4">
        <v>0</v>
      </c>
      <c r="I212" s="4">
        <v>0</v>
      </c>
      <c r="J212" s="4">
        <v>0</v>
      </c>
    </row>
    <row r="213" spans="3:10" ht="48.75" customHeight="1" x14ac:dyDescent="0.25">
      <c r="E213" s="32" t="s">
        <v>399</v>
      </c>
      <c r="F213" s="32"/>
      <c r="G213" s="3"/>
      <c r="H213" s="4"/>
      <c r="I213" s="4"/>
      <c r="J213" s="4"/>
    </row>
    <row r="214" spans="3:10" ht="15" customHeight="1" x14ac:dyDescent="0.25">
      <c r="F214" s="3" t="s">
        <v>379</v>
      </c>
      <c r="G214" s="3" t="s">
        <v>400</v>
      </c>
      <c r="H214" s="4">
        <v>0</v>
      </c>
      <c r="I214" s="4">
        <v>0</v>
      </c>
      <c r="J214" s="4">
        <v>0</v>
      </c>
    </row>
    <row r="215" spans="3:10" ht="15" customHeight="1" x14ac:dyDescent="0.25">
      <c r="F215" s="3" t="s">
        <v>381</v>
      </c>
      <c r="G215" s="3" t="s">
        <v>401</v>
      </c>
      <c r="H215" s="4">
        <v>0</v>
      </c>
      <c r="I215" s="4">
        <v>0</v>
      </c>
      <c r="J215" s="4">
        <v>0</v>
      </c>
    </row>
    <row r="216" spans="3:10" ht="15" customHeight="1" x14ac:dyDescent="0.25">
      <c r="D216" s="32" t="s">
        <v>402</v>
      </c>
      <c r="E216" s="32"/>
      <c r="F216" s="32"/>
      <c r="G216" s="3" t="s">
        <v>403</v>
      </c>
      <c r="H216" s="4">
        <v>0</v>
      </c>
      <c r="I216" s="4">
        <v>1263513</v>
      </c>
      <c r="J216" s="4">
        <v>0</v>
      </c>
    </row>
    <row r="217" spans="3:10" ht="15" customHeight="1" x14ac:dyDescent="0.25">
      <c r="D217" s="32" t="s">
        <v>404</v>
      </c>
      <c r="E217" s="32"/>
      <c r="F217" s="32"/>
      <c r="G217" s="3" t="s">
        <v>405</v>
      </c>
      <c r="H217" s="4">
        <v>695025</v>
      </c>
      <c r="I217" s="4">
        <v>0</v>
      </c>
      <c r="J217" s="4">
        <v>1982</v>
      </c>
    </row>
    <row r="218" spans="3:10" ht="37.5" customHeight="1" x14ac:dyDescent="0.25">
      <c r="D218" s="32" t="s">
        <v>406</v>
      </c>
      <c r="E218" s="32"/>
      <c r="F218" s="32"/>
      <c r="G218" s="3" t="s">
        <v>407</v>
      </c>
      <c r="H218" s="4">
        <v>0</v>
      </c>
      <c r="I218" s="4">
        <v>0</v>
      </c>
      <c r="J218" s="4">
        <v>0</v>
      </c>
    </row>
    <row r="219" spans="3:10" ht="37.5" customHeight="1" x14ac:dyDescent="0.25">
      <c r="D219" s="32" t="s">
        <v>408</v>
      </c>
      <c r="E219" s="32"/>
      <c r="F219" s="32"/>
      <c r="G219" s="3" t="s">
        <v>409</v>
      </c>
      <c r="H219" s="4">
        <v>0</v>
      </c>
      <c r="I219" s="4">
        <v>189527</v>
      </c>
      <c r="J219" s="4">
        <v>0</v>
      </c>
    </row>
    <row r="220" spans="3:10" ht="15" customHeight="1" x14ac:dyDescent="0.25">
      <c r="D220" s="32" t="s">
        <v>410</v>
      </c>
      <c r="E220" s="32"/>
      <c r="F220" s="32"/>
      <c r="G220" s="3" t="s">
        <v>411</v>
      </c>
      <c r="H220" s="4">
        <v>0</v>
      </c>
      <c r="I220" s="4">
        <v>1453040</v>
      </c>
      <c r="J220" s="4">
        <v>0</v>
      </c>
    </row>
    <row r="221" spans="3:10" ht="15" customHeight="1" x14ac:dyDescent="0.25">
      <c r="D221" s="32" t="s">
        <v>412</v>
      </c>
      <c r="E221" s="32"/>
      <c r="F221" s="32"/>
      <c r="G221" s="3" t="s">
        <v>413</v>
      </c>
      <c r="H221" s="4">
        <v>695025</v>
      </c>
      <c r="I221" s="4">
        <v>0</v>
      </c>
      <c r="J221" s="4">
        <v>1982</v>
      </c>
    </row>
    <row r="222" spans="3:10" ht="26.25" customHeight="1" x14ac:dyDescent="0.25">
      <c r="C222" s="32" t="s">
        <v>414</v>
      </c>
      <c r="D222" s="32"/>
      <c r="E222" s="32"/>
      <c r="F222" s="32"/>
      <c r="G222" s="3"/>
      <c r="H222" s="4"/>
      <c r="I222" s="4"/>
      <c r="J222" s="4"/>
    </row>
    <row r="223" spans="3:10" ht="15" customHeight="1" x14ac:dyDescent="0.25">
      <c r="D223" s="32" t="s">
        <v>415</v>
      </c>
      <c r="E223" s="32"/>
      <c r="F223" s="32"/>
      <c r="G223" s="3" t="s">
        <v>416</v>
      </c>
      <c r="H223" s="4">
        <v>963167</v>
      </c>
      <c r="I223" s="4">
        <v>9190594</v>
      </c>
      <c r="J223" s="4">
        <v>1763925</v>
      </c>
    </row>
    <row r="224" spans="3:10" ht="15" customHeight="1" x14ac:dyDescent="0.25">
      <c r="D224" s="32" t="s">
        <v>417</v>
      </c>
      <c r="E224" s="32"/>
      <c r="F224" s="32"/>
      <c r="G224" s="3" t="s">
        <v>418</v>
      </c>
      <c r="H224" s="4">
        <v>0</v>
      </c>
      <c r="I224" s="4">
        <v>0</v>
      </c>
      <c r="J224" s="4">
        <v>0</v>
      </c>
    </row>
    <row r="225" spans="2:10" ht="26.25" customHeight="1" x14ac:dyDescent="0.25">
      <c r="C225" s="32" t="s">
        <v>419</v>
      </c>
      <c r="D225" s="32"/>
      <c r="E225" s="32"/>
      <c r="F225" s="32"/>
      <c r="G225" s="3" t="s">
        <v>420</v>
      </c>
      <c r="H225" s="4">
        <v>0</v>
      </c>
      <c r="I225" s="4">
        <v>0</v>
      </c>
      <c r="J225" s="4">
        <v>0</v>
      </c>
    </row>
    <row r="226" spans="2:10" ht="15" customHeight="1" x14ac:dyDescent="0.25">
      <c r="D226" s="32" t="s">
        <v>421</v>
      </c>
      <c r="E226" s="32"/>
      <c r="F226" s="32"/>
      <c r="G226" s="3" t="s">
        <v>422</v>
      </c>
      <c r="H226" s="4">
        <v>0</v>
      </c>
      <c r="I226" s="4">
        <v>0</v>
      </c>
      <c r="J226" s="4">
        <v>0</v>
      </c>
    </row>
    <row r="227" spans="2:10" ht="15" customHeight="1" x14ac:dyDescent="0.25">
      <c r="D227" s="32" t="s">
        <v>423</v>
      </c>
      <c r="E227" s="32"/>
      <c r="F227" s="32"/>
      <c r="G227" s="3" t="s">
        <v>424</v>
      </c>
      <c r="H227" s="4">
        <v>0</v>
      </c>
      <c r="I227" s="4">
        <v>0</v>
      </c>
      <c r="J227" s="4">
        <v>0</v>
      </c>
    </row>
    <row r="228" spans="2:10" ht="15" customHeight="1" x14ac:dyDescent="0.25">
      <c r="B228" s="32" t="s">
        <v>425</v>
      </c>
      <c r="C228" s="32"/>
      <c r="D228" s="32"/>
      <c r="E228" s="32"/>
      <c r="F228" s="32"/>
      <c r="G228" s="3"/>
      <c r="H228" s="4"/>
      <c r="I228" s="4"/>
      <c r="J228" s="4"/>
    </row>
    <row r="229" spans="2:10" ht="26.25" customHeight="1" x14ac:dyDescent="0.25">
      <c r="D229" s="32" t="s">
        <v>426</v>
      </c>
      <c r="E229" s="32"/>
      <c r="F229" s="32"/>
      <c r="G229" s="3" t="s">
        <v>427</v>
      </c>
      <c r="H229" s="4">
        <v>7372</v>
      </c>
      <c r="I229" s="4">
        <v>12399</v>
      </c>
      <c r="J229" s="4">
        <v>3415</v>
      </c>
    </row>
  </sheetData>
  <mergeCells count="134">
    <mergeCell ref="B228:F228"/>
    <mergeCell ref="D229:F229"/>
    <mergeCell ref="C222:F222"/>
    <mergeCell ref="D223:F223"/>
    <mergeCell ref="D224:F224"/>
    <mergeCell ref="C225:F225"/>
    <mergeCell ref="D226:F226"/>
    <mergeCell ref="D227:F227"/>
    <mergeCell ref="D216:F216"/>
    <mergeCell ref="D217:F217"/>
    <mergeCell ref="D218:F218"/>
    <mergeCell ref="D219:F219"/>
    <mergeCell ref="D220:F220"/>
    <mergeCell ref="D221:F221"/>
    <mergeCell ref="D200:F200"/>
    <mergeCell ref="E201:F201"/>
    <mergeCell ref="E204:F204"/>
    <mergeCell ref="E207:F207"/>
    <mergeCell ref="E210:F210"/>
    <mergeCell ref="E213:F213"/>
    <mergeCell ref="D188:F188"/>
    <mergeCell ref="C189:F189"/>
    <mergeCell ref="D190:F190"/>
    <mergeCell ref="E191:F191"/>
    <mergeCell ref="E194:F194"/>
    <mergeCell ref="E197:F197"/>
    <mergeCell ref="D182:F182"/>
    <mergeCell ref="E183:F183"/>
    <mergeCell ref="E184:F184"/>
    <mergeCell ref="B185:F185"/>
    <mergeCell ref="C186:F186"/>
    <mergeCell ref="D187:F187"/>
    <mergeCell ref="C176:F176"/>
    <mergeCell ref="C177:F177"/>
    <mergeCell ref="D178:F178"/>
    <mergeCell ref="D179:F179"/>
    <mergeCell ref="D180:F180"/>
    <mergeCell ref="D181:F181"/>
    <mergeCell ref="C170:F170"/>
    <mergeCell ref="C171:F171"/>
    <mergeCell ref="D172:F172"/>
    <mergeCell ref="D173:F173"/>
    <mergeCell ref="D174:F174"/>
    <mergeCell ref="C175:F175"/>
    <mergeCell ref="C164:F164"/>
    <mergeCell ref="C165:F165"/>
    <mergeCell ref="C166:F166"/>
    <mergeCell ref="C167:F167"/>
    <mergeCell ref="C168:F168"/>
    <mergeCell ref="C169:F169"/>
    <mergeCell ref="E158:F158"/>
    <mergeCell ref="D159:F159"/>
    <mergeCell ref="D160:F160"/>
    <mergeCell ref="C161:F161"/>
    <mergeCell ref="C162:F162"/>
    <mergeCell ref="C163:F163"/>
    <mergeCell ref="E152:F152"/>
    <mergeCell ref="E153:F153"/>
    <mergeCell ref="D154:F154"/>
    <mergeCell ref="E155:F155"/>
    <mergeCell ref="E156:F156"/>
    <mergeCell ref="E157:F157"/>
    <mergeCell ref="E143:F143"/>
    <mergeCell ref="E144:F144"/>
    <mergeCell ref="E145:F145"/>
    <mergeCell ref="E149:F149"/>
    <mergeCell ref="E150:F150"/>
    <mergeCell ref="E151:F151"/>
    <mergeCell ref="E137:F137"/>
    <mergeCell ref="E138:F138"/>
    <mergeCell ref="D139:F139"/>
    <mergeCell ref="D140:F140"/>
    <mergeCell ref="C141:F141"/>
    <mergeCell ref="D142:F142"/>
    <mergeCell ref="E131:F131"/>
    <mergeCell ref="E132:F132"/>
    <mergeCell ref="E133:F133"/>
    <mergeCell ref="D134:F134"/>
    <mergeCell ref="E135:F135"/>
    <mergeCell ref="E136:F136"/>
    <mergeCell ref="C121:F121"/>
    <mergeCell ref="D122:F122"/>
    <mergeCell ref="E123:F123"/>
    <mergeCell ref="E126:F126"/>
    <mergeCell ref="E129:F129"/>
    <mergeCell ref="E130:F130"/>
    <mergeCell ref="E112:F112"/>
    <mergeCell ref="E116:F116"/>
    <mergeCell ref="E117:F117"/>
    <mergeCell ref="D118:F118"/>
    <mergeCell ref="D119:F119"/>
    <mergeCell ref="B120:F120"/>
    <mergeCell ref="D93:F93"/>
    <mergeCell ref="D94:F94"/>
    <mergeCell ref="E95:F95"/>
    <mergeCell ref="E96:F96"/>
    <mergeCell ref="E104:F104"/>
    <mergeCell ref="E105:F105"/>
    <mergeCell ref="E75:F75"/>
    <mergeCell ref="D78:F78"/>
    <mergeCell ref="E79:F79"/>
    <mergeCell ref="E83:F83"/>
    <mergeCell ref="E91:F91"/>
    <mergeCell ref="D92:F92"/>
    <mergeCell ref="E67:F67"/>
    <mergeCell ref="E68:F68"/>
    <mergeCell ref="E69:F69"/>
    <mergeCell ref="E70:F70"/>
    <mergeCell ref="E71:F71"/>
    <mergeCell ref="E74:F74"/>
    <mergeCell ref="E61:F61"/>
    <mergeCell ref="D62:F62"/>
    <mergeCell ref="C63:F63"/>
    <mergeCell ref="D64:F64"/>
    <mergeCell ref="E65:F65"/>
    <mergeCell ref="E66:F66"/>
    <mergeCell ref="E34:F34"/>
    <mergeCell ref="E40:F40"/>
    <mergeCell ref="E41:F41"/>
    <mergeCell ref="E47:F47"/>
    <mergeCell ref="E51:F51"/>
    <mergeCell ref="E60:F60"/>
    <mergeCell ref="E12:F12"/>
    <mergeCell ref="E20:F20"/>
    <mergeCell ref="E21:F21"/>
    <mergeCell ref="E31:F31"/>
    <mergeCell ref="D32:F32"/>
    <mergeCell ref="D33:F33"/>
    <mergeCell ref="A1:F1"/>
    <mergeCell ref="B2:F2"/>
    <mergeCell ref="C3:F3"/>
    <mergeCell ref="D4:F4"/>
    <mergeCell ref="D5:F5"/>
    <mergeCell ref="E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34FD-5185-4A57-994B-3451A5573983}">
  <dimension ref="A1:O229"/>
  <sheetViews>
    <sheetView topLeftCell="A25" zoomScaleNormal="100" workbookViewId="0">
      <selection activeCell="I42" sqref="I42"/>
    </sheetView>
  </sheetViews>
  <sheetFormatPr defaultRowHeight="15" x14ac:dyDescent="0.25"/>
  <cols>
    <col min="1" max="5" width="2.85546875" customWidth="1"/>
    <col min="6" max="6" width="42.85546875" customWidth="1"/>
    <col min="7" max="7" width="5.28515625" customWidth="1"/>
    <col min="8" max="8" width="18.28515625" customWidth="1"/>
    <col min="9" max="9" width="32.42578125" customWidth="1"/>
    <col min="10" max="10" width="15.85546875" customWidth="1"/>
    <col min="11" max="11" width="10" style="7" bestFit="1" customWidth="1"/>
    <col min="12" max="12" width="11.85546875" style="7" customWidth="1"/>
    <col min="13" max="13" width="10.85546875" style="7" customWidth="1"/>
    <col min="14" max="14" width="9.42578125" customWidth="1"/>
    <col min="15" max="15" width="33.85546875" customWidth="1"/>
    <col min="20" max="20" width="13.28515625" customWidth="1"/>
    <col min="21" max="21" width="13.5703125" customWidth="1"/>
    <col min="257" max="261" width="2.85546875" customWidth="1"/>
    <col min="262" max="262" width="42.85546875" customWidth="1"/>
    <col min="263" max="263" width="5.28515625" customWidth="1"/>
    <col min="264" max="264" width="18.28515625" customWidth="1"/>
    <col min="265" max="265" width="32.42578125" customWidth="1"/>
    <col min="266" max="266" width="15.85546875" customWidth="1"/>
    <col min="513" max="517" width="2.85546875" customWidth="1"/>
    <col min="518" max="518" width="42.85546875" customWidth="1"/>
    <col min="519" max="519" width="5.28515625" customWidth="1"/>
    <col min="520" max="520" width="18.28515625" customWidth="1"/>
    <col min="521" max="521" width="32.42578125" customWidth="1"/>
    <col min="522" max="522" width="15.85546875" customWidth="1"/>
    <col min="769" max="773" width="2.85546875" customWidth="1"/>
    <col min="774" max="774" width="42.85546875" customWidth="1"/>
    <col min="775" max="775" width="5.28515625" customWidth="1"/>
    <col min="776" max="776" width="18.28515625" customWidth="1"/>
    <col min="777" max="777" width="32.42578125" customWidth="1"/>
    <col min="778" max="778" width="15.85546875" customWidth="1"/>
    <col min="1025" max="1029" width="2.85546875" customWidth="1"/>
    <col min="1030" max="1030" width="42.85546875" customWidth="1"/>
    <col min="1031" max="1031" width="5.28515625" customWidth="1"/>
    <col min="1032" max="1032" width="18.28515625" customWidth="1"/>
    <col min="1033" max="1033" width="32.42578125" customWidth="1"/>
    <col min="1034" max="1034" width="15.85546875" customWidth="1"/>
    <col min="1281" max="1285" width="2.85546875" customWidth="1"/>
    <col min="1286" max="1286" width="42.85546875" customWidth="1"/>
    <col min="1287" max="1287" width="5.28515625" customWidth="1"/>
    <col min="1288" max="1288" width="18.28515625" customWidth="1"/>
    <col min="1289" max="1289" width="32.42578125" customWidth="1"/>
    <col min="1290" max="1290" width="15.85546875" customWidth="1"/>
    <col min="1537" max="1541" width="2.85546875" customWidth="1"/>
    <col min="1542" max="1542" width="42.85546875" customWidth="1"/>
    <col min="1543" max="1543" width="5.28515625" customWidth="1"/>
    <col min="1544" max="1544" width="18.28515625" customWidth="1"/>
    <col min="1545" max="1545" width="32.42578125" customWidth="1"/>
    <col min="1546" max="1546" width="15.85546875" customWidth="1"/>
    <col min="1793" max="1797" width="2.85546875" customWidth="1"/>
    <col min="1798" max="1798" width="42.85546875" customWidth="1"/>
    <col min="1799" max="1799" width="5.28515625" customWidth="1"/>
    <col min="1800" max="1800" width="18.28515625" customWidth="1"/>
    <col min="1801" max="1801" width="32.42578125" customWidth="1"/>
    <col min="1802" max="1802" width="15.85546875" customWidth="1"/>
    <col min="2049" max="2053" width="2.85546875" customWidth="1"/>
    <col min="2054" max="2054" width="42.85546875" customWidth="1"/>
    <col min="2055" max="2055" width="5.28515625" customWidth="1"/>
    <col min="2056" max="2056" width="18.28515625" customWidth="1"/>
    <col min="2057" max="2057" width="32.42578125" customWidth="1"/>
    <col min="2058" max="2058" width="15.85546875" customWidth="1"/>
    <col min="2305" max="2309" width="2.85546875" customWidth="1"/>
    <col min="2310" max="2310" width="42.85546875" customWidth="1"/>
    <col min="2311" max="2311" width="5.28515625" customWidth="1"/>
    <col min="2312" max="2312" width="18.28515625" customWidth="1"/>
    <col min="2313" max="2313" width="32.42578125" customWidth="1"/>
    <col min="2314" max="2314" width="15.85546875" customWidth="1"/>
    <col min="2561" max="2565" width="2.85546875" customWidth="1"/>
    <col min="2566" max="2566" width="42.85546875" customWidth="1"/>
    <col min="2567" max="2567" width="5.28515625" customWidth="1"/>
    <col min="2568" max="2568" width="18.28515625" customWidth="1"/>
    <col min="2569" max="2569" width="32.42578125" customWidth="1"/>
    <col min="2570" max="2570" width="15.85546875" customWidth="1"/>
    <col min="2817" max="2821" width="2.85546875" customWidth="1"/>
    <col min="2822" max="2822" width="42.85546875" customWidth="1"/>
    <col min="2823" max="2823" width="5.28515625" customWidth="1"/>
    <col min="2824" max="2824" width="18.28515625" customWidth="1"/>
    <col min="2825" max="2825" width="32.42578125" customWidth="1"/>
    <col min="2826" max="2826" width="15.85546875" customWidth="1"/>
    <col min="3073" max="3077" width="2.85546875" customWidth="1"/>
    <col min="3078" max="3078" width="42.85546875" customWidth="1"/>
    <col min="3079" max="3079" width="5.28515625" customWidth="1"/>
    <col min="3080" max="3080" width="18.28515625" customWidth="1"/>
    <col min="3081" max="3081" width="32.42578125" customWidth="1"/>
    <col min="3082" max="3082" width="15.85546875" customWidth="1"/>
    <col min="3329" max="3333" width="2.85546875" customWidth="1"/>
    <col min="3334" max="3334" width="42.85546875" customWidth="1"/>
    <col min="3335" max="3335" width="5.28515625" customWidth="1"/>
    <col min="3336" max="3336" width="18.28515625" customWidth="1"/>
    <col min="3337" max="3337" width="32.42578125" customWidth="1"/>
    <col min="3338" max="3338" width="15.85546875" customWidth="1"/>
    <col min="3585" max="3589" width="2.85546875" customWidth="1"/>
    <col min="3590" max="3590" width="42.85546875" customWidth="1"/>
    <col min="3591" max="3591" width="5.28515625" customWidth="1"/>
    <col min="3592" max="3592" width="18.28515625" customWidth="1"/>
    <col min="3593" max="3593" width="32.42578125" customWidth="1"/>
    <col min="3594" max="3594" width="15.85546875" customWidth="1"/>
    <col min="3841" max="3845" width="2.85546875" customWidth="1"/>
    <col min="3846" max="3846" width="42.85546875" customWidth="1"/>
    <col min="3847" max="3847" width="5.28515625" customWidth="1"/>
    <col min="3848" max="3848" width="18.28515625" customWidth="1"/>
    <col min="3849" max="3849" width="32.42578125" customWidth="1"/>
    <col min="3850" max="3850" width="15.85546875" customWidth="1"/>
    <col min="4097" max="4101" width="2.85546875" customWidth="1"/>
    <col min="4102" max="4102" width="42.85546875" customWidth="1"/>
    <col min="4103" max="4103" width="5.28515625" customWidth="1"/>
    <col min="4104" max="4104" width="18.28515625" customWidth="1"/>
    <col min="4105" max="4105" width="32.42578125" customWidth="1"/>
    <col min="4106" max="4106" width="15.85546875" customWidth="1"/>
    <col min="4353" max="4357" width="2.85546875" customWidth="1"/>
    <col min="4358" max="4358" width="42.85546875" customWidth="1"/>
    <col min="4359" max="4359" width="5.28515625" customWidth="1"/>
    <col min="4360" max="4360" width="18.28515625" customWidth="1"/>
    <col min="4361" max="4361" width="32.42578125" customWidth="1"/>
    <col min="4362" max="4362" width="15.85546875" customWidth="1"/>
    <col min="4609" max="4613" width="2.85546875" customWidth="1"/>
    <col min="4614" max="4614" width="42.85546875" customWidth="1"/>
    <col min="4615" max="4615" width="5.28515625" customWidth="1"/>
    <col min="4616" max="4616" width="18.28515625" customWidth="1"/>
    <col min="4617" max="4617" width="32.42578125" customWidth="1"/>
    <col min="4618" max="4618" width="15.85546875" customWidth="1"/>
    <col min="4865" max="4869" width="2.85546875" customWidth="1"/>
    <col min="4870" max="4870" width="42.85546875" customWidth="1"/>
    <col min="4871" max="4871" width="5.28515625" customWidth="1"/>
    <col min="4872" max="4872" width="18.28515625" customWidth="1"/>
    <col min="4873" max="4873" width="32.42578125" customWidth="1"/>
    <col min="4874" max="4874" width="15.85546875" customWidth="1"/>
    <col min="5121" max="5125" width="2.85546875" customWidth="1"/>
    <col min="5126" max="5126" width="42.85546875" customWidth="1"/>
    <col min="5127" max="5127" width="5.28515625" customWidth="1"/>
    <col min="5128" max="5128" width="18.28515625" customWidth="1"/>
    <col min="5129" max="5129" width="32.42578125" customWidth="1"/>
    <col min="5130" max="5130" width="15.85546875" customWidth="1"/>
    <col min="5377" max="5381" width="2.85546875" customWidth="1"/>
    <col min="5382" max="5382" width="42.85546875" customWidth="1"/>
    <col min="5383" max="5383" width="5.28515625" customWidth="1"/>
    <col min="5384" max="5384" width="18.28515625" customWidth="1"/>
    <col min="5385" max="5385" width="32.42578125" customWidth="1"/>
    <col min="5386" max="5386" width="15.85546875" customWidth="1"/>
    <col min="5633" max="5637" width="2.85546875" customWidth="1"/>
    <col min="5638" max="5638" width="42.85546875" customWidth="1"/>
    <col min="5639" max="5639" width="5.28515625" customWidth="1"/>
    <col min="5640" max="5640" width="18.28515625" customWidth="1"/>
    <col min="5641" max="5641" width="32.42578125" customWidth="1"/>
    <col min="5642" max="5642" width="15.85546875" customWidth="1"/>
    <col min="5889" max="5893" width="2.85546875" customWidth="1"/>
    <col min="5894" max="5894" width="42.85546875" customWidth="1"/>
    <col min="5895" max="5895" width="5.28515625" customWidth="1"/>
    <col min="5896" max="5896" width="18.28515625" customWidth="1"/>
    <col min="5897" max="5897" width="32.42578125" customWidth="1"/>
    <col min="5898" max="5898" width="15.85546875" customWidth="1"/>
    <col min="6145" max="6149" width="2.85546875" customWidth="1"/>
    <col min="6150" max="6150" width="42.85546875" customWidth="1"/>
    <col min="6151" max="6151" width="5.28515625" customWidth="1"/>
    <col min="6152" max="6152" width="18.28515625" customWidth="1"/>
    <col min="6153" max="6153" width="32.42578125" customWidth="1"/>
    <col min="6154" max="6154" width="15.85546875" customWidth="1"/>
    <col min="6401" max="6405" width="2.85546875" customWidth="1"/>
    <col min="6406" max="6406" width="42.85546875" customWidth="1"/>
    <col min="6407" max="6407" width="5.28515625" customWidth="1"/>
    <col min="6408" max="6408" width="18.28515625" customWidth="1"/>
    <col min="6409" max="6409" width="32.42578125" customWidth="1"/>
    <col min="6410" max="6410" width="15.85546875" customWidth="1"/>
    <col min="6657" max="6661" width="2.85546875" customWidth="1"/>
    <col min="6662" max="6662" width="42.85546875" customWidth="1"/>
    <col min="6663" max="6663" width="5.28515625" customWidth="1"/>
    <col min="6664" max="6664" width="18.28515625" customWidth="1"/>
    <col min="6665" max="6665" width="32.42578125" customWidth="1"/>
    <col min="6666" max="6666" width="15.85546875" customWidth="1"/>
    <col min="6913" max="6917" width="2.85546875" customWidth="1"/>
    <col min="6918" max="6918" width="42.85546875" customWidth="1"/>
    <col min="6919" max="6919" width="5.28515625" customWidth="1"/>
    <col min="6920" max="6920" width="18.28515625" customWidth="1"/>
    <col min="6921" max="6921" width="32.42578125" customWidth="1"/>
    <col min="6922" max="6922" width="15.85546875" customWidth="1"/>
    <col min="7169" max="7173" width="2.85546875" customWidth="1"/>
    <col min="7174" max="7174" width="42.85546875" customWidth="1"/>
    <col min="7175" max="7175" width="5.28515625" customWidth="1"/>
    <col min="7176" max="7176" width="18.28515625" customWidth="1"/>
    <col min="7177" max="7177" width="32.42578125" customWidth="1"/>
    <col min="7178" max="7178" width="15.85546875" customWidth="1"/>
    <col min="7425" max="7429" width="2.85546875" customWidth="1"/>
    <col min="7430" max="7430" width="42.85546875" customWidth="1"/>
    <col min="7431" max="7431" width="5.28515625" customWidth="1"/>
    <col min="7432" max="7432" width="18.28515625" customWidth="1"/>
    <col min="7433" max="7433" width="32.42578125" customWidth="1"/>
    <col min="7434" max="7434" width="15.85546875" customWidth="1"/>
    <col min="7681" max="7685" width="2.85546875" customWidth="1"/>
    <col min="7686" max="7686" width="42.85546875" customWidth="1"/>
    <col min="7687" max="7687" width="5.28515625" customWidth="1"/>
    <col min="7688" max="7688" width="18.28515625" customWidth="1"/>
    <col min="7689" max="7689" width="32.42578125" customWidth="1"/>
    <col min="7690" max="7690" width="15.85546875" customWidth="1"/>
    <col min="7937" max="7941" width="2.85546875" customWidth="1"/>
    <col min="7942" max="7942" width="42.85546875" customWidth="1"/>
    <col min="7943" max="7943" width="5.28515625" customWidth="1"/>
    <col min="7944" max="7944" width="18.28515625" customWidth="1"/>
    <col min="7945" max="7945" width="32.42578125" customWidth="1"/>
    <col min="7946" max="7946" width="15.85546875" customWidth="1"/>
    <col min="8193" max="8197" width="2.85546875" customWidth="1"/>
    <col min="8198" max="8198" width="42.85546875" customWidth="1"/>
    <col min="8199" max="8199" width="5.28515625" customWidth="1"/>
    <col min="8200" max="8200" width="18.28515625" customWidth="1"/>
    <col min="8201" max="8201" width="32.42578125" customWidth="1"/>
    <col min="8202" max="8202" width="15.85546875" customWidth="1"/>
    <col min="8449" max="8453" width="2.85546875" customWidth="1"/>
    <col min="8454" max="8454" width="42.85546875" customWidth="1"/>
    <col min="8455" max="8455" width="5.28515625" customWidth="1"/>
    <col min="8456" max="8456" width="18.28515625" customWidth="1"/>
    <col min="8457" max="8457" width="32.42578125" customWidth="1"/>
    <col min="8458" max="8458" width="15.85546875" customWidth="1"/>
    <col min="8705" max="8709" width="2.85546875" customWidth="1"/>
    <col min="8710" max="8710" width="42.85546875" customWidth="1"/>
    <col min="8711" max="8711" width="5.28515625" customWidth="1"/>
    <col min="8712" max="8712" width="18.28515625" customWidth="1"/>
    <col min="8713" max="8713" width="32.42578125" customWidth="1"/>
    <col min="8714" max="8714" width="15.85546875" customWidth="1"/>
    <col min="8961" max="8965" width="2.85546875" customWidth="1"/>
    <col min="8966" max="8966" width="42.85546875" customWidth="1"/>
    <col min="8967" max="8967" width="5.28515625" customWidth="1"/>
    <col min="8968" max="8968" width="18.28515625" customWidth="1"/>
    <col min="8969" max="8969" width="32.42578125" customWidth="1"/>
    <col min="8970" max="8970" width="15.85546875" customWidth="1"/>
    <col min="9217" max="9221" width="2.85546875" customWidth="1"/>
    <col min="9222" max="9222" width="42.85546875" customWidth="1"/>
    <col min="9223" max="9223" width="5.28515625" customWidth="1"/>
    <col min="9224" max="9224" width="18.28515625" customWidth="1"/>
    <col min="9225" max="9225" width="32.42578125" customWidth="1"/>
    <col min="9226" max="9226" width="15.85546875" customWidth="1"/>
    <col min="9473" max="9477" width="2.85546875" customWidth="1"/>
    <col min="9478" max="9478" width="42.85546875" customWidth="1"/>
    <col min="9479" max="9479" width="5.28515625" customWidth="1"/>
    <col min="9480" max="9480" width="18.28515625" customWidth="1"/>
    <col min="9481" max="9481" width="32.42578125" customWidth="1"/>
    <col min="9482" max="9482" width="15.85546875" customWidth="1"/>
    <col min="9729" max="9733" width="2.85546875" customWidth="1"/>
    <col min="9734" max="9734" width="42.85546875" customWidth="1"/>
    <col min="9735" max="9735" width="5.28515625" customWidth="1"/>
    <col min="9736" max="9736" width="18.28515625" customWidth="1"/>
    <col min="9737" max="9737" width="32.42578125" customWidth="1"/>
    <col min="9738" max="9738" width="15.85546875" customWidth="1"/>
    <col min="9985" max="9989" width="2.85546875" customWidth="1"/>
    <col min="9990" max="9990" width="42.85546875" customWidth="1"/>
    <col min="9991" max="9991" width="5.28515625" customWidth="1"/>
    <col min="9992" max="9992" width="18.28515625" customWidth="1"/>
    <col min="9993" max="9993" width="32.42578125" customWidth="1"/>
    <col min="9994" max="9994" width="15.85546875" customWidth="1"/>
    <col min="10241" max="10245" width="2.85546875" customWidth="1"/>
    <col min="10246" max="10246" width="42.85546875" customWidth="1"/>
    <col min="10247" max="10247" width="5.28515625" customWidth="1"/>
    <col min="10248" max="10248" width="18.28515625" customWidth="1"/>
    <col min="10249" max="10249" width="32.42578125" customWidth="1"/>
    <col min="10250" max="10250" width="15.85546875" customWidth="1"/>
    <col min="10497" max="10501" width="2.85546875" customWidth="1"/>
    <col min="10502" max="10502" width="42.85546875" customWidth="1"/>
    <col min="10503" max="10503" width="5.28515625" customWidth="1"/>
    <col min="10504" max="10504" width="18.28515625" customWidth="1"/>
    <col min="10505" max="10505" width="32.42578125" customWidth="1"/>
    <col min="10506" max="10506" width="15.85546875" customWidth="1"/>
    <col min="10753" max="10757" width="2.85546875" customWidth="1"/>
    <col min="10758" max="10758" width="42.85546875" customWidth="1"/>
    <col min="10759" max="10759" width="5.28515625" customWidth="1"/>
    <col min="10760" max="10760" width="18.28515625" customWidth="1"/>
    <col min="10761" max="10761" width="32.42578125" customWidth="1"/>
    <col min="10762" max="10762" width="15.85546875" customWidth="1"/>
    <col min="11009" max="11013" width="2.85546875" customWidth="1"/>
    <col min="11014" max="11014" width="42.85546875" customWidth="1"/>
    <col min="11015" max="11015" width="5.28515625" customWidth="1"/>
    <col min="11016" max="11016" width="18.28515625" customWidth="1"/>
    <col min="11017" max="11017" width="32.42578125" customWidth="1"/>
    <col min="11018" max="11018" width="15.85546875" customWidth="1"/>
    <col min="11265" max="11269" width="2.85546875" customWidth="1"/>
    <col min="11270" max="11270" width="42.85546875" customWidth="1"/>
    <col min="11271" max="11271" width="5.28515625" customWidth="1"/>
    <col min="11272" max="11272" width="18.28515625" customWidth="1"/>
    <col min="11273" max="11273" width="32.42578125" customWidth="1"/>
    <col min="11274" max="11274" width="15.85546875" customWidth="1"/>
    <col min="11521" max="11525" width="2.85546875" customWidth="1"/>
    <col min="11526" max="11526" width="42.85546875" customWidth="1"/>
    <col min="11527" max="11527" width="5.28515625" customWidth="1"/>
    <col min="11528" max="11528" width="18.28515625" customWidth="1"/>
    <col min="11529" max="11529" width="32.42578125" customWidth="1"/>
    <col min="11530" max="11530" width="15.85546875" customWidth="1"/>
    <col min="11777" max="11781" width="2.85546875" customWidth="1"/>
    <col min="11782" max="11782" width="42.85546875" customWidth="1"/>
    <col min="11783" max="11783" width="5.28515625" customWidth="1"/>
    <col min="11784" max="11784" width="18.28515625" customWidth="1"/>
    <col min="11785" max="11785" width="32.42578125" customWidth="1"/>
    <col min="11786" max="11786" width="15.85546875" customWidth="1"/>
    <col min="12033" max="12037" width="2.85546875" customWidth="1"/>
    <col min="12038" max="12038" width="42.85546875" customWidth="1"/>
    <col min="12039" max="12039" width="5.28515625" customWidth="1"/>
    <col min="12040" max="12040" width="18.28515625" customWidth="1"/>
    <col min="12041" max="12041" width="32.42578125" customWidth="1"/>
    <col min="12042" max="12042" width="15.85546875" customWidth="1"/>
    <col min="12289" max="12293" width="2.85546875" customWidth="1"/>
    <col min="12294" max="12294" width="42.85546875" customWidth="1"/>
    <col min="12295" max="12295" width="5.28515625" customWidth="1"/>
    <col min="12296" max="12296" width="18.28515625" customWidth="1"/>
    <col min="12297" max="12297" width="32.42578125" customWidth="1"/>
    <col min="12298" max="12298" width="15.85546875" customWidth="1"/>
    <col min="12545" max="12549" width="2.85546875" customWidth="1"/>
    <col min="12550" max="12550" width="42.85546875" customWidth="1"/>
    <col min="12551" max="12551" width="5.28515625" customWidth="1"/>
    <col min="12552" max="12552" width="18.28515625" customWidth="1"/>
    <col min="12553" max="12553" width="32.42578125" customWidth="1"/>
    <col min="12554" max="12554" width="15.85546875" customWidth="1"/>
    <col min="12801" max="12805" width="2.85546875" customWidth="1"/>
    <col min="12806" max="12806" width="42.85546875" customWidth="1"/>
    <col min="12807" max="12807" width="5.28515625" customWidth="1"/>
    <col min="12808" max="12808" width="18.28515625" customWidth="1"/>
    <col min="12809" max="12809" width="32.42578125" customWidth="1"/>
    <col min="12810" max="12810" width="15.85546875" customWidth="1"/>
    <col min="13057" max="13061" width="2.85546875" customWidth="1"/>
    <col min="13062" max="13062" width="42.85546875" customWidth="1"/>
    <col min="13063" max="13063" width="5.28515625" customWidth="1"/>
    <col min="13064" max="13064" width="18.28515625" customWidth="1"/>
    <col min="13065" max="13065" width="32.42578125" customWidth="1"/>
    <col min="13066" max="13066" width="15.85546875" customWidth="1"/>
    <col min="13313" max="13317" width="2.85546875" customWidth="1"/>
    <col min="13318" max="13318" width="42.85546875" customWidth="1"/>
    <col min="13319" max="13319" width="5.28515625" customWidth="1"/>
    <col min="13320" max="13320" width="18.28515625" customWidth="1"/>
    <col min="13321" max="13321" width="32.42578125" customWidth="1"/>
    <col min="13322" max="13322" width="15.85546875" customWidth="1"/>
    <col min="13569" max="13573" width="2.85546875" customWidth="1"/>
    <col min="13574" max="13574" width="42.85546875" customWidth="1"/>
    <col min="13575" max="13575" width="5.28515625" customWidth="1"/>
    <col min="13576" max="13576" width="18.28515625" customWidth="1"/>
    <col min="13577" max="13577" width="32.42578125" customWidth="1"/>
    <col min="13578" max="13578" width="15.85546875" customWidth="1"/>
    <col min="13825" max="13829" width="2.85546875" customWidth="1"/>
    <col min="13830" max="13830" width="42.85546875" customWidth="1"/>
    <col min="13831" max="13831" width="5.28515625" customWidth="1"/>
    <col min="13832" max="13832" width="18.28515625" customWidth="1"/>
    <col min="13833" max="13833" width="32.42578125" customWidth="1"/>
    <col min="13834" max="13834" width="15.85546875" customWidth="1"/>
    <col min="14081" max="14085" width="2.85546875" customWidth="1"/>
    <col min="14086" max="14086" width="42.85546875" customWidth="1"/>
    <col min="14087" max="14087" width="5.28515625" customWidth="1"/>
    <col min="14088" max="14088" width="18.28515625" customWidth="1"/>
    <col min="14089" max="14089" width="32.42578125" customWidth="1"/>
    <col min="14090" max="14090" width="15.85546875" customWidth="1"/>
    <col min="14337" max="14341" width="2.85546875" customWidth="1"/>
    <col min="14342" max="14342" width="42.85546875" customWidth="1"/>
    <col min="14343" max="14343" width="5.28515625" customWidth="1"/>
    <col min="14344" max="14344" width="18.28515625" customWidth="1"/>
    <col min="14345" max="14345" width="32.42578125" customWidth="1"/>
    <col min="14346" max="14346" width="15.85546875" customWidth="1"/>
    <col min="14593" max="14597" width="2.85546875" customWidth="1"/>
    <col min="14598" max="14598" width="42.85546875" customWidth="1"/>
    <col min="14599" max="14599" width="5.28515625" customWidth="1"/>
    <col min="14600" max="14600" width="18.28515625" customWidth="1"/>
    <col min="14601" max="14601" width="32.42578125" customWidth="1"/>
    <col min="14602" max="14602" width="15.85546875" customWidth="1"/>
    <col min="14849" max="14853" width="2.85546875" customWidth="1"/>
    <col min="14854" max="14854" width="42.85546875" customWidth="1"/>
    <col min="14855" max="14855" width="5.28515625" customWidth="1"/>
    <col min="14856" max="14856" width="18.28515625" customWidth="1"/>
    <col min="14857" max="14857" width="32.42578125" customWidth="1"/>
    <col min="14858" max="14858" width="15.85546875" customWidth="1"/>
    <col min="15105" max="15109" width="2.85546875" customWidth="1"/>
    <col min="15110" max="15110" width="42.85546875" customWidth="1"/>
    <col min="15111" max="15111" width="5.28515625" customWidth="1"/>
    <col min="15112" max="15112" width="18.28515625" customWidth="1"/>
    <col min="15113" max="15113" width="32.42578125" customWidth="1"/>
    <col min="15114" max="15114" width="15.85546875" customWidth="1"/>
    <col min="15361" max="15365" width="2.85546875" customWidth="1"/>
    <col min="15366" max="15366" width="42.85546875" customWidth="1"/>
    <col min="15367" max="15367" width="5.28515625" customWidth="1"/>
    <col min="15368" max="15368" width="18.28515625" customWidth="1"/>
    <col min="15369" max="15369" width="32.42578125" customWidth="1"/>
    <col min="15370" max="15370" width="15.85546875" customWidth="1"/>
    <col min="15617" max="15621" width="2.85546875" customWidth="1"/>
    <col min="15622" max="15622" width="42.85546875" customWidth="1"/>
    <col min="15623" max="15623" width="5.28515625" customWidth="1"/>
    <col min="15624" max="15624" width="18.28515625" customWidth="1"/>
    <col min="15625" max="15625" width="32.42578125" customWidth="1"/>
    <col min="15626" max="15626" width="15.85546875" customWidth="1"/>
    <col min="15873" max="15877" width="2.85546875" customWidth="1"/>
    <col min="15878" max="15878" width="42.85546875" customWidth="1"/>
    <col min="15879" max="15879" width="5.28515625" customWidth="1"/>
    <col min="15880" max="15880" width="18.28515625" customWidth="1"/>
    <col min="15881" max="15881" width="32.42578125" customWidth="1"/>
    <col min="15882" max="15882" width="15.85546875" customWidth="1"/>
    <col min="16129" max="16133" width="2.85546875" customWidth="1"/>
    <col min="16134" max="16134" width="42.85546875" customWidth="1"/>
    <col min="16135" max="16135" width="5.28515625" customWidth="1"/>
    <col min="16136" max="16136" width="18.28515625" customWidth="1"/>
    <col min="16137" max="16137" width="32.42578125" customWidth="1"/>
    <col min="16138" max="16138" width="15.85546875" customWidth="1"/>
  </cols>
  <sheetData>
    <row r="1" spans="1:15" ht="15" customHeight="1" x14ac:dyDescent="0.25">
      <c r="A1" s="33" t="s">
        <v>0</v>
      </c>
      <c r="B1" s="33"/>
      <c r="C1" s="33"/>
      <c r="D1" s="33"/>
      <c r="E1" s="33"/>
      <c r="F1" s="33"/>
      <c r="G1" s="1" t="s">
        <v>1</v>
      </c>
      <c r="H1" s="2" t="s">
        <v>2</v>
      </c>
      <c r="I1" s="2" t="s">
        <v>3</v>
      </c>
      <c r="J1" s="2" t="s">
        <v>4</v>
      </c>
      <c r="K1" s="6" t="s">
        <v>428</v>
      </c>
      <c r="L1" s="6" t="s">
        <v>429</v>
      </c>
      <c r="M1" s="6" t="s">
        <v>430</v>
      </c>
      <c r="O1" s="5" t="s">
        <v>431</v>
      </c>
    </row>
    <row r="2" spans="1:15" ht="15" customHeight="1" x14ac:dyDescent="0.25">
      <c r="B2" s="32" t="s">
        <v>5</v>
      </c>
      <c r="C2" s="32"/>
      <c r="D2" s="32"/>
      <c r="E2" s="32"/>
      <c r="F2" s="32"/>
      <c r="G2" s="3"/>
      <c r="H2" s="4"/>
      <c r="I2" s="4"/>
      <c r="J2" s="4"/>
      <c r="O2" s="9">
        <v>117.1468</v>
      </c>
    </row>
    <row r="3" spans="1:15" ht="15" customHeight="1" x14ac:dyDescent="0.25">
      <c r="C3" s="32" t="s">
        <v>6</v>
      </c>
      <c r="D3" s="32"/>
      <c r="E3" s="32"/>
      <c r="F3" s="32"/>
      <c r="G3" s="3" t="s">
        <v>7</v>
      </c>
      <c r="H3" s="4">
        <v>53425382</v>
      </c>
      <c r="I3" s="4">
        <v>103220498</v>
      </c>
      <c r="J3" s="4">
        <v>76474766</v>
      </c>
      <c r="K3" s="8">
        <f>VALUE(H3/Kurs)</f>
        <v>456054.98400297749</v>
      </c>
      <c r="L3" s="8">
        <f t="shared" ref="L3:L34" si="0">VALUE(I3/Kurs)</f>
        <v>881120.93544168514</v>
      </c>
      <c r="M3" s="8">
        <f t="shared" ref="M3:M34" si="1">VALUE(J3/Kurs)</f>
        <v>652811.39561644022</v>
      </c>
    </row>
    <row r="4" spans="1:15" ht="15" customHeight="1" x14ac:dyDescent="0.25">
      <c r="D4" s="32" t="s">
        <v>8</v>
      </c>
      <c r="E4" s="32"/>
      <c r="F4" s="32"/>
      <c r="G4" s="3" t="s">
        <v>9</v>
      </c>
      <c r="H4" s="4">
        <v>0</v>
      </c>
      <c r="I4" s="4">
        <v>0</v>
      </c>
      <c r="J4" s="4">
        <v>0</v>
      </c>
      <c r="K4" s="8">
        <f t="shared" ref="K4:K34" si="2">VALUE(H4/Kurs)</f>
        <v>0</v>
      </c>
      <c r="L4" s="8">
        <f t="shared" si="0"/>
        <v>0</v>
      </c>
      <c r="M4" s="8">
        <f t="shared" si="1"/>
        <v>0</v>
      </c>
    </row>
    <row r="5" spans="1:15" ht="15" customHeight="1" x14ac:dyDescent="0.25">
      <c r="D5" s="32" t="s">
        <v>10</v>
      </c>
      <c r="E5" s="32"/>
      <c r="F5" s="32"/>
      <c r="G5" s="3" t="s">
        <v>11</v>
      </c>
      <c r="H5" s="4">
        <v>29062265</v>
      </c>
      <c r="I5" s="4">
        <v>64896115</v>
      </c>
      <c r="J5" s="4">
        <v>58760362</v>
      </c>
      <c r="K5" s="8">
        <f t="shared" si="2"/>
        <v>248084.15594792177</v>
      </c>
      <c r="L5" s="8">
        <f t="shared" si="0"/>
        <v>553972.57970341481</v>
      </c>
      <c r="M5" s="8">
        <f t="shared" si="1"/>
        <v>501595.96335537976</v>
      </c>
    </row>
    <row r="6" spans="1:15" ht="15" customHeight="1" x14ac:dyDescent="0.25">
      <c r="E6" s="32" t="s">
        <v>12</v>
      </c>
      <c r="F6" s="32"/>
      <c r="G6" s="3" t="s">
        <v>13</v>
      </c>
      <c r="H6" s="4">
        <v>866588</v>
      </c>
      <c r="I6" s="4">
        <v>5027815</v>
      </c>
      <c r="J6" s="4">
        <v>343</v>
      </c>
      <c r="K6" s="8">
        <f t="shared" si="2"/>
        <v>7397.4534515667519</v>
      </c>
      <c r="L6" s="8">
        <f t="shared" si="0"/>
        <v>42918.927362932664</v>
      </c>
      <c r="M6" s="8">
        <f t="shared" si="1"/>
        <v>2.9279502299678692</v>
      </c>
    </row>
    <row r="7" spans="1:15" ht="15" customHeight="1" x14ac:dyDescent="0.25">
      <c r="F7" s="3" t="s">
        <v>14</v>
      </c>
      <c r="G7" s="3" t="s">
        <v>15</v>
      </c>
      <c r="H7" s="4">
        <v>0</v>
      </c>
      <c r="I7" s="4">
        <v>0</v>
      </c>
      <c r="J7" s="4">
        <v>0</v>
      </c>
      <c r="K7" s="8">
        <f t="shared" si="2"/>
        <v>0</v>
      </c>
      <c r="L7" s="8">
        <f t="shared" si="0"/>
        <v>0</v>
      </c>
      <c r="M7" s="8">
        <f t="shared" si="1"/>
        <v>0</v>
      </c>
    </row>
    <row r="8" spans="1:15" ht="26.25" customHeight="1" x14ac:dyDescent="0.25">
      <c r="F8" s="3" t="s">
        <v>16</v>
      </c>
      <c r="G8" s="3" t="s">
        <v>17</v>
      </c>
      <c r="H8" s="4">
        <v>862902</v>
      </c>
      <c r="I8" s="4">
        <v>4830383</v>
      </c>
      <c r="J8" s="4">
        <v>343</v>
      </c>
      <c r="K8" s="8">
        <f t="shared" si="2"/>
        <v>7365.9886569671562</v>
      </c>
      <c r="L8" s="8">
        <f t="shared" si="0"/>
        <v>41233.588967005504</v>
      </c>
      <c r="M8" s="8">
        <f t="shared" si="1"/>
        <v>2.9279502299678692</v>
      </c>
    </row>
    <row r="9" spans="1:15" ht="15" customHeight="1" x14ac:dyDescent="0.25">
      <c r="F9" s="3" t="s">
        <v>18</v>
      </c>
      <c r="G9" s="3" t="s">
        <v>19</v>
      </c>
      <c r="H9" s="4">
        <v>0</v>
      </c>
      <c r="I9" s="4">
        <v>197432</v>
      </c>
      <c r="J9" s="4">
        <v>0</v>
      </c>
      <c r="K9" s="8">
        <f t="shared" si="2"/>
        <v>0</v>
      </c>
      <c r="L9" s="8">
        <f t="shared" si="0"/>
        <v>1685.3383959271614</v>
      </c>
      <c r="M9" s="8">
        <f t="shared" si="1"/>
        <v>0</v>
      </c>
    </row>
    <row r="10" spans="1:15" ht="26.25" customHeight="1" x14ac:dyDescent="0.25">
      <c r="F10" s="3" t="s">
        <v>20</v>
      </c>
      <c r="G10" s="3" t="s">
        <v>21</v>
      </c>
      <c r="H10" s="4">
        <v>3686</v>
      </c>
      <c r="I10" s="4">
        <v>0</v>
      </c>
      <c r="J10" s="4">
        <v>0</v>
      </c>
      <c r="K10" s="8">
        <f t="shared" si="2"/>
        <v>31.464794599596406</v>
      </c>
      <c r="L10" s="8">
        <f t="shared" si="0"/>
        <v>0</v>
      </c>
      <c r="M10" s="8">
        <f t="shared" si="1"/>
        <v>0</v>
      </c>
    </row>
    <row r="11" spans="1:15" ht="15" customHeight="1" x14ac:dyDescent="0.25">
      <c r="F11" s="3" t="s">
        <v>22</v>
      </c>
      <c r="G11" s="3" t="s">
        <v>23</v>
      </c>
      <c r="H11" s="4">
        <v>0</v>
      </c>
      <c r="I11" s="4">
        <v>0</v>
      </c>
      <c r="J11" s="4">
        <v>0</v>
      </c>
      <c r="K11" s="8">
        <f t="shared" si="2"/>
        <v>0</v>
      </c>
      <c r="L11" s="8">
        <f t="shared" si="0"/>
        <v>0</v>
      </c>
      <c r="M11" s="8">
        <f t="shared" si="1"/>
        <v>0</v>
      </c>
    </row>
    <row r="12" spans="1:15" ht="15" customHeight="1" x14ac:dyDescent="0.25">
      <c r="E12" s="32" t="s">
        <v>24</v>
      </c>
      <c r="F12" s="32"/>
      <c r="G12" s="3" t="s">
        <v>25</v>
      </c>
      <c r="H12" s="4">
        <v>27979332</v>
      </c>
      <c r="I12" s="4">
        <v>59802691</v>
      </c>
      <c r="J12" s="4">
        <v>56993900</v>
      </c>
      <c r="K12" s="8">
        <f t="shared" si="2"/>
        <v>238839.91709547339</v>
      </c>
      <c r="L12" s="8">
        <f t="shared" si="0"/>
        <v>510493.59436194587</v>
      </c>
      <c r="M12" s="8">
        <f t="shared" si="1"/>
        <v>486516.91723546869</v>
      </c>
    </row>
    <row r="13" spans="1:15" ht="15" customHeight="1" x14ac:dyDescent="0.25">
      <c r="F13" s="3" t="s">
        <v>26</v>
      </c>
      <c r="G13" s="3" t="s">
        <v>27</v>
      </c>
      <c r="H13" s="4">
        <v>7365584</v>
      </c>
      <c r="I13" s="4">
        <v>23504349</v>
      </c>
      <c r="J13" s="4">
        <v>39070354</v>
      </c>
      <c r="K13" s="8">
        <f t="shared" si="2"/>
        <v>62874.820310926123</v>
      </c>
      <c r="L13" s="8">
        <f t="shared" si="0"/>
        <v>200640.128454213</v>
      </c>
      <c r="M13" s="8">
        <f t="shared" si="1"/>
        <v>333516.18652835587</v>
      </c>
    </row>
    <row r="14" spans="1:15" ht="15" customHeight="1" x14ac:dyDescent="0.25">
      <c r="F14" s="3" t="s">
        <v>28</v>
      </c>
      <c r="G14" s="3" t="s">
        <v>29</v>
      </c>
      <c r="H14" s="4">
        <v>3476263</v>
      </c>
      <c r="I14" s="4">
        <v>10334571</v>
      </c>
      <c r="J14" s="4">
        <v>13403239</v>
      </c>
      <c r="K14" s="8">
        <f t="shared" si="2"/>
        <v>29674.417056206403</v>
      </c>
      <c r="L14" s="8">
        <f t="shared" si="0"/>
        <v>88218.978239269025</v>
      </c>
      <c r="M14" s="8">
        <f t="shared" si="1"/>
        <v>114414.04289319043</v>
      </c>
    </row>
    <row r="15" spans="1:15" ht="15" customHeight="1" x14ac:dyDescent="0.25">
      <c r="F15" s="3" t="s">
        <v>30</v>
      </c>
      <c r="G15" s="3" t="s">
        <v>31</v>
      </c>
      <c r="H15" s="4">
        <v>1686906</v>
      </c>
      <c r="I15" s="4">
        <v>3595838</v>
      </c>
      <c r="J15" s="4">
        <v>0</v>
      </c>
      <c r="K15" s="8">
        <f t="shared" si="2"/>
        <v>14399.932392519471</v>
      </c>
      <c r="L15" s="8">
        <f t="shared" si="0"/>
        <v>30695.144895123041</v>
      </c>
      <c r="M15" s="8">
        <f t="shared" si="1"/>
        <v>0</v>
      </c>
    </row>
    <row r="16" spans="1:15" ht="26.25" customHeight="1" x14ac:dyDescent="0.25">
      <c r="F16" s="3" t="s">
        <v>32</v>
      </c>
      <c r="G16" s="3" t="s">
        <v>33</v>
      </c>
      <c r="H16" s="4">
        <v>13619533</v>
      </c>
      <c r="I16" s="4">
        <v>15948788</v>
      </c>
      <c r="J16" s="4">
        <v>2976900</v>
      </c>
      <c r="K16" s="8">
        <f t="shared" si="2"/>
        <v>116260.39294287168</v>
      </c>
      <c r="L16" s="8">
        <f t="shared" si="0"/>
        <v>136143.60784929679</v>
      </c>
      <c r="M16" s="8">
        <f t="shared" si="1"/>
        <v>25411.705654785277</v>
      </c>
    </row>
    <row r="17" spans="4:13" ht="26.25" customHeight="1" x14ac:dyDescent="0.25">
      <c r="F17" s="3" t="s">
        <v>34</v>
      </c>
      <c r="G17" s="3" t="s">
        <v>35</v>
      </c>
      <c r="H17" s="4">
        <v>1826684</v>
      </c>
      <c r="I17" s="4">
        <v>6379762</v>
      </c>
      <c r="J17" s="4">
        <v>388493</v>
      </c>
      <c r="K17" s="8">
        <f t="shared" si="2"/>
        <v>15593.119060870635</v>
      </c>
      <c r="L17" s="8">
        <f t="shared" si="0"/>
        <v>54459.549898076599</v>
      </c>
      <c r="M17" s="8">
        <f t="shared" si="1"/>
        <v>3316.2920369997305</v>
      </c>
    </row>
    <row r="18" spans="4:13" ht="15" customHeight="1" x14ac:dyDescent="0.25">
      <c r="F18" s="3" t="s">
        <v>36</v>
      </c>
      <c r="G18" s="3" t="s">
        <v>37</v>
      </c>
      <c r="H18" s="4">
        <v>4362</v>
      </c>
      <c r="I18" s="4">
        <v>39383</v>
      </c>
      <c r="J18" s="4">
        <v>1154914</v>
      </c>
      <c r="K18" s="8">
        <f t="shared" si="2"/>
        <v>37.235332079066609</v>
      </c>
      <c r="L18" s="8">
        <f t="shared" si="0"/>
        <v>336.18502596741865</v>
      </c>
      <c r="M18" s="8">
        <f t="shared" si="1"/>
        <v>9858.6901221373519</v>
      </c>
    </row>
    <row r="19" spans="4:13" ht="26.25" customHeight="1" x14ac:dyDescent="0.25">
      <c r="F19" s="3" t="s">
        <v>38</v>
      </c>
      <c r="G19" s="3" t="s">
        <v>39</v>
      </c>
      <c r="H19" s="4">
        <v>0</v>
      </c>
      <c r="I19" s="4">
        <v>0</v>
      </c>
      <c r="J19" s="4">
        <v>0</v>
      </c>
      <c r="K19" s="8">
        <f t="shared" si="2"/>
        <v>0</v>
      </c>
      <c r="L19" s="8">
        <f t="shared" si="0"/>
        <v>0</v>
      </c>
      <c r="M19" s="8">
        <f t="shared" si="1"/>
        <v>0</v>
      </c>
    </row>
    <row r="20" spans="4:13" ht="15" customHeight="1" x14ac:dyDescent="0.25">
      <c r="E20" s="32" t="s">
        <v>40</v>
      </c>
      <c r="F20" s="32"/>
      <c r="G20" s="3" t="s">
        <v>41</v>
      </c>
      <c r="H20" s="4">
        <v>0</v>
      </c>
      <c r="I20" s="4">
        <v>0</v>
      </c>
      <c r="J20" s="4">
        <v>0</v>
      </c>
      <c r="K20" s="8">
        <f t="shared" si="2"/>
        <v>0</v>
      </c>
      <c r="L20" s="8">
        <f t="shared" si="0"/>
        <v>0</v>
      </c>
      <c r="M20" s="8">
        <f t="shared" si="1"/>
        <v>0</v>
      </c>
    </row>
    <row r="21" spans="4:13" ht="26.25" customHeight="1" x14ac:dyDescent="0.25">
      <c r="E21" s="32" t="s">
        <v>42</v>
      </c>
      <c r="F21" s="32"/>
      <c r="G21" s="3" t="s">
        <v>43</v>
      </c>
      <c r="H21" s="4">
        <v>216345</v>
      </c>
      <c r="I21" s="4">
        <v>65609</v>
      </c>
      <c r="J21" s="4">
        <v>1766119</v>
      </c>
      <c r="K21" s="8">
        <f t="shared" si="2"/>
        <v>1846.7854008816289</v>
      </c>
      <c r="L21" s="8">
        <f t="shared" si="0"/>
        <v>560.05797853633214</v>
      </c>
      <c r="M21" s="8">
        <f t="shared" si="1"/>
        <v>15076.118169681118</v>
      </c>
    </row>
    <row r="22" spans="4:13" ht="26.25" customHeight="1" x14ac:dyDescent="0.25">
      <c r="F22" s="3" t="s">
        <v>44</v>
      </c>
      <c r="G22" s="3" t="s">
        <v>45</v>
      </c>
      <c r="H22" s="4">
        <v>105</v>
      </c>
      <c r="I22" s="4">
        <v>0</v>
      </c>
      <c r="J22" s="4">
        <v>1766119</v>
      </c>
      <c r="K22" s="8">
        <f t="shared" si="2"/>
        <v>0.89631129488812333</v>
      </c>
      <c r="L22" s="8">
        <f t="shared" si="0"/>
        <v>0</v>
      </c>
      <c r="M22" s="8">
        <f t="shared" si="1"/>
        <v>15076.118169681118</v>
      </c>
    </row>
    <row r="23" spans="4:13" ht="15" customHeight="1" x14ac:dyDescent="0.25">
      <c r="F23" s="3" t="s">
        <v>46</v>
      </c>
      <c r="G23" s="3" t="s">
        <v>47</v>
      </c>
      <c r="H23" s="4">
        <v>0</v>
      </c>
      <c r="I23" s="4">
        <v>35</v>
      </c>
      <c r="J23" s="4">
        <v>0</v>
      </c>
      <c r="K23" s="8">
        <f t="shared" si="2"/>
        <v>0</v>
      </c>
      <c r="L23" s="8">
        <f t="shared" si="0"/>
        <v>0.29877043162937444</v>
      </c>
      <c r="M23" s="8">
        <f t="shared" si="1"/>
        <v>0</v>
      </c>
    </row>
    <row r="24" spans="4:13" ht="37.5" customHeight="1" x14ac:dyDescent="0.25">
      <c r="F24" s="3" t="s">
        <v>48</v>
      </c>
      <c r="G24" s="3" t="s">
        <v>49</v>
      </c>
      <c r="H24" s="4">
        <v>0</v>
      </c>
      <c r="I24" s="4">
        <v>0</v>
      </c>
      <c r="J24" s="4">
        <v>0</v>
      </c>
      <c r="K24" s="8">
        <f t="shared" si="2"/>
        <v>0</v>
      </c>
      <c r="L24" s="8">
        <f t="shared" si="0"/>
        <v>0</v>
      </c>
      <c r="M24" s="8">
        <f t="shared" si="1"/>
        <v>0</v>
      </c>
    </row>
    <row r="25" spans="4:13" ht="37.5" customHeight="1" x14ac:dyDescent="0.25">
      <c r="F25" s="3" t="s">
        <v>50</v>
      </c>
      <c r="G25" s="3" t="s">
        <v>51</v>
      </c>
      <c r="H25" s="4">
        <v>0</v>
      </c>
      <c r="I25" s="4">
        <v>0</v>
      </c>
      <c r="J25" s="4">
        <v>0</v>
      </c>
      <c r="K25" s="8">
        <f t="shared" si="2"/>
        <v>0</v>
      </c>
      <c r="L25" s="8">
        <f t="shared" si="0"/>
        <v>0</v>
      </c>
      <c r="M25" s="8">
        <f t="shared" si="1"/>
        <v>0</v>
      </c>
    </row>
    <row r="26" spans="4:13" ht="15" customHeight="1" x14ac:dyDescent="0.25">
      <c r="F26" s="3" t="s">
        <v>52</v>
      </c>
      <c r="G26" s="3" t="s">
        <v>53</v>
      </c>
      <c r="H26" s="4">
        <v>0</v>
      </c>
      <c r="I26" s="4">
        <v>0</v>
      </c>
      <c r="J26" s="4">
        <v>0</v>
      </c>
      <c r="K26" s="8">
        <f t="shared" si="2"/>
        <v>0</v>
      </c>
      <c r="L26" s="8">
        <f t="shared" si="0"/>
        <v>0</v>
      </c>
      <c r="M26" s="8">
        <f t="shared" si="1"/>
        <v>0</v>
      </c>
    </row>
    <row r="27" spans="4:13" ht="26.25" customHeight="1" x14ac:dyDescent="0.25">
      <c r="F27" s="3" t="s">
        <v>54</v>
      </c>
      <c r="G27" s="3" t="s">
        <v>55</v>
      </c>
      <c r="H27" s="4">
        <v>0</v>
      </c>
      <c r="I27" s="4">
        <v>0</v>
      </c>
      <c r="J27" s="4">
        <v>0</v>
      </c>
      <c r="K27" s="8">
        <f t="shared" si="2"/>
        <v>0</v>
      </c>
      <c r="L27" s="8">
        <f t="shared" si="0"/>
        <v>0</v>
      </c>
      <c r="M27" s="8">
        <f t="shared" si="1"/>
        <v>0</v>
      </c>
    </row>
    <row r="28" spans="4:13" ht="26.25" customHeight="1" x14ac:dyDescent="0.25">
      <c r="F28" s="3" t="s">
        <v>56</v>
      </c>
      <c r="G28" s="3" t="s">
        <v>57</v>
      </c>
      <c r="H28" s="4">
        <v>0</v>
      </c>
      <c r="I28" s="4">
        <v>0</v>
      </c>
      <c r="J28" s="4">
        <v>0</v>
      </c>
      <c r="K28" s="8">
        <f t="shared" si="2"/>
        <v>0</v>
      </c>
      <c r="L28" s="8">
        <f t="shared" si="0"/>
        <v>0</v>
      </c>
      <c r="M28" s="8">
        <f t="shared" si="1"/>
        <v>0</v>
      </c>
    </row>
    <row r="29" spans="4:13" ht="26.25" customHeight="1" x14ac:dyDescent="0.25">
      <c r="F29" s="3" t="s">
        <v>58</v>
      </c>
      <c r="G29" s="3" t="s">
        <v>59</v>
      </c>
      <c r="H29" s="4">
        <v>0</v>
      </c>
      <c r="I29" s="4">
        <v>0</v>
      </c>
      <c r="J29" s="4">
        <v>0</v>
      </c>
      <c r="K29" s="8">
        <f t="shared" si="2"/>
        <v>0</v>
      </c>
      <c r="L29" s="8">
        <f t="shared" si="0"/>
        <v>0</v>
      </c>
      <c r="M29" s="8">
        <f t="shared" si="1"/>
        <v>0</v>
      </c>
    </row>
    <row r="30" spans="4:13" ht="26.25" customHeight="1" x14ac:dyDescent="0.25">
      <c r="F30" s="3" t="s">
        <v>60</v>
      </c>
      <c r="G30" s="3" t="s">
        <v>61</v>
      </c>
      <c r="H30" s="4">
        <v>216240</v>
      </c>
      <c r="I30" s="4">
        <v>65574</v>
      </c>
      <c r="J30" s="4">
        <v>0</v>
      </c>
      <c r="K30" s="8">
        <f t="shared" si="2"/>
        <v>1845.8890895867407</v>
      </c>
      <c r="L30" s="8">
        <f t="shared" si="0"/>
        <v>559.75920810470279</v>
      </c>
      <c r="M30" s="8">
        <f t="shared" si="1"/>
        <v>0</v>
      </c>
    </row>
    <row r="31" spans="4:13" ht="15" customHeight="1" x14ac:dyDescent="0.25">
      <c r="E31" s="32" t="s">
        <v>62</v>
      </c>
      <c r="F31" s="32"/>
      <c r="G31" s="3" t="s">
        <v>63</v>
      </c>
      <c r="H31" s="4">
        <v>0</v>
      </c>
      <c r="I31" s="4">
        <v>0</v>
      </c>
      <c r="J31" s="4">
        <v>0</v>
      </c>
      <c r="K31" s="8">
        <f t="shared" si="2"/>
        <v>0</v>
      </c>
      <c r="L31" s="8">
        <f t="shared" si="0"/>
        <v>0</v>
      </c>
      <c r="M31" s="8">
        <f t="shared" si="1"/>
        <v>0</v>
      </c>
    </row>
    <row r="32" spans="4:13" ht="15" customHeight="1" x14ac:dyDescent="0.25">
      <c r="D32" s="32" t="s">
        <v>64</v>
      </c>
      <c r="E32" s="32"/>
      <c r="F32" s="32"/>
      <c r="G32" s="3" t="s">
        <v>65</v>
      </c>
      <c r="H32" s="4">
        <v>993100</v>
      </c>
      <c r="I32" s="4">
        <v>0</v>
      </c>
      <c r="J32" s="4">
        <v>472777</v>
      </c>
      <c r="K32" s="8">
        <f t="shared" si="2"/>
        <v>8477.3975900323348</v>
      </c>
      <c r="L32" s="8">
        <f t="shared" si="0"/>
        <v>0</v>
      </c>
      <c r="M32" s="8">
        <f t="shared" si="1"/>
        <v>4035.7653815554499</v>
      </c>
    </row>
    <row r="33" spans="4:13" ht="15" customHeight="1" x14ac:dyDescent="0.25">
      <c r="D33" s="32" t="s">
        <v>66</v>
      </c>
      <c r="E33" s="32"/>
      <c r="F33" s="32"/>
      <c r="G33" s="3" t="s">
        <v>67</v>
      </c>
      <c r="H33" s="4">
        <v>23370017</v>
      </c>
      <c r="I33" s="4">
        <v>38324383</v>
      </c>
      <c r="J33" s="4">
        <v>17241627</v>
      </c>
      <c r="K33" s="8">
        <f t="shared" si="2"/>
        <v>199493.43046502338</v>
      </c>
      <c r="L33" s="8">
        <f t="shared" si="0"/>
        <v>327148.35573827027</v>
      </c>
      <c r="M33" s="8">
        <f t="shared" si="1"/>
        <v>147179.66687950504</v>
      </c>
    </row>
    <row r="34" spans="4:13" ht="15" customHeight="1" x14ac:dyDescent="0.25">
      <c r="E34" s="32" t="s">
        <v>68</v>
      </c>
      <c r="F34" s="32"/>
      <c r="G34" s="3" t="s">
        <v>69</v>
      </c>
      <c r="H34" s="4">
        <v>10448836</v>
      </c>
      <c r="I34" s="4">
        <v>10068053</v>
      </c>
      <c r="J34" s="4">
        <v>8437403</v>
      </c>
      <c r="K34" s="8">
        <f t="shared" si="2"/>
        <v>89194.37833555846</v>
      </c>
      <c r="L34" s="8">
        <f t="shared" si="0"/>
        <v>85943.901156497654</v>
      </c>
      <c r="M34" s="8">
        <f t="shared" si="1"/>
        <v>72024.186746885112</v>
      </c>
    </row>
    <row r="35" spans="4:13" ht="15" customHeight="1" x14ac:dyDescent="0.25">
      <c r="F35" s="3" t="s">
        <v>70</v>
      </c>
      <c r="G35" s="3" t="s">
        <v>71</v>
      </c>
      <c r="H35" s="4">
        <v>568051</v>
      </c>
      <c r="I35" s="4">
        <v>44926</v>
      </c>
      <c r="J35" s="4">
        <v>0</v>
      </c>
      <c r="K35" s="8">
        <f t="shared" ref="K35:K66" si="3">VALUE(H35/Kurs)</f>
        <v>4849.0526416427938</v>
      </c>
      <c r="L35" s="8">
        <f t="shared" ref="L35:L66" si="4">VALUE(I35/Kurs)</f>
        <v>383.50172603946504</v>
      </c>
      <c r="M35" s="8">
        <f t="shared" ref="M35:M66" si="5">VALUE(J35/Kurs)</f>
        <v>0</v>
      </c>
    </row>
    <row r="36" spans="4:13" ht="15" customHeight="1" x14ac:dyDescent="0.25">
      <c r="F36" s="3" t="s">
        <v>72</v>
      </c>
      <c r="G36" s="3" t="s">
        <v>73</v>
      </c>
      <c r="H36" s="4">
        <v>0</v>
      </c>
      <c r="I36" s="4">
        <v>0</v>
      </c>
      <c r="J36" s="4">
        <v>0</v>
      </c>
      <c r="K36" s="8">
        <f t="shared" si="3"/>
        <v>0</v>
      </c>
      <c r="L36" s="8">
        <f t="shared" si="4"/>
        <v>0</v>
      </c>
      <c r="M36" s="8">
        <f t="shared" si="5"/>
        <v>0</v>
      </c>
    </row>
    <row r="37" spans="4:13" ht="15" customHeight="1" x14ac:dyDescent="0.25">
      <c r="F37" s="3" t="s">
        <v>74</v>
      </c>
      <c r="G37" s="3" t="s">
        <v>75</v>
      </c>
      <c r="H37" s="4">
        <v>9448202</v>
      </c>
      <c r="I37" s="4">
        <v>9972639</v>
      </c>
      <c r="J37" s="4">
        <v>8394072</v>
      </c>
      <c r="K37" s="8">
        <f t="shared" si="3"/>
        <v>80652.668276043391</v>
      </c>
      <c r="L37" s="8">
        <f t="shared" si="4"/>
        <v>85129.418814683799</v>
      </c>
      <c r="M37" s="8">
        <f t="shared" si="5"/>
        <v>71654.300416229889</v>
      </c>
    </row>
    <row r="38" spans="4:13" ht="15" customHeight="1" x14ac:dyDescent="0.25">
      <c r="F38" s="3" t="s">
        <v>76</v>
      </c>
      <c r="G38" s="3" t="s">
        <v>77</v>
      </c>
      <c r="H38" s="4">
        <v>401087</v>
      </c>
      <c r="I38" s="4">
        <v>50289</v>
      </c>
      <c r="J38" s="4">
        <v>42999</v>
      </c>
      <c r="K38" s="8">
        <f t="shared" si="3"/>
        <v>3423.798174598026</v>
      </c>
      <c r="L38" s="8">
        <f t="shared" si="4"/>
        <v>429.28189246313173</v>
      </c>
      <c r="M38" s="8">
        <f t="shared" si="5"/>
        <v>367.05227970375631</v>
      </c>
    </row>
    <row r="39" spans="4:13" ht="15" customHeight="1" x14ac:dyDescent="0.25">
      <c r="F39" s="3" t="s">
        <v>78</v>
      </c>
      <c r="G39" s="3" t="s">
        <v>79</v>
      </c>
      <c r="H39" s="4">
        <v>31496</v>
      </c>
      <c r="I39" s="4">
        <v>199</v>
      </c>
      <c r="J39" s="4">
        <v>332</v>
      </c>
      <c r="K39" s="8">
        <f t="shared" si="3"/>
        <v>268.85924327425079</v>
      </c>
      <c r="L39" s="8">
        <f t="shared" si="4"/>
        <v>1.6987233112641575</v>
      </c>
      <c r="M39" s="8">
        <f t="shared" si="5"/>
        <v>2.8340509514557803</v>
      </c>
    </row>
    <row r="40" spans="4:13" ht="26.25" customHeight="1" x14ac:dyDescent="0.25">
      <c r="E40" s="32" t="s">
        <v>80</v>
      </c>
      <c r="F40" s="32"/>
      <c r="G40" s="3" t="s">
        <v>81</v>
      </c>
      <c r="H40" s="4">
        <v>0</v>
      </c>
      <c r="I40" s="4">
        <v>220687</v>
      </c>
      <c r="J40" s="4">
        <v>0</v>
      </c>
      <c r="K40" s="8">
        <f t="shared" si="3"/>
        <v>0</v>
      </c>
      <c r="L40" s="8">
        <f t="shared" si="4"/>
        <v>1883.8500069997644</v>
      </c>
      <c r="M40" s="8">
        <f t="shared" si="5"/>
        <v>0</v>
      </c>
    </row>
    <row r="41" spans="4:13" ht="15" customHeight="1" x14ac:dyDescent="0.25">
      <c r="E41" s="32" t="s">
        <v>82</v>
      </c>
      <c r="F41" s="32"/>
      <c r="G41" s="3" t="s">
        <v>83</v>
      </c>
      <c r="H41" s="4">
        <v>2876303</v>
      </c>
      <c r="I41" s="4">
        <v>986490</v>
      </c>
      <c r="J41" s="4">
        <v>362804</v>
      </c>
      <c r="K41" s="8">
        <f t="shared" si="3"/>
        <v>24552.979680196131</v>
      </c>
      <c r="L41" s="8">
        <f t="shared" si="4"/>
        <v>8420.9726599446167</v>
      </c>
      <c r="M41" s="8">
        <f t="shared" si="5"/>
        <v>3097.0030764818162</v>
      </c>
    </row>
    <row r="42" spans="4:13" ht="15" customHeight="1" x14ac:dyDescent="0.25">
      <c r="F42" s="3" t="s">
        <v>84</v>
      </c>
      <c r="G42" s="3" t="s">
        <v>85</v>
      </c>
      <c r="H42" s="4">
        <v>2852320</v>
      </c>
      <c r="I42" s="4">
        <v>794971</v>
      </c>
      <c r="J42" s="4">
        <v>198461</v>
      </c>
      <c r="K42" s="8">
        <f t="shared" si="3"/>
        <v>24348.253644145636</v>
      </c>
      <c r="L42" s="8">
        <f t="shared" si="4"/>
        <v>6786.1093943667265</v>
      </c>
      <c r="M42" s="8">
        <f t="shared" si="5"/>
        <v>1694.122246617065</v>
      </c>
    </row>
    <row r="43" spans="4:13" ht="15" customHeight="1" x14ac:dyDescent="0.25">
      <c r="F43" s="3" t="s">
        <v>86</v>
      </c>
      <c r="G43" s="3" t="s">
        <v>87</v>
      </c>
      <c r="H43" s="4">
        <v>612</v>
      </c>
      <c r="I43" s="4">
        <v>41562</v>
      </c>
      <c r="J43" s="4">
        <v>59754</v>
      </c>
      <c r="K43" s="8">
        <f t="shared" si="3"/>
        <v>5.2242144044907759</v>
      </c>
      <c r="L43" s="8">
        <f t="shared" si="4"/>
        <v>354.78561941085889</v>
      </c>
      <c r="M43" s="8">
        <f t="shared" si="5"/>
        <v>510.07795347376111</v>
      </c>
    </row>
    <row r="44" spans="4:13" ht="26.25" customHeight="1" x14ac:dyDescent="0.25">
      <c r="F44" s="3" t="s">
        <v>88</v>
      </c>
      <c r="G44" s="3" t="s">
        <v>89</v>
      </c>
      <c r="H44" s="4">
        <v>5472</v>
      </c>
      <c r="I44" s="4">
        <v>0</v>
      </c>
      <c r="J44" s="4">
        <v>0</v>
      </c>
      <c r="K44" s="8">
        <f t="shared" si="3"/>
        <v>46.710622910741051</v>
      </c>
      <c r="L44" s="8">
        <f t="shared" si="4"/>
        <v>0</v>
      </c>
      <c r="M44" s="8">
        <f t="shared" si="5"/>
        <v>0</v>
      </c>
    </row>
    <row r="45" spans="4:13" ht="26.25" customHeight="1" x14ac:dyDescent="0.25">
      <c r="F45" s="3" t="s">
        <v>90</v>
      </c>
      <c r="G45" s="3" t="s">
        <v>91</v>
      </c>
      <c r="H45" s="4">
        <v>17899</v>
      </c>
      <c r="I45" s="4">
        <v>149957</v>
      </c>
      <c r="J45" s="4">
        <v>104589</v>
      </c>
      <c r="K45" s="8">
        <f t="shared" si="3"/>
        <v>152.79119873526207</v>
      </c>
      <c r="L45" s="8">
        <f t="shared" si="4"/>
        <v>1280.0776461670314</v>
      </c>
      <c r="M45" s="8">
        <f t="shared" si="5"/>
        <v>892.80287639098981</v>
      </c>
    </row>
    <row r="46" spans="4:13" ht="15" customHeight="1" x14ac:dyDescent="0.25">
      <c r="F46" s="3" t="s">
        <v>92</v>
      </c>
      <c r="G46" s="3" t="s">
        <v>93</v>
      </c>
      <c r="H46" s="4">
        <v>0</v>
      </c>
      <c r="I46" s="4">
        <v>0</v>
      </c>
      <c r="J46" s="4">
        <v>0</v>
      </c>
      <c r="K46" s="8">
        <f t="shared" si="3"/>
        <v>0</v>
      </c>
      <c r="L46" s="8">
        <f t="shared" si="4"/>
        <v>0</v>
      </c>
      <c r="M46" s="8">
        <f t="shared" si="5"/>
        <v>0</v>
      </c>
    </row>
    <row r="47" spans="4:13" ht="15" customHeight="1" x14ac:dyDescent="0.25">
      <c r="E47" s="32" t="s">
        <v>94</v>
      </c>
      <c r="F47" s="32"/>
      <c r="G47" s="3" t="s">
        <v>95</v>
      </c>
      <c r="H47" s="4">
        <v>639389</v>
      </c>
      <c r="I47" s="4">
        <v>737022</v>
      </c>
      <c r="J47" s="4">
        <v>319791</v>
      </c>
      <c r="K47" s="8">
        <f t="shared" si="3"/>
        <v>5458.0150716878306</v>
      </c>
      <c r="L47" s="8">
        <f t="shared" si="4"/>
        <v>6291.4394588669938</v>
      </c>
      <c r="M47" s="8">
        <f t="shared" si="5"/>
        <v>2729.8312886054077</v>
      </c>
    </row>
    <row r="48" spans="4:13" ht="15" customHeight="1" x14ac:dyDescent="0.25">
      <c r="F48" s="3" t="s">
        <v>96</v>
      </c>
      <c r="G48" s="3" t="s">
        <v>97</v>
      </c>
      <c r="H48" s="4">
        <v>639285</v>
      </c>
      <c r="I48" s="4">
        <v>622723</v>
      </c>
      <c r="J48" s="4">
        <v>319791</v>
      </c>
      <c r="K48" s="8">
        <f t="shared" si="3"/>
        <v>5457.1272966909892</v>
      </c>
      <c r="L48" s="8">
        <f t="shared" si="4"/>
        <v>5315.7491284439693</v>
      </c>
      <c r="M48" s="8">
        <f t="shared" si="5"/>
        <v>2729.8312886054077</v>
      </c>
    </row>
    <row r="49" spans="3:13" ht="15" customHeight="1" x14ac:dyDescent="0.25">
      <c r="F49" s="3" t="s">
        <v>98</v>
      </c>
      <c r="G49" s="3" t="s">
        <v>99</v>
      </c>
      <c r="H49" s="4">
        <v>0</v>
      </c>
      <c r="I49" s="4">
        <v>0</v>
      </c>
      <c r="J49" s="4">
        <v>0</v>
      </c>
      <c r="K49" s="8">
        <f t="shared" si="3"/>
        <v>0</v>
      </c>
      <c r="L49" s="8">
        <f t="shared" si="4"/>
        <v>0</v>
      </c>
      <c r="M49" s="8">
        <f t="shared" si="5"/>
        <v>0</v>
      </c>
    </row>
    <row r="50" spans="3:13" ht="26.25" customHeight="1" x14ac:dyDescent="0.25">
      <c r="F50" s="3" t="s">
        <v>100</v>
      </c>
      <c r="G50" s="3" t="s">
        <v>101</v>
      </c>
      <c r="H50" s="4">
        <v>104</v>
      </c>
      <c r="I50" s="4">
        <v>114299</v>
      </c>
      <c r="J50" s="4">
        <v>0</v>
      </c>
      <c r="K50" s="8">
        <f t="shared" si="3"/>
        <v>0.88777499684156969</v>
      </c>
      <c r="L50" s="8">
        <f t="shared" si="4"/>
        <v>975.69033042302476</v>
      </c>
      <c r="M50" s="8">
        <f t="shared" si="5"/>
        <v>0</v>
      </c>
    </row>
    <row r="51" spans="3:13" ht="15" customHeight="1" x14ac:dyDescent="0.25">
      <c r="E51" s="32" t="s">
        <v>102</v>
      </c>
      <c r="F51" s="32"/>
      <c r="G51" s="3" t="s">
        <v>103</v>
      </c>
      <c r="H51" s="4">
        <v>394066</v>
      </c>
      <c r="I51" s="4">
        <v>207964</v>
      </c>
      <c r="J51" s="4">
        <v>0</v>
      </c>
      <c r="K51" s="8">
        <f t="shared" si="3"/>
        <v>3363.8648260131731</v>
      </c>
      <c r="L51" s="8">
        <f t="shared" si="4"/>
        <v>1775.2426869534636</v>
      </c>
      <c r="M51" s="8">
        <f t="shared" si="5"/>
        <v>0</v>
      </c>
    </row>
    <row r="52" spans="3:13" ht="26.25" customHeight="1" x14ac:dyDescent="0.25">
      <c r="F52" s="3" t="s">
        <v>104</v>
      </c>
      <c r="G52" s="3" t="s">
        <v>105</v>
      </c>
      <c r="H52" s="4">
        <v>0</v>
      </c>
      <c r="I52" s="4">
        <v>0</v>
      </c>
      <c r="J52" s="4">
        <v>0</v>
      </c>
      <c r="K52" s="8">
        <f t="shared" si="3"/>
        <v>0</v>
      </c>
      <c r="L52" s="8">
        <f t="shared" si="4"/>
        <v>0</v>
      </c>
      <c r="M52" s="8">
        <f t="shared" si="5"/>
        <v>0</v>
      </c>
    </row>
    <row r="53" spans="3:13" ht="26.25" customHeight="1" x14ac:dyDescent="0.25">
      <c r="F53" s="3" t="s">
        <v>106</v>
      </c>
      <c r="G53" s="3" t="s">
        <v>107</v>
      </c>
      <c r="H53" s="4">
        <v>0</v>
      </c>
      <c r="I53" s="4">
        <v>0</v>
      </c>
      <c r="J53" s="4">
        <v>0</v>
      </c>
      <c r="K53" s="8">
        <f t="shared" si="3"/>
        <v>0</v>
      </c>
      <c r="L53" s="8">
        <f t="shared" si="4"/>
        <v>0</v>
      </c>
      <c r="M53" s="8">
        <f t="shared" si="5"/>
        <v>0</v>
      </c>
    </row>
    <row r="54" spans="3:13" ht="15" customHeight="1" x14ac:dyDescent="0.25">
      <c r="F54" s="3" t="s">
        <v>108</v>
      </c>
      <c r="G54" s="3" t="s">
        <v>109</v>
      </c>
      <c r="H54" s="4">
        <v>0</v>
      </c>
      <c r="I54" s="4">
        <v>0</v>
      </c>
      <c r="J54" s="4">
        <v>0</v>
      </c>
      <c r="K54" s="8">
        <f t="shared" si="3"/>
        <v>0</v>
      </c>
      <c r="L54" s="8">
        <f t="shared" si="4"/>
        <v>0</v>
      </c>
      <c r="M54" s="8">
        <f t="shared" si="5"/>
        <v>0</v>
      </c>
    </row>
    <row r="55" spans="3:13" ht="15" customHeight="1" x14ac:dyDescent="0.25">
      <c r="F55" s="3" t="s">
        <v>110</v>
      </c>
      <c r="G55" s="3" t="s">
        <v>111</v>
      </c>
      <c r="H55" s="4">
        <v>0</v>
      </c>
      <c r="I55" s="4">
        <v>0</v>
      </c>
      <c r="J55" s="4">
        <v>0</v>
      </c>
      <c r="K55" s="8">
        <f t="shared" si="3"/>
        <v>0</v>
      </c>
      <c r="L55" s="8">
        <f t="shared" si="4"/>
        <v>0</v>
      </c>
      <c r="M55" s="8">
        <f t="shared" si="5"/>
        <v>0</v>
      </c>
    </row>
    <row r="56" spans="3:13" ht="26.25" customHeight="1" x14ac:dyDescent="0.25">
      <c r="F56" s="3" t="s">
        <v>112</v>
      </c>
      <c r="G56" s="3" t="s">
        <v>113</v>
      </c>
      <c r="H56" s="4">
        <v>0</v>
      </c>
      <c r="I56" s="4">
        <v>0</v>
      </c>
      <c r="J56" s="4">
        <v>0</v>
      </c>
      <c r="K56" s="8">
        <f t="shared" si="3"/>
        <v>0</v>
      </c>
      <c r="L56" s="8">
        <f t="shared" si="4"/>
        <v>0</v>
      </c>
      <c r="M56" s="8">
        <f t="shared" si="5"/>
        <v>0</v>
      </c>
    </row>
    <row r="57" spans="3:13" ht="26.25" customHeight="1" x14ac:dyDescent="0.25">
      <c r="F57" s="3" t="s">
        <v>114</v>
      </c>
      <c r="G57" s="3" t="s">
        <v>115</v>
      </c>
      <c r="H57" s="4">
        <v>0</v>
      </c>
      <c r="I57" s="4">
        <v>0</v>
      </c>
      <c r="J57" s="4">
        <v>0</v>
      </c>
      <c r="K57" s="8">
        <f t="shared" si="3"/>
        <v>0</v>
      </c>
      <c r="L57" s="8">
        <f t="shared" si="4"/>
        <v>0</v>
      </c>
      <c r="M57" s="8">
        <f t="shared" si="5"/>
        <v>0</v>
      </c>
    </row>
    <row r="58" spans="3:13" ht="26.25" customHeight="1" x14ac:dyDescent="0.25">
      <c r="F58" s="3" t="s">
        <v>58</v>
      </c>
      <c r="G58" s="3" t="s">
        <v>116</v>
      </c>
      <c r="H58" s="4">
        <v>0</v>
      </c>
      <c r="I58" s="4">
        <v>0</v>
      </c>
      <c r="J58" s="4">
        <v>0</v>
      </c>
      <c r="K58" s="8">
        <f t="shared" si="3"/>
        <v>0</v>
      </c>
      <c r="L58" s="8">
        <f t="shared" si="4"/>
        <v>0</v>
      </c>
      <c r="M58" s="8">
        <f t="shared" si="5"/>
        <v>0</v>
      </c>
    </row>
    <row r="59" spans="3:13" ht="15" customHeight="1" x14ac:dyDescent="0.25">
      <c r="F59" s="3" t="s">
        <v>117</v>
      </c>
      <c r="G59" s="3" t="s">
        <v>118</v>
      </c>
      <c r="H59" s="4">
        <v>394066</v>
      </c>
      <c r="I59" s="4">
        <v>207964</v>
      </c>
      <c r="J59" s="4">
        <v>0</v>
      </c>
      <c r="K59" s="8">
        <f t="shared" si="3"/>
        <v>3363.8648260131731</v>
      </c>
      <c r="L59" s="8">
        <f t="shared" si="4"/>
        <v>1775.2426869534636</v>
      </c>
      <c r="M59" s="8">
        <f t="shared" si="5"/>
        <v>0</v>
      </c>
    </row>
    <row r="60" spans="3:13" ht="15" customHeight="1" x14ac:dyDescent="0.25">
      <c r="E60" s="32" t="s">
        <v>119</v>
      </c>
      <c r="F60" s="32"/>
      <c r="G60" s="3" t="s">
        <v>120</v>
      </c>
      <c r="H60" s="4">
        <v>4046113</v>
      </c>
      <c r="I60" s="4">
        <v>25992183</v>
      </c>
      <c r="J60" s="4">
        <v>8047845</v>
      </c>
      <c r="K60" s="8">
        <f t="shared" si="3"/>
        <v>34538.826498034941</v>
      </c>
      <c r="L60" s="8">
        <f t="shared" si="4"/>
        <v>221877.02096856252</v>
      </c>
      <c r="M60" s="8">
        <f t="shared" si="5"/>
        <v>68698.80355246579</v>
      </c>
    </row>
    <row r="61" spans="3:13" ht="15" customHeight="1" x14ac:dyDescent="0.25">
      <c r="E61" s="32" t="s">
        <v>121</v>
      </c>
      <c r="F61" s="32"/>
      <c r="G61" s="3" t="s">
        <v>122</v>
      </c>
      <c r="H61" s="4">
        <v>4965310</v>
      </c>
      <c r="I61" s="4">
        <v>111984</v>
      </c>
      <c r="J61" s="4">
        <v>73784</v>
      </c>
      <c r="K61" s="8">
        <f t="shared" si="3"/>
        <v>42385.366053532831</v>
      </c>
      <c r="L61" s="8">
        <f t="shared" si="4"/>
        <v>955.92880044525327</v>
      </c>
      <c r="M61" s="8">
        <f t="shared" si="5"/>
        <v>629.84221506690756</v>
      </c>
    </row>
    <row r="62" spans="3:13" ht="15" customHeight="1" x14ac:dyDescent="0.25">
      <c r="D62" s="32" t="s">
        <v>123</v>
      </c>
      <c r="E62" s="32"/>
      <c r="F62" s="32"/>
      <c r="G62" s="3" t="s">
        <v>124</v>
      </c>
      <c r="H62" s="4">
        <v>2274513</v>
      </c>
      <c r="I62" s="4">
        <v>4349249</v>
      </c>
      <c r="J62" s="4">
        <v>0</v>
      </c>
      <c r="K62" s="8">
        <f t="shared" si="3"/>
        <v>19415.920878760666</v>
      </c>
      <c r="L62" s="8">
        <f t="shared" si="4"/>
        <v>37126.485742675002</v>
      </c>
      <c r="M62" s="8">
        <f t="shared" si="5"/>
        <v>0</v>
      </c>
    </row>
    <row r="63" spans="3:13" ht="15" customHeight="1" x14ac:dyDescent="0.25">
      <c r="C63" s="32" t="s">
        <v>125</v>
      </c>
      <c r="D63" s="32"/>
      <c r="E63" s="32"/>
      <c r="F63" s="32"/>
      <c r="G63" s="3" t="s">
        <v>126</v>
      </c>
      <c r="H63" s="4">
        <v>53425382</v>
      </c>
      <c r="I63" s="4">
        <v>103220498</v>
      </c>
      <c r="J63" s="4">
        <v>76474766</v>
      </c>
      <c r="K63" s="8">
        <f t="shared" si="3"/>
        <v>456054.98400297749</v>
      </c>
      <c r="L63" s="8">
        <f t="shared" si="4"/>
        <v>881120.93544168514</v>
      </c>
      <c r="M63" s="8">
        <f t="shared" si="5"/>
        <v>652811.39561644022</v>
      </c>
    </row>
    <row r="64" spans="3:13" ht="15" customHeight="1" x14ac:dyDescent="0.25">
      <c r="D64" s="32" t="s">
        <v>127</v>
      </c>
      <c r="E64" s="32"/>
      <c r="F64" s="32"/>
      <c r="G64" s="3" t="s">
        <v>128</v>
      </c>
      <c r="H64" s="4">
        <v>1282177</v>
      </c>
      <c r="I64" s="4">
        <v>48640077</v>
      </c>
      <c r="J64" s="4">
        <v>36746026</v>
      </c>
      <c r="K64" s="8">
        <f t="shared" si="3"/>
        <v>10945.045020435897</v>
      </c>
      <c r="L64" s="8">
        <f t="shared" si="4"/>
        <v>415206.19427931448</v>
      </c>
      <c r="M64" s="8">
        <f t="shared" si="5"/>
        <v>313675.02996240614</v>
      </c>
    </row>
    <row r="65" spans="4:13" ht="15" customHeight="1" x14ac:dyDescent="0.25">
      <c r="E65" s="32" t="s">
        <v>129</v>
      </c>
      <c r="F65" s="32"/>
      <c r="G65" s="3" t="s">
        <v>130</v>
      </c>
      <c r="H65" s="4">
        <v>8959477</v>
      </c>
      <c r="I65" s="4">
        <v>28094491</v>
      </c>
      <c r="J65" s="4">
        <v>40786204</v>
      </c>
      <c r="K65" s="8">
        <f t="shared" si="3"/>
        <v>76480.766013241504</v>
      </c>
      <c r="L65" s="8">
        <f t="shared" si="4"/>
        <v>239822.94864221645</v>
      </c>
      <c r="M65" s="8">
        <f t="shared" si="5"/>
        <v>348163.19353153481</v>
      </c>
    </row>
    <row r="66" spans="4:13" ht="15" customHeight="1" x14ac:dyDescent="0.25">
      <c r="E66" s="32" t="s">
        <v>8</v>
      </c>
      <c r="F66" s="32"/>
      <c r="G66" s="3" t="s">
        <v>131</v>
      </c>
      <c r="H66" s="4">
        <v>0</v>
      </c>
      <c r="I66" s="4">
        <v>0</v>
      </c>
      <c r="J66" s="4">
        <v>0</v>
      </c>
      <c r="K66" s="8">
        <f t="shared" si="3"/>
        <v>0</v>
      </c>
      <c r="L66" s="8">
        <f t="shared" si="4"/>
        <v>0</v>
      </c>
      <c r="M66" s="8">
        <f t="shared" si="5"/>
        <v>0</v>
      </c>
    </row>
    <row r="67" spans="4:13" ht="15" customHeight="1" x14ac:dyDescent="0.25">
      <c r="E67" s="32" t="s">
        <v>132</v>
      </c>
      <c r="F67" s="32"/>
      <c r="G67" s="3" t="s">
        <v>133</v>
      </c>
      <c r="H67" s="4">
        <v>0</v>
      </c>
      <c r="I67" s="4">
        <v>106</v>
      </c>
      <c r="J67" s="4">
        <v>0</v>
      </c>
      <c r="K67" s="8">
        <f t="shared" ref="K67:K98" si="6">VALUE(H67/Kurs)</f>
        <v>0</v>
      </c>
      <c r="L67" s="8">
        <f t="shared" ref="L67:L98" si="7">VALUE(I67/Kurs)</f>
        <v>0.90484759293467687</v>
      </c>
      <c r="M67" s="8">
        <f t="shared" ref="M67:M98" si="8">VALUE(J67/Kurs)</f>
        <v>0</v>
      </c>
    </row>
    <row r="68" spans="4:13" ht="15" customHeight="1" x14ac:dyDescent="0.25">
      <c r="E68" s="32" t="s">
        <v>134</v>
      </c>
      <c r="F68" s="32"/>
      <c r="G68" s="3" t="s">
        <v>135</v>
      </c>
      <c r="H68" s="4">
        <v>0</v>
      </c>
      <c r="I68" s="4">
        <v>132032</v>
      </c>
      <c r="J68" s="4">
        <v>0</v>
      </c>
      <c r="K68" s="8">
        <f t="shared" si="6"/>
        <v>0</v>
      </c>
      <c r="L68" s="8">
        <f t="shared" si="7"/>
        <v>1127.064503682559</v>
      </c>
      <c r="M68" s="8">
        <f t="shared" si="8"/>
        <v>0</v>
      </c>
    </row>
    <row r="69" spans="4:13" ht="37.5" customHeight="1" x14ac:dyDescent="0.25">
      <c r="E69" s="32" t="s">
        <v>136</v>
      </c>
      <c r="F69" s="32"/>
      <c r="G69" s="3" t="s">
        <v>137</v>
      </c>
      <c r="H69" s="4">
        <v>0</v>
      </c>
      <c r="I69" s="4">
        <v>12244666</v>
      </c>
      <c r="J69" s="4">
        <v>30</v>
      </c>
      <c r="K69" s="8">
        <f t="shared" si="6"/>
        <v>0</v>
      </c>
      <c r="L69" s="8">
        <f t="shared" si="7"/>
        <v>104524.11845650073</v>
      </c>
      <c r="M69" s="8">
        <f t="shared" si="8"/>
        <v>0.25608894139660665</v>
      </c>
    </row>
    <row r="70" spans="4:13" ht="26.25" customHeight="1" x14ac:dyDescent="0.25">
      <c r="E70" s="32" t="s">
        <v>138</v>
      </c>
      <c r="F70" s="32"/>
      <c r="G70" s="3" t="s">
        <v>139</v>
      </c>
      <c r="H70" s="4">
        <v>0</v>
      </c>
      <c r="I70" s="4">
        <v>246677</v>
      </c>
      <c r="J70" s="4">
        <v>2012</v>
      </c>
      <c r="K70" s="8">
        <f t="shared" si="6"/>
        <v>0</v>
      </c>
      <c r="L70" s="8">
        <f t="shared" si="7"/>
        <v>2105.7083932296914</v>
      </c>
      <c r="M70" s="8">
        <f t="shared" si="8"/>
        <v>17.175031669665753</v>
      </c>
    </row>
    <row r="71" spans="4:13" ht="15" customHeight="1" x14ac:dyDescent="0.25">
      <c r="E71" s="32" t="s">
        <v>140</v>
      </c>
      <c r="F71" s="32"/>
      <c r="G71" s="3" t="s">
        <v>141</v>
      </c>
      <c r="H71" s="4">
        <v>2431947</v>
      </c>
      <c r="I71" s="4">
        <v>8415459</v>
      </c>
      <c r="J71" s="4">
        <v>9078814</v>
      </c>
      <c r="K71" s="8">
        <f t="shared" si="6"/>
        <v>20759.824425421779</v>
      </c>
      <c r="L71" s="8">
        <f t="shared" si="7"/>
        <v>71836.866222551529</v>
      </c>
      <c r="M71" s="8">
        <f t="shared" si="8"/>
        <v>77499.462213223072</v>
      </c>
    </row>
    <row r="72" spans="4:13" ht="15" customHeight="1" x14ac:dyDescent="0.25">
      <c r="F72" s="3" t="s">
        <v>142</v>
      </c>
      <c r="G72" s="3" t="s">
        <v>143</v>
      </c>
      <c r="H72" s="4">
        <v>773755</v>
      </c>
      <c r="I72" s="4">
        <v>677905</v>
      </c>
      <c r="J72" s="4">
        <v>7312907</v>
      </c>
      <c r="K72" s="8">
        <f t="shared" si="6"/>
        <v>6605.0032950110462</v>
      </c>
      <c r="L72" s="8">
        <f t="shared" si="7"/>
        <v>5786.799127248888</v>
      </c>
      <c r="M72" s="8">
        <f t="shared" si="8"/>
        <v>62425.153738727822</v>
      </c>
    </row>
    <row r="73" spans="4:13" ht="15" customHeight="1" x14ac:dyDescent="0.25">
      <c r="F73" s="3" t="s">
        <v>144</v>
      </c>
      <c r="G73" s="3" t="s">
        <v>145</v>
      </c>
      <c r="H73" s="4">
        <v>1658192</v>
      </c>
      <c r="I73" s="4">
        <v>7737554</v>
      </c>
      <c r="J73" s="4">
        <v>1765907</v>
      </c>
      <c r="K73" s="8">
        <f t="shared" si="6"/>
        <v>14154.821130410734</v>
      </c>
      <c r="L73" s="8">
        <f t="shared" si="7"/>
        <v>66050.067095302642</v>
      </c>
      <c r="M73" s="8">
        <f t="shared" si="8"/>
        <v>15074.308474495248</v>
      </c>
    </row>
    <row r="74" spans="4:13" ht="15" customHeight="1" x14ac:dyDescent="0.25">
      <c r="E74" s="32" t="s">
        <v>146</v>
      </c>
      <c r="F74" s="32"/>
      <c r="G74" s="3" t="s">
        <v>147</v>
      </c>
      <c r="H74" s="4">
        <v>0</v>
      </c>
      <c r="I74" s="4">
        <v>0</v>
      </c>
      <c r="J74" s="4">
        <v>0</v>
      </c>
      <c r="K74" s="8">
        <f t="shared" si="6"/>
        <v>0</v>
      </c>
      <c r="L74" s="8">
        <f t="shared" si="7"/>
        <v>0</v>
      </c>
      <c r="M74" s="8">
        <f t="shared" si="8"/>
        <v>0</v>
      </c>
    </row>
    <row r="75" spans="4:13" ht="15" customHeight="1" x14ac:dyDescent="0.25">
      <c r="E75" s="32" t="s">
        <v>148</v>
      </c>
      <c r="F75" s="32"/>
      <c r="G75" s="3" t="s">
        <v>149</v>
      </c>
      <c r="H75" s="4">
        <v>10109247</v>
      </c>
      <c r="I75" s="4">
        <v>0</v>
      </c>
      <c r="J75" s="4">
        <v>13117010</v>
      </c>
      <c r="K75" s="8">
        <f t="shared" si="6"/>
        <v>86295.545418227382</v>
      </c>
      <c r="L75" s="8">
        <f t="shared" si="7"/>
        <v>0</v>
      </c>
      <c r="M75" s="8">
        <f t="shared" si="8"/>
        <v>111970.70683962345</v>
      </c>
    </row>
    <row r="76" spans="4:13" ht="15" customHeight="1" x14ac:dyDescent="0.25">
      <c r="F76" s="3" t="s">
        <v>150</v>
      </c>
      <c r="G76" s="3" t="s">
        <v>151</v>
      </c>
      <c r="H76" s="4">
        <v>10109247</v>
      </c>
      <c r="I76" s="4">
        <v>0</v>
      </c>
      <c r="J76" s="4">
        <v>13117010</v>
      </c>
      <c r="K76" s="8">
        <f t="shared" si="6"/>
        <v>86295.545418227382</v>
      </c>
      <c r="L76" s="8">
        <f t="shared" si="7"/>
        <v>0</v>
      </c>
      <c r="M76" s="8">
        <f t="shared" si="8"/>
        <v>111970.70683962345</v>
      </c>
    </row>
    <row r="77" spans="4:13" ht="15" customHeight="1" x14ac:dyDescent="0.25">
      <c r="F77" s="3" t="s">
        <v>152</v>
      </c>
      <c r="G77" s="3" t="s">
        <v>153</v>
      </c>
      <c r="H77" s="4">
        <v>0</v>
      </c>
      <c r="I77" s="4">
        <v>0</v>
      </c>
      <c r="J77" s="4">
        <v>0</v>
      </c>
      <c r="K77" s="8">
        <f t="shared" si="6"/>
        <v>0</v>
      </c>
      <c r="L77" s="8">
        <f t="shared" si="7"/>
        <v>0</v>
      </c>
      <c r="M77" s="8">
        <f t="shared" si="8"/>
        <v>0</v>
      </c>
    </row>
    <row r="78" spans="4:13" ht="26.25" customHeight="1" x14ac:dyDescent="0.25">
      <c r="D78" s="32" t="s">
        <v>154</v>
      </c>
      <c r="E78" s="32"/>
      <c r="F78" s="32"/>
      <c r="G78" s="3" t="s">
        <v>155</v>
      </c>
      <c r="H78" s="4">
        <v>12375447</v>
      </c>
      <c r="I78" s="4">
        <v>15721238</v>
      </c>
      <c r="J78" s="4">
        <v>23235785</v>
      </c>
      <c r="K78" s="8">
        <f t="shared" si="6"/>
        <v>105640.50405132705</v>
      </c>
      <c r="L78" s="8">
        <f t="shared" si="7"/>
        <v>134201.17322880353</v>
      </c>
      <c r="M78" s="8">
        <f t="shared" si="8"/>
        <v>198347.58610563839</v>
      </c>
    </row>
    <row r="79" spans="4:13" ht="15" customHeight="1" x14ac:dyDescent="0.25">
      <c r="E79" s="32" t="s">
        <v>156</v>
      </c>
      <c r="F79" s="32"/>
      <c r="G79" s="3" t="s">
        <v>157</v>
      </c>
      <c r="H79" s="4">
        <v>306159</v>
      </c>
      <c r="I79" s="4">
        <v>2161271</v>
      </c>
      <c r="J79" s="4">
        <v>130676</v>
      </c>
      <c r="K79" s="8">
        <f t="shared" si="6"/>
        <v>2613.46447363479</v>
      </c>
      <c r="L79" s="8">
        <f t="shared" si="7"/>
        <v>18449.253415372848</v>
      </c>
      <c r="M79" s="8">
        <f t="shared" si="8"/>
        <v>1115.4892835314324</v>
      </c>
    </row>
    <row r="80" spans="4:13" ht="15" customHeight="1" x14ac:dyDescent="0.25">
      <c r="F80" s="3" t="s">
        <v>158</v>
      </c>
      <c r="G80" s="3" t="s">
        <v>159</v>
      </c>
      <c r="H80" s="4">
        <v>261488</v>
      </c>
      <c r="I80" s="4">
        <v>484469</v>
      </c>
      <c r="J80" s="4">
        <v>67552</v>
      </c>
      <c r="K80" s="8">
        <f t="shared" si="6"/>
        <v>2232.1395035971959</v>
      </c>
      <c r="L80" s="8">
        <f t="shared" si="7"/>
        <v>4135.5717783157543</v>
      </c>
      <c r="M80" s="8">
        <f t="shared" si="8"/>
        <v>576.64400564078574</v>
      </c>
    </row>
    <row r="81" spans="4:13" ht="15" customHeight="1" x14ac:dyDescent="0.25">
      <c r="F81" s="3" t="s">
        <v>160</v>
      </c>
      <c r="G81" s="3" t="s">
        <v>161</v>
      </c>
      <c r="H81" s="4">
        <v>0</v>
      </c>
      <c r="I81" s="4">
        <v>0</v>
      </c>
      <c r="J81" s="4">
        <v>8683</v>
      </c>
      <c r="K81" s="8">
        <f t="shared" si="6"/>
        <v>0</v>
      </c>
      <c r="L81" s="8">
        <f t="shared" si="7"/>
        <v>0</v>
      </c>
      <c r="M81" s="8">
        <f t="shared" si="8"/>
        <v>74.120675938224522</v>
      </c>
    </row>
    <row r="82" spans="4:13" ht="15" customHeight="1" x14ac:dyDescent="0.25">
      <c r="F82" s="3" t="s">
        <v>162</v>
      </c>
      <c r="G82" s="3" t="s">
        <v>163</v>
      </c>
      <c r="H82" s="4">
        <v>44671</v>
      </c>
      <c r="I82" s="4">
        <v>1676802</v>
      </c>
      <c r="J82" s="4">
        <v>54441</v>
      </c>
      <c r="K82" s="8">
        <f t="shared" si="6"/>
        <v>381.32497003759386</v>
      </c>
      <c r="L82" s="8">
        <f t="shared" si="7"/>
        <v>14313.681637057094</v>
      </c>
      <c r="M82" s="8">
        <f t="shared" si="8"/>
        <v>464.72460195242212</v>
      </c>
    </row>
    <row r="83" spans="4:13" ht="15" customHeight="1" x14ac:dyDescent="0.25">
      <c r="E83" s="32" t="s">
        <v>164</v>
      </c>
      <c r="F83" s="32"/>
      <c r="G83" s="3" t="s">
        <v>165</v>
      </c>
      <c r="H83" s="4">
        <v>12069288</v>
      </c>
      <c r="I83" s="4">
        <v>13559967</v>
      </c>
      <c r="J83" s="4">
        <v>23105109</v>
      </c>
      <c r="K83" s="8">
        <f t="shared" si="6"/>
        <v>103027.03957769227</v>
      </c>
      <c r="L83" s="8">
        <f t="shared" si="7"/>
        <v>115751.91981343066</v>
      </c>
      <c r="M83" s="8">
        <f t="shared" si="8"/>
        <v>197232.09682210698</v>
      </c>
    </row>
    <row r="84" spans="4:13" ht="15" customHeight="1" x14ac:dyDescent="0.25">
      <c r="F84" s="3" t="s">
        <v>166</v>
      </c>
      <c r="G84" s="3" t="s">
        <v>167</v>
      </c>
      <c r="H84" s="4">
        <v>0</v>
      </c>
      <c r="I84" s="4">
        <v>0</v>
      </c>
      <c r="J84" s="4">
        <v>0</v>
      </c>
      <c r="K84" s="8">
        <f t="shared" si="6"/>
        <v>0</v>
      </c>
      <c r="L84" s="8">
        <f t="shared" si="7"/>
        <v>0</v>
      </c>
      <c r="M84" s="8">
        <f t="shared" si="8"/>
        <v>0</v>
      </c>
    </row>
    <row r="85" spans="4:13" ht="37.5" customHeight="1" x14ac:dyDescent="0.25">
      <c r="F85" s="3" t="s">
        <v>168</v>
      </c>
      <c r="G85" s="3" t="s">
        <v>169</v>
      </c>
      <c r="H85" s="4">
        <v>365604</v>
      </c>
      <c r="I85" s="4">
        <v>0</v>
      </c>
      <c r="J85" s="4">
        <v>0</v>
      </c>
      <c r="K85" s="8">
        <f t="shared" si="6"/>
        <v>3120.904711012166</v>
      </c>
      <c r="L85" s="8">
        <f t="shared" si="7"/>
        <v>0</v>
      </c>
      <c r="M85" s="8">
        <f t="shared" si="8"/>
        <v>0</v>
      </c>
    </row>
    <row r="86" spans="4:13" ht="37.5" customHeight="1" x14ac:dyDescent="0.25">
      <c r="F86" s="3" t="s">
        <v>170</v>
      </c>
      <c r="G86" s="3" t="s">
        <v>171</v>
      </c>
      <c r="H86" s="4">
        <v>0</v>
      </c>
      <c r="I86" s="4">
        <v>0</v>
      </c>
      <c r="J86" s="4">
        <v>0</v>
      </c>
      <c r="K86" s="8">
        <f t="shared" si="6"/>
        <v>0</v>
      </c>
      <c r="L86" s="8">
        <f t="shared" si="7"/>
        <v>0</v>
      </c>
      <c r="M86" s="8">
        <f t="shared" si="8"/>
        <v>0</v>
      </c>
    </row>
    <row r="87" spans="4:13" ht="26.25" customHeight="1" x14ac:dyDescent="0.25">
      <c r="F87" s="3" t="s">
        <v>172</v>
      </c>
      <c r="G87" s="3" t="s">
        <v>173</v>
      </c>
      <c r="H87" s="4">
        <v>11703684</v>
      </c>
      <c r="I87" s="4">
        <v>13559967</v>
      </c>
      <c r="J87" s="4">
        <v>1427382</v>
      </c>
      <c r="K87" s="8">
        <f t="shared" si="6"/>
        <v>99906.134866680091</v>
      </c>
      <c r="L87" s="8">
        <f t="shared" si="7"/>
        <v>115751.91981343066</v>
      </c>
      <c r="M87" s="8">
        <f t="shared" si="8"/>
        <v>12184.558178285706</v>
      </c>
    </row>
    <row r="88" spans="4:13" ht="26.25" customHeight="1" x14ac:dyDescent="0.25">
      <c r="F88" s="3" t="s">
        <v>174</v>
      </c>
      <c r="G88" s="3" t="s">
        <v>175</v>
      </c>
      <c r="H88" s="4">
        <v>0</v>
      </c>
      <c r="I88" s="4">
        <v>0</v>
      </c>
      <c r="J88" s="4">
        <v>21677727</v>
      </c>
      <c r="K88" s="8">
        <f t="shared" si="6"/>
        <v>0</v>
      </c>
      <c r="L88" s="8">
        <f t="shared" si="7"/>
        <v>0</v>
      </c>
      <c r="M88" s="8">
        <f t="shared" si="8"/>
        <v>185047.53864382126</v>
      </c>
    </row>
    <row r="89" spans="4:13" ht="15" customHeight="1" x14ac:dyDescent="0.25">
      <c r="F89" s="3" t="s">
        <v>176</v>
      </c>
      <c r="G89" s="3" t="s">
        <v>177</v>
      </c>
      <c r="H89" s="4">
        <v>0</v>
      </c>
      <c r="I89" s="4">
        <v>0</v>
      </c>
      <c r="J89" s="4">
        <v>0</v>
      </c>
      <c r="K89" s="8">
        <f t="shared" si="6"/>
        <v>0</v>
      </c>
      <c r="L89" s="8">
        <f t="shared" si="7"/>
        <v>0</v>
      </c>
      <c r="M89" s="8">
        <f t="shared" si="8"/>
        <v>0</v>
      </c>
    </row>
    <row r="90" spans="4:13" ht="15" customHeight="1" x14ac:dyDescent="0.25">
      <c r="F90" s="3" t="s">
        <v>178</v>
      </c>
      <c r="G90" s="3" t="s">
        <v>179</v>
      </c>
      <c r="H90" s="4">
        <v>0</v>
      </c>
      <c r="I90" s="4">
        <v>0</v>
      </c>
      <c r="J90" s="4">
        <v>0</v>
      </c>
      <c r="K90" s="8">
        <f t="shared" si="6"/>
        <v>0</v>
      </c>
      <c r="L90" s="8">
        <f t="shared" si="7"/>
        <v>0</v>
      </c>
      <c r="M90" s="8">
        <f t="shared" si="8"/>
        <v>0</v>
      </c>
    </row>
    <row r="91" spans="4:13" ht="15" customHeight="1" x14ac:dyDescent="0.25">
      <c r="E91" s="32" t="s">
        <v>180</v>
      </c>
      <c r="F91" s="32"/>
      <c r="G91" s="3" t="s">
        <v>181</v>
      </c>
      <c r="H91" s="4">
        <v>0</v>
      </c>
      <c r="I91" s="4">
        <v>0</v>
      </c>
      <c r="J91" s="4">
        <v>0</v>
      </c>
      <c r="K91" s="8">
        <f t="shared" si="6"/>
        <v>0</v>
      </c>
      <c r="L91" s="8">
        <f t="shared" si="7"/>
        <v>0</v>
      </c>
      <c r="M91" s="8">
        <f t="shared" si="8"/>
        <v>0</v>
      </c>
    </row>
    <row r="92" spans="4:13" ht="15" customHeight="1" x14ac:dyDescent="0.25">
      <c r="D92" s="32" t="s">
        <v>182</v>
      </c>
      <c r="E92" s="32"/>
      <c r="F92" s="32"/>
      <c r="G92" s="3" t="s">
        <v>183</v>
      </c>
      <c r="H92" s="4">
        <v>0</v>
      </c>
      <c r="I92" s="4">
        <v>1032900</v>
      </c>
      <c r="J92" s="4">
        <v>0</v>
      </c>
      <c r="K92" s="8">
        <f t="shared" si="6"/>
        <v>0</v>
      </c>
      <c r="L92" s="8">
        <f t="shared" si="7"/>
        <v>8817.1422522851663</v>
      </c>
      <c r="M92" s="8">
        <f t="shared" si="8"/>
        <v>0</v>
      </c>
    </row>
    <row r="93" spans="4:13" ht="15" customHeight="1" x14ac:dyDescent="0.25">
      <c r="D93" s="32" t="s">
        <v>184</v>
      </c>
      <c r="E93" s="32"/>
      <c r="F93" s="32"/>
      <c r="G93" s="3" t="s">
        <v>185</v>
      </c>
      <c r="H93" s="4">
        <v>0</v>
      </c>
      <c r="I93" s="4">
        <v>0</v>
      </c>
      <c r="J93" s="4">
        <v>0</v>
      </c>
      <c r="K93" s="8">
        <f t="shared" si="6"/>
        <v>0</v>
      </c>
      <c r="L93" s="8">
        <f t="shared" si="7"/>
        <v>0</v>
      </c>
      <c r="M93" s="8">
        <f t="shared" si="8"/>
        <v>0</v>
      </c>
    </row>
    <row r="94" spans="4:13" ht="26.25" customHeight="1" x14ac:dyDescent="0.25">
      <c r="D94" s="32" t="s">
        <v>186</v>
      </c>
      <c r="E94" s="32"/>
      <c r="F94" s="32"/>
      <c r="G94" s="3" t="s">
        <v>187</v>
      </c>
      <c r="H94" s="4">
        <v>39767758</v>
      </c>
      <c r="I94" s="4">
        <v>37826283</v>
      </c>
      <c r="J94" s="4">
        <v>16492955</v>
      </c>
      <c r="K94" s="8">
        <f t="shared" si="6"/>
        <v>339469.43493121449</v>
      </c>
      <c r="L94" s="8">
        <f t="shared" si="7"/>
        <v>322896.42568128195</v>
      </c>
      <c r="M94" s="8">
        <f t="shared" si="8"/>
        <v>140788.77954839569</v>
      </c>
    </row>
    <row r="95" spans="4:13" ht="15" customHeight="1" x14ac:dyDescent="0.25">
      <c r="E95" s="32" t="s">
        <v>188</v>
      </c>
      <c r="F95" s="32"/>
      <c r="G95" s="3" t="s">
        <v>189</v>
      </c>
      <c r="H95" s="4">
        <v>0</v>
      </c>
      <c r="I95" s="4">
        <v>0</v>
      </c>
      <c r="J95" s="4">
        <v>0</v>
      </c>
      <c r="K95" s="8">
        <f t="shared" si="6"/>
        <v>0</v>
      </c>
      <c r="L95" s="8">
        <f t="shared" si="7"/>
        <v>0</v>
      </c>
      <c r="M95" s="8">
        <f t="shared" si="8"/>
        <v>0</v>
      </c>
    </row>
    <row r="96" spans="4:13" ht="15" customHeight="1" x14ac:dyDescent="0.25">
      <c r="E96" s="32" t="s">
        <v>190</v>
      </c>
      <c r="F96" s="32"/>
      <c r="G96" s="3" t="s">
        <v>191</v>
      </c>
      <c r="H96" s="4">
        <v>8735466</v>
      </c>
      <c r="I96" s="4">
        <v>2079230</v>
      </c>
      <c r="J96" s="4">
        <v>2763455</v>
      </c>
      <c r="K96" s="8">
        <f t="shared" si="6"/>
        <v>74568.541351534994</v>
      </c>
      <c r="L96" s="8">
        <f t="shared" si="7"/>
        <v>17748.926987335548</v>
      </c>
      <c r="M96" s="8">
        <f t="shared" si="8"/>
        <v>23589.675518238655</v>
      </c>
    </row>
    <row r="97" spans="5:13" ht="26.25" customHeight="1" x14ac:dyDescent="0.25">
      <c r="F97" s="3" t="s">
        <v>192</v>
      </c>
      <c r="G97" s="3" t="s">
        <v>193</v>
      </c>
      <c r="H97" s="4">
        <v>0</v>
      </c>
      <c r="I97" s="4">
        <v>0</v>
      </c>
      <c r="J97" s="4">
        <v>0</v>
      </c>
      <c r="K97" s="8">
        <f t="shared" si="6"/>
        <v>0</v>
      </c>
      <c r="L97" s="8">
        <f t="shared" si="7"/>
        <v>0</v>
      </c>
      <c r="M97" s="8">
        <f t="shared" si="8"/>
        <v>0</v>
      </c>
    </row>
    <row r="98" spans="5:13" ht="26.25" customHeight="1" x14ac:dyDescent="0.25">
      <c r="F98" s="3" t="s">
        <v>194</v>
      </c>
      <c r="G98" s="3" t="s">
        <v>195</v>
      </c>
      <c r="H98" s="4">
        <v>0</v>
      </c>
      <c r="I98" s="4">
        <v>0</v>
      </c>
      <c r="J98" s="4">
        <v>0</v>
      </c>
      <c r="K98" s="8">
        <f t="shared" si="6"/>
        <v>0</v>
      </c>
      <c r="L98" s="8">
        <f t="shared" si="7"/>
        <v>0</v>
      </c>
      <c r="M98" s="8">
        <f t="shared" si="8"/>
        <v>0</v>
      </c>
    </row>
    <row r="99" spans="5:13" ht="26.25" customHeight="1" x14ac:dyDescent="0.25">
      <c r="F99" s="3" t="s">
        <v>196</v>
      </c>
      <c r="G99" s="3" t="s">
        <v>197</v>
      </c>
      <c r="H99" s="4">
        <v>0</v>
      </c>
      <c r="I99" s="4">
        <v>2079230</v>
      </c>
      <c r="J99" s="4">
        <v>125718</v>
      </c>
      <c r="K99" s="8">
        <f t="shared" ref="K99:K130" si="9">VALUE(H99/Kurs)</f>
        <v>0</v>
      </c>
      <c r="L99" s="8">
        <f t="shared" ref="L99:L130" si="10">VALUE(I99/Kurs)</f>
        <v>17748.926987335548</v>
      </c>
      <c r="M99" s="8">
        <f t="shared" ref="M99:M130" si="11">VALUE(J99/Kurs)</f>
        <v>1073.1663178166198</v>
      </c>
    </row>
    <row r="100" spans="5:13" ht="15" customHeight="1" x14ac:dyDescent="0.25">
      <c r="F100" s="3" t="s">
        <v>198</v>
      </c>
      <c r="G100" s="3" t="s">
        <v>199</v>
      </c>
      <c r="H100" s="4">
        <v>8735466</v>
      </c>
      <c r="I100" s="4">
        <v>0</v>
      </c>
      <c r="J100" s="4">
        <v>1257</v>
      </c>
      <c r="K100" s="8">
        <f t="shared" si="9"/>
        <v>74568.541351534994</v>
      </c>
      <c r="L100" s="8">
        <f t="shared" si="10"/>
        <v>0</v>
      </c>
      <c r="M100" s="8">
        <f t="shared" si="11"/>
        <v>10.730126644517819</v>
      </c>
    </row>
    <row r="101" spans="5:13" ht="15" customHeight="1" x14ac:dyDescent="0.25">
      <c r="F101" s="3" t="s">
        <v>200</v>
      </c>
      <c r="G101" s="3" t="s">
        <v>201</v>
      </c>
      <c r="H101" s="4">
        <v>0</v>
      </c>
      <c r="I101" s="4">
        <v>0</v>
      </c>
      <c r="J101" s="4">
        <v>2636480</v>
      </c>
      <c r="K101" s="8">
        <f t="shared" si="9"/>
        <v>0</v>
      </c>
      <c r="L101" s="8">
        <f t="shared" si="10"/>
        <v>0</v>
      </c>
      <c r="M101" s="8">
        <f t="shared" si="11"/>
        <v>22505.779073777518</v>
      </c>
    </row>
    <row r="102" spans="5:13" ht="15" customHeight="1" x14ac:dyDescent="0.25">
      <c r="F102" s="3" t="s">
        <v>202</v>
      </c>
      <c r="G102" s="3" t="s">
        <v>203</v>
      </c>
      <c r="H102" s="4">
        <v>0</v>
      </c>
      <c r="I102" s="4">
        <v>0</v>
      </c>
      <c r="J102" s="4">
        <v>0</v>
      </c>
      <c r="K102" s="8">
        <f t="shared" si="9"/>
        <v>0</v>
      </c>
      <c r="L102" s="8">
        <f t="shared" si="10"/>
        <v>0</v>
      </c>
      <c r="M102" s="8">
        <f t="shared" si="11"/>
        <v>0</v>
      </c>
    </row>
    <row r="103" spans="5:13" ht="15" customHeight="1" x14ac:dyDescent="0.25">
      <c r="F103" s="3" t="s">
        <v>204</v>
      </c>
      <c r="G103" s="3" t="s">
        <v>205</v>
      </c>
      <c r="H103" s="4">
        <v>0</v>
      </c>
      <c r="I103" s="4">
        <v>0</v>
      </c>
      <c r="J103" s="4">
        <v>0</v>
      </c>
      <c r="K103" s="8">
        <f t="shared" si="9"/>
        <v>0</v>
      </c>
      <c r="L103" s="8">
        <f t="shared" si="10"/>
        <v>0</v>
      </c>
      <c r="M103" s="8">
        <f t="shared" si="11"/>
        <v>0</v>
      </c>
    </row>
    <row r="104" spans="5:13" ht="15" customHeight="1" x14ac:dyDescent="0.25">
      <c r="E104" s="32" t="s">
        <v>206</v>
      </c>
      <c r="F104" s="32"/>
      <c r="G104" s="3" t="s">
        <v>207</v>
      </c>
      <c r="H104" s="4">
        <v>77659</v>
      </c>
      <c r="I104" s="4">
        <v>34143</v>
      </c>
      <c r="J104" s="4">
        <v>10142</v>
      </c>
      <c r="K104" s="8">
        <f t="shared" si="9"/>
        <v>662.92036999730249</v>
      </c>
      <c r="L104" s="8">
        <f t="shared" si="10"/>
        <v>291.45482420347804</v>
      </c>
      <c r="M104" s="8">
        <f t="shared" si="11"/>
        <v>86.575134788146158</v>
      </c>
    </row>
    <row r="105" spans="5:13" ht="15" customHeight="1" x14ac:dyDescent="0.25">
      <c r="E105" s="32" t="s">
        <v>208</v>
      </c>
      <c r="F105" s="32"/>
      <c r="G105" s="3" t="s">
        <v>209</v>
      </c>
      <c r="H105" s="4">
        <v>27451777</v>
      </c>
      <c r="I105" s="4">
        <v>31085853</v>
      </c>
      <c r="J105" s="4">
        <v>11320941</v>
      </c>
      <c r="K105" s="8">
        <f t="shared" si="9"/>
        <v>234336.5503795238</v>
      </c>
      <c r="L105" s="8">
        <f t="shared" si="10"/>
        <v>265358.10623935098</v>
      </c>
      <c r="M105" s="8">
        <f t="shared" si="11"/>
        <v>96638.926543448048</v>
      </c>
    </row>
    <row r="106" spans="5:13" ht="26.25" customHeight="1" x14ac:dyDescent="0.25">
      <c r="F106" s="3" t="s">
        <v>210</v>
      </c>
      <c r="G106" s="3" t="s">
        <v>211</v>
      </c>
      <c r="H106" s="4">
        <v>587983</v>
      </c>
      <c r="I106" s="4">
        <v>118793</v>
      </c>
      <c r="J106" s="4">
        <v>0</v>
      </c>
      <c r="K106" s="8">
        <f t="shared" si="9"/>
        <v>5019.1981343066991</v>
      </c>
      <c r="L106" s="8">
        <f t="shared" si="10"/>
        <v>1014.0524538442364</v>
      </c>
      <c r="M106" s="8">
        <f t="shared" si="11"/>
        <v>0</v>
      </c>
    </row>
    <row r="107" spans="5:13" ht="26.25" customHeight="1" x14ac:dyDescent="0.25">
      <c r="F107" s="3" t="s">
        <v>212</v>
      </c>
      <c r="G107" s="3" t="s">
        <v>213</v>
      </c>
      <c r="H107" s="4">
        <v>366513</v>
      </c>
      <c r="I107" s="4">
        <v>857728</v>
      </c>
      <c r="J107" s="4">
        <v>1312718</v>
      </c>
      <c r="K107" s="8">
        <f t="shared" si="9"/>
        <v>3128.6642059364831</v>
      </c>
      <c r="L107" s="8">
        <f t="shared" si="10"/>
        <v>7321.8218508742875</v>
      </c>
      <c r="M107" s="8">
        <f t="shared" si="11"/>
        <v>11205.752099075689</v>
      </c>
    </row>
    <row r="108" spans="5:13" ht="15" customHeight="1" x14ac:dyDescent="0.25">
      <c r="F108" s="3" t="s">
        <v>214</v>
      </c>
      <c r="G108" s="3" t="s">
        <v>215</v>
      </c>
      <c r="H108" s="4">
        <v>23791215</v>
      </c>
      <c r="I108" s="4">
        <v>27277771</v>
      </c>
      <c r="J108" s="4">
        <v>6593900</v>
      </c>
      <c r="K108" s="8">
        <f t="shared" si="9"/>
        <v>203088.90212963565</v>
      </c>
      <c r="L108" s="8">
        <f t="shared" si="10"/>
        <v>232851.1833016352</v>
      </c>
      <c r="M108" s="8">
        <f t="shared" si="11"/>
        <v>56287.495689169489</v>
      </c>
    </row>
    <row r="109" spans="5:13" ht="15" customHeight="1" x14ac:dyDescent="0.25">
      <c r="F109" s="3" t="s">
        <v>216</v>
      </c>
      <c r="G109" s="3" t="s">
        <v>217</v>
      </c>
      <c r="H109" s="4">
        <v>435443</v>
      </c>
      <c r="I109" s="4">
        <v>2831561</v>
      </c>
      <c r="J109" s="4">
        <v>3410037</v>
      </c>
      <c r="K109" s="8">
        <f t="shared" si="9"/>
        <v>3717.0712302854199</v>
      </c>
      <c r="L109" s="8">
        <f t="shared" si="10"/>
        <v>24171.04863299723</v>
      </c>
      <c r="M109" s="8">
        <f t="shared" si="11"/>
        <v>29109.092181775344</v>
      </c>
    </row>
    <row r="110" spans="5:13" ht="15" customHeight="1" x14ac:dyDescent="0.25">
      <c r="F110" s="3" t="s">
        <v>218</v>
      </c>
      <c r="G110" s="3" t="s">
        <v>219</v>
      </c>
      <c r="H110" s="4">
        <v>185225</v>
      </c>
      <c r="I110" s="4">
        <v>0</v>
      </c>
      <c r="J110" s="4">
        <v>0</v>
      </c>
      <c r="K110" s="8">
        <f t="shared" si="9"/>
        <v>1581.1358056728823</v>
      </c>
      <c r="L110" s="8">
        <f t="shared" si="10"/>
        <v>0</v>
      </c>
      <c r="M110" s="8">
        <f t="shared" si="11"/>
        <v>0</v>
      </c>
    </row>
    <row r="111" spans="5:13" ht="15" customHeight="1" x14ac:dyDescent="0.25">
      <c r="F111" s="3" t="s">
        <v>220</v>
      </c>
      <c r="G111" s="3" t="s">
        <v>221</v>
      </c>
      <c r="H111" s="4">
        <v>2085398</v>
      </c>
      <c r="I111" s="4">
        <v>0</v>
      </c>
      <c r="J111" s="4">
        <v>4286</v>
      </c>
      <c r="K111" s="8">
        <f t="shared" si="9"/>
        <v>17801.578873686689</v>
      </c>
      <c r="L111" s="8">
        <f t="shared" si="10"/>
        <v>0</v>
      </c>
      <c r="M111" s="8">
        <f t="shared" si="11"/>
        <v>36.586573427528535</v>
      </c>
    </row>
    <row r="112" spans="5:13" ht="15" customHeight="1" x14ac:dyDescent="0.25">
      <c r="E112" s="32" t="s">
        <v>222</v>
      </c>
      <c r="F112" s="32"/>
      <c r="G112" s="3" t="s">
        <v>223</v>
      </c>
      <c r="H112" s="4">
        <v>1489834</v>
      </c>
      <c r="I112" s="4">
        <v>2310608</v>
      </c>
      <c r="J112" s="4">
        <v>1116883</v>
      </c>
      <c r="K112" s="8">
        <f t="shared" si="9"/>
        <v>12717.66706388907</v>
      </c>
      <c r="L112" s="8">
        <f t="shared" si="10"/>
        <v>19724.038556751017</v>
      </c>
      <c r="M112" s="8">
        <f t="shared" si="11"/>
        <v>9534.0461711288735</v>
      </c>
    </row>
    <row r="113" spans="2:13" ht="15" customHeight="1" x14ac:dyDescent="0.25">
      <c r="F113" s="3" t="s">
        <v>224</v>
      </c>
      <c r="G113" s="3" t="s">
        <v>225</v>
      </c>
      <c r="H113" s="4">
        <v>903451</v>
      </c>
      <c r="I113" s="4">
        <v>1568202</v>
      </c>
      <c r="J113" s="4">
        <v>581588</v>
      </c>
      <c r="K113" s="8">
        <f t="shared" si="9"/>
        <v>7712.1270064568562</v>
      </c>
      <c r="L113" s="8">
        <f t="shared" si="10"/>
        <v>13386.639669201379</v>
      </c>
      <c r="M113" s="8">
        <f t="shared" si="11"/>
        <v>4964.6085082989894</v>
      </c>
    </row>
    <row r="114" spans="2:13" ht="26.25" customHeight="1" x14ac:dyDescent="0.25">
      <c r="F114" s="3" t="s">
        <v>226</v>
      </c>
      <c r="G114" s="3" t="s">
        <v>227</v>
      </c>
      <c r="H114" s="4">
        <v>586383</v>
      </c>
      <c r="I114" s="4">
        <v>630674</v>
      </c>
      <c r="J114" s="4">
        <v>535295</v>
      </c>
      <c r="K114" s="8">
        <f t="shared" si="9"/>
        <v>5005.540057432213</v>
      </c>
      <c r="L114" s="8">
        <f t="shared" si="10"/>
        <v>5383.6212342121171</v>
      </c>
      <c r="M114" s="8">
        <f t="shared" si="11"/>
        <v>4569.4376628298851</v>
      </c>
    </row>
    <row r="115" spans="2:13" ht="15" customHeight="1" x14ac:dyDescent="0.25">
      <c r="F115" s="3" t="s">
        <v>228</v>
      </c>
      <c r="G115" s="3" t="s">
        <v>229</v>
      </c>
      <c r="H115" s="4">
        <v>0</v>
      </c>
      <c r="I115" s="4">
        <v>111732</v>
      </c>
      <c r="J115" s="4">
        <v>0</v>
      </c>
      <c r="K115" s="8">
        <f t="shared" si="9"/>
        <v>0</v>
      </c>
      <c r="L115" s="8">
        <f t="shared" si="10"/>
        <v>953.77765333752177</v>
      </c>
      <c r="M115" s="8">
        <f t="shared" si="11"/>
        <v>0</v>
      </c>
    </row>
    <row r="116" spans="2:13" ht="26.25" customHeight="1" x14ac:dyDescent="0.25">
      <c r="E116" s="32" t="s">
        <v>230</v>
      </c>
      <c r="F116" s="32"/>
      <c r="G116" s="3" t="s">
        <v>231</v>
      </c>
      <c r="H116" s="4">
        <v>0</v>
      </c>
      <c r="I116" s="4">
        <v>0</v>
      </c>
      <c r="J116" s="4">
        <v>0</v>
      </c>
      <c r="K116" s="8">
        <f t="shared" si="9"/>
        <v>0</v>
      </c>
      <c r="L116" s="8">
        <f t="shared" si="10"/>
        <v>0</v>
      </c>
      <c r="M116" s="8">
        <f t="shared" si="11"/>
        <v>0</v>
      </c>
    </row>
    <row r="117" spans="2:13" ht="15" customHeight="1" x14ac:dyDescent="0.25">
      <c r="E117" s="32" t="s">
        <v>232</v>
      </c>
      <c r="F117" s="32"/>
      <c r="G117" s="3" t="s">
        <v>233</v>
      </c>
      <c r="H117" s="4">
        <v>2013022</v>
      </c>
      <c r="I117" s="4">
        <v>2316449</v>
      </c>
      <c r="J117" s="4">
        <v>1281534</v>
      </c>
      <c r="K117" s="8">
        <f t="shared" si="9"/>
        <v>17183.755766269329</v>
      </c>
      <c r="L117" s="8">
        <f t="shared" si="10"/>
        <v>19773.899073640936</v>
      </c>
      <c r="M117" s="8">
        <f t="shared" si="11"/>
        <v>10939.556180791964</v>
      </c>
    </row>
    <row r="118" spans="2:13" ht="15" customHeight="1" x14ac:dyDescent="0.25">
      <c r="D118" s="32" t="s">
        <v>234</v>
      </c>
      <c r="E118" s="32"/>
      <c r="F118" s="32"/>
      <c r="G118" s="3" t="s">
        <v>235</v>
      </c>
      <c r="H118" s="4">
        <v>0</v>
      </c>
      <c r="I118" s="4">
        <v>0</v>
      </c>
      <c r="J118" s="4">
        <v>0</v>
      </c>
      <c r="K118" s="8">
        <f t="shared" si="9"/>
        <v>0</v>
      </c>
      <c r="L118" s="8">
        <f t="shared" si="10"/>
        <v>0</v>
      </c>
      <c r="M118" s="8">
        <f t="shared" si="11"/>
        <v>0</v>
      </c>
    </row>
    <row r="119" spans="2:13" ht="15" customHeight="1" x14ac:dyDescent="0.25">
      <c r="D119" s="32" t="s">
        <v>236</v>
      </c>
      <c r="E119" s="32"/>
      <c r="F119" s="32"/>
      <c r="G119" s="3" t="s">
        <v>237</v>
      </c>
      <c r="H119" s="4">
        <v>2274513</v>
      </c>
      <c r="I119" s="4">
        <v>4349249</v>
      </c>
      <c r="J119" s="4">
        <v>0</v>
      </c>
      <c r="K119" s="8">
        <f t="shared" si="9"/>
        <v>19415.920878760666</v>
      </c>
      <c r="L119" s="8">
        <f t="shared" si="10"/>
        <v>37126.485742675002</v>
      </c>
      <c r="M119" s="8">
        <f t="shared" si="11"/>
        <v>0</v>
      </c>
    </row>
    <row r="120" spans="2:13" ht="15" customHeight="1" x14ac:dyDescent="0.25">
      <c r="B120" s="32" t="s">
        <v>238</v>
      </c>
      <c r="C120" s="32"/>
      <c r="D120" s="32"/>
      <c r="E120" s="32"/>
      <c r="F120" s="32"/>
      <c r="G120" s="3"/>
      <c r="H120" s="4"/>
      <c r="I120" s="4"/>
      <c r="J120" s="4"/>
      <c r="K120" s="8">
        <f t="shared" si="9"/>
        <v>0</v>
      </c>
      <c r="L120" s="8">
        <f t="shared" si="10"/>
        <v>0</v>
      </c>
      <c r="M120" s="8">
        <f t="shared" si="11"/>
        <v>0</v>
      </c>
    </row>
    <row r="121" spans="2:13" ht="15" customHeight="1" x14ac:dyDescent="0.25">
      <c r="C121" s="32" t="s">
        <v>239</v>
      </c>
      <c r="D121" s="32"/>
      <c r="E121" s="32"/>
      <c r="F121" s="32"/>
      <c r="G121" s="3" t="s">
        <v>240</v>
      </c>
      <c r="H121" s="4">
        <v>103785640</v>
      </c>
      <c r="I121" s="4">
        <v>158536321</v>
      </c>
      <c r="J121" s="4">
        <v>104391757</v>
      </c>
      <c r="K121" s="8">
        <f t="shared" si="9"/>
        <v>885945.15599231049</v>
      </c>
      <c r="L121" s="8">
        <f t="shared" si="10"/>
        <v>1353313.2872600874</v>
      </c>
      <c r="M121" s="8">
        <f t="shared" si="11"/>
        <v>891119.15135539346</v>
      </c>
    </row>
    <row r="122" spans="2:13" ht="15" customHeight="1" x14ac:dyDescent="0.25">
      <c r="D122" s="32" t="s">
        <v>241</v>
      </c>
      <c r="E122" s="32"/>
      <c r="F122" s="32"/>
      <c r="G122" s="3" t="s">
        <v>242</v>
      </c>
      <c r="H122" s="4">
        <v>102038482</v>
      </c>
      <c r="I122" s="4">
        <v>155476914</v>
      </c>
      <c r="J122" s="4">
        <v>103786026</v>
      </c>
      <c r="K122" s="8">
        <f t="shared" si="9"/>
        <v>871030.89456989011</v>
      </c>
      <c r="L122" s="8">
        <f t="shared" si="10"/>
        <v>1327197.277262375</v>
      </c>
      <c r="M122" s="8">
        <f t="shared" si="11"/>
        <v>885948.45100335649</v>
      </c>
    </row>
    <row r="123" spans="2:13" ht="15" customHeight="1" x14ac:dyDescent="0.25">
      <c r="E123" s="32" t="s">
        <v>243</v>
      </c>
      <c r="F123" s="32"/>
      <c r="G123" s="3" t="s">
        <v>244</v>
      </c>
      <c r="H123" s="4">
        <v>100796846</v>
      </c>
      <c r="I123" s="4">
        <v>153071396</v>
      </c>
      <c r="J123" s="4">
        <v>103150985</v>
      </c>
      <c r="K123" s="8">
        <f t="shared" si="9"/>
        <v>860431.91960855958</v>
      </c>
      <c r="L123" s="8">
        <f t="shared" si="10"/>
        <v>1306663.0586580257</v>
      </c>
      <c r="M123" s="8">
        <f t="shared" si="11"/>
        <v>880527.55175557511</v>
      </c>
    </row>
    <row r="124" spans="2:13" ht="15" customHeight="1" x14ac:dyDescent="0.25">
      <c r="F124" s="3" t="s">
        <v>245</v>
      </c>
      <c r="G124" s="3" t="s">
        <v>246</v>
      </c>
      <c r="H124" s="4">
        <v>100682417</v>
      </c>
      <c r="I124" s="4">
        <v>153071396</v>
      </c>
      <c r="J124" s="4">
        <v>103071480</v>
      </c>
      <c r="K124" s="8">
        <f t="shared" si="9"/>
        <v>859455.11955939047</v>
      </c>
      <c r="L124" s="8">
        <f t="shared" si="10"/>
        <v>1306663.0586580257</v>
      </c>
      <c r="M124" s="8">
        <f t="shared" si="11"/>
        <v>879848.87337938382</v>
      </c>
    </row>
    <row r="125" spans="2:13" ht="15" customHeight="1" x14ac:dyDescent="0.25">
      <c r="F125" s="3" t="s">
        <v>247</v>
      </c>
      <c r="G125" s="3" t="s">
        <v>248</v>
      </c>
      <c r="H125" s="4">
        <v>114429</v>
      </c>
      <c r="I125" s="4">
        <v>0</v>
      </c>
      <c r="J125" s="4">
        <v>79505</v>
      </c>
      <c r="K125" s="8">
        <f t="shared" si="9"/>
        <v>976.80004916907671</v>
      </c>
      <c r="L125" s="8">
        <f t="shared" si="10"/>
        <v>0</v>
      </c>
      <c r="M125" s="8">
        <f t="shared" si="11"/>
        <v>678.67837619124043</v>
      </c>
    </row>
    <row r="126" spans="2:13" ht="15" customHeight="1" x14ac:dyDescent="0.25">
      <c r="E126" s="32" t="s">
        <v>249</v>
      </c>
      <c r="F126" s="32"/>
      <c r="G126" s="3" t="s">
        <v>250</v>
      </c>
      <c r="H126" s="4">
        <v>292420</v>
      </c>
      <c r="I126" s="4">
        <v>23538</v>
      </c>
      <c r="J126" s="4">
        <v>617620</v>
      </c>
      <c r="K126" s="8">
        <f t="shared" si="9"/>
        <v>2496.1842747731907</v>
      </c>
      <c r="L126" s="8">
        <f t="shared" si="10"/>
        <v>200.92738341977758</v>
      </c>
      <c r="M126" s="8">
        <f t="shared" si="11"/>
        <v>5272.1883995124062</v>
      </c>
    </row>
    <row r="127" spans="2:13" ht="26.25" customHeight="1" x14ac:dyDescent="0.25">
      <c r="F127" s="3" t="s">
        <v>251</v>
      </c>
      <c r="G127" s="3" t="s">
        <v>252</v>
      </c>
      <c r="H127" s="4">
        <v>291576</v>
      </c>
      <c r="I127" s="4">
        <v>23538</v>
      </c>
      <c r="J127" s="4">
        <v>556674</v>
      </c>
      <c r="K127" s="8">
        <f t="shared" si="9"/>
        <v>2488.9796392218996</v>
      </c>
      <c r="L127" s="8">
        <f t="shared" si="10"/>
        <v>200.92738341977758</v>
      </c>
      <c r="M127" s="8">
        <f t="shared" si="11"/>
        <v>4751.935178767154</v>
      </c>
    </row>
    <row r="128" spans="2:13" ht="26.25" customHeight="1" x14ac:dyDescent="0.25">
      <c r="F128" s="3" t="s">
        <v>253</v>
      </c>
      <c r="G128" s="3" t="s">
        <v>254</v>
      </c>
      <c r="H128" s="4">
        <v>844</v>
      </c>
      <c r="I128" s="4">
        <v>0</v>
      </c>
      <c r="J128" s="4">
        <v>60946</v>
      </c>
      <c r="K128" s="8">
        <f t="shared" si="9"/>
        <v>7.2046355512912008</v>
      </c>
      <c r="L128" s="8">
        <f t="shared" si="10"/>
        <v>0</v>
      </c>
      <c r="M128" s="8">
        <f t="shared" si="11"/>
        <v>520.25322074525297</v>
      </c>
    </row>
    <row r="129" spans="3:13" ht="15" customHeight="1" x14ac:dyDescent="0.25">
      <c r="E129" s="32" t="s">
        <v>255</v>
      </c>
      <c r="F129" s="32"/>
      <c r="G129" s="3" t="s">
        <v>256</v>
      </c>
      <c r="H129" s="4">
        <v>3535</v>
      </c>
      <c r="I129" s="4">
        <v>0</v>
      </c>
      <c r="J129" s="4">
        <v>0</v>
      </c>
      <c r="K129" s="8">
        <f t="shared" si="9"/>
        <v>30.175813594566819</v>
      </c>
      <c r="L129" s="8">
        <f t="shared" si="10"/>
        <v>0</v>
      </c>
      <c r="M129" s="8">
        <f t="shared" si="11"/>
        <v>0</v>
      </c>
    </row>
    <row r="130" spans="3:13" ht="26.25" customHeight="1" x14ac:dyDescent="0.25">
      <c r="E130" s="32" t="s">
        <v>257</v>
      </c>
      <c r="F130" s="32"/>
      <c r="G130" s="3" t="s">
        <v>258</v>
      </c>
      <c r="H130" s="4">
        <v>0</v>
      </c>
      <c r="I130" s="4">
        <v>0</v>
      </c>
      <c r="J130" s="4">
        <v>0</v>
      </c>
      <c r="K130" s="8">
        <f t="shared" si="9"/>
        <v>0</v>
      </c>
      <c r="L130" s="8">
        <f t="shared" si="10"/>
        <v>0</v>
      </c>
      <c r="M130" s="8">
        <f t="shared" si="11"/>
        <v>0</v>
      </c>
    </row>
    <row r="131" spans="3:13" ht="26.25" customHeight="1" x14ac:dyDescent="0.25">
      <c r="E131" s="32" t="s">
        <v>259</v>
      </c>
      <c r="F131" s="32"/>
      <c r="G131" s="3" t="s">
        <v>260</v>
      </c>
      <c r="H131" s="4">
        <v>0</v>
      </c>
      <c r="I131" s="4">
        <v>0</v>
      </c>
      <c r="J131" s="4">
        <v>0</v>
      </c>
      <c r="K131" s="8">
        <f t="shared" ref="K131:K162" si="12">VALUE(H131/Kurs)</f>
        <v>0</v>
      </c>
      <c r="L131" s="8">
        <f t="shared" ref="L131:L162" si="13">VALUE(I131/Kurs)</f>
        <v>0</v>
      </c>
      <c r="M131" s="8">
        <f t="shared" ref="M131:M162" si="14">VALUE(J131/Kurs)</f>
        <v>0</v>
      </c>
    </row>
    <row r="132" spans="3:13" ht="15" customHeight="1" x14ac:dyDescent="0.25">
      <c r="E132" s="32" t="s">
        <v>261</v>
      </c>
      <c r="F132" s="32"/>
      <c r="G132" s="3" t="s">
        <v>262</v>
      </c>
      <c r="H132" s="4">
        <v>942207</v>
      </c>
      <c r="I132" s="4">
        <v>803056</v>
      </c>
      <c r="J132" s="4">
        <v>17421</v>
      </c>
      <c r="K132" s="8">
        <f t="shared" si="12"/>
        <v>8042.9597735490852</v>
      </c>
      <c r="L132" s="8">
        <f t="shared" si="13"/>
        <v>6855.125364073112</v>
      </c>
      <c r="M132" s="8">
        <f t="shared" si="14"/>
        <v>148.71084826900949</v>
      </c>
    </row>
    <row r="133" spans="3:13" ht="26.25" customHeight="1" x14ac:dyDescent="0.25">
      <c r="E133" s="32" t="s">
        <v>263</v>
      </c>
      <c r="F133" s="32"/>
      <c r="G133" s="3" t="s">
        <v>264</v>
      </c>
      <c r="H133" s="4">
        <v>3474</v>
      </c>
      <c r="I133" s="4">
        <v>1578924</v>
      </c>
      <c r="J133" s="4">
        <v>0</v>
      </c>
      <c r="K133" s="8">
        <f t="shared" si="12"/>
        <v>29.655099413727051</v>
      </c>
      <c r="L133" s="8">
        <f t="shared" si="13"/>
        <v>13478.165856856525</v>
      </c>
      <c r="M133" s="8">
        <f t="shared" si="14"/>
        <v>0</v>
      </c>
    </row>
    <row r="134" spans="3:13" ht="15" customHeight="1" x14ac:dyDescent="0.25">
      <c r="D134" s="32" t="s">
        <v>265</v>
      </c>
      <c r="E134" s="32"/>
      <c r="F134" s="32"/>
      <c r="G134" s="3" t="s">
        <v>266</v>
      </c>
      <c r="H134" s="4">
        <v>121737</v>
      </c>
      <c r="I134" s="4">
        <v>1195270</v>
      </c>
      <c r="J134" s="4">
        <v>75033</v>
      </c>
      <c r="K134" s="8">
        <f t="shared" si="12"/>
        <v>1039.1833152932902</v>
      </c>
      <c r="L134" s="8">
        <f t="shared" si="13"/>
        <v>10203.180966104068</v>
      </c>
      <c r="M134" s="8">
        <f t="shared" si="14"/>
        <v>640.50405132705293</v>
      </c>
    </row>
    <row r="135" spans="3:13" ht="26.25" customHeight="1" x14ac:dyDescent="0.25">
      <c r="E135" s="32" t="s">
        <v>267</v>
      </c>
      <c r="F135" s="32"/>
      <c r="G135" s="3" t="s">
        <v>268</v>
      </c>
      <c r="H135" s="4">
        <v>2031</v>
      </c>
      <c r="I135" s="4">
        <v>0</v>
      </c>
      <c r="J135" s="4">
        <v>2499</v>
      </c>
      <c r="K135" s="8">
        <f t="shared" si="12"/>
        <v>17.337221332550271</v>
      </c>
      <c r="L135" s="8">
        <f t="shared" si="13"/>
        <v>0</v>
      </c>
      <c r="M135" s="8">
        <f t="shared" si="14"/>
        <v>21.332208818337335</v>
      </c>
    </row>
    <row r="136" spans="3:13" ht="15" customHeight="1" x14ac:dyDescent="0.25">
      <c r="E136" s="32" t="s">
        <v>269</v>
      </c>
      <c r="F136" s="32"/>
      <c r="G136" s="3" t="s">
        <v>270</v>
      </c>
      <c r="H136" s="4">
        <v>90891</v>
      </c>
      <c r="I136" s="4">
        <v>1172887</v>
      </c>
      <c r="J136" s="4">
        <v>37769</v>
      </c>
      <c r="K136" s="8">
        <f t="shared" si="12"/>
        <v>775.87266574929913</v>
      </c>
      <c r="L136" s="8">
        <f t="shared" si="13"/>
        <v>10012.113006928059</v>
      </c>
      <c r="M136" s="8">
        <f t="shared" si="14"/>
        <v>322.4074409202812</v>
      </c>
    </row>
    <row r="137" spans="3:13" ht="26.25" customHeight="1" x14ac:dyDescent="0.25">
      <c r="E137" s="32" t="s">
        <v>271</v>
      </c>
      <c r="F137" s="32"/>
      <c r="G137" s="3" t="s">
        <v>272</v>
      </c>
      <c r="H137" s="4">
        <v>28815</v>
      </c>
      <c r="I137" s="4">
        <v>22383</v>
      </c>
      <c r="J137" s="4">
        <v>34765</v>
      </c>
      <c r="K137" s="8">
        <f t="shared" si="12"/>
        <v>245.97342821144068</v>
      </c>
      <c r="L137" s="8">
        <f t="shared" si="13"/>
        <v>191.06795917600823</v>
      </c>
      <c r="M137" s="8">
        <f t="shared" si="14"/>
        <v>296.76440158843434</v>
      </c>
    </row>
    <row r="138" spans="3:13" ht="15" customHeight="1" x14ac:dyDescent="0.25">
      <c r="E138" s="32" t="s">
        <v>273</v>
      </c>
      <c r="F138" s="32"/>
      <c r="G138" s="3" t="s">
        <v>274</v>
      </c>
      <c r="H138" s="4">
        <v>0</v>
      </c>
      <c r="I138" s="4">
        <v>0</v>
      </c>
      <c r="J138" s="4">
        <v>0</v>
      </c>
      <c r="K138" s="8">
        <f t="shared" si="12"/>
        <v>0</v>
      </c>
      <c r="L138" s="8">
        <f t="shared" si="13"/>
        <v>0</v>
      </c>
      <c r="M138" s="8">
        <f t="shared" si="14"/>
        <v>0</v>
      </c>
    </row>
    <row r="139" spans="3:13" ht="26.25" customHeight="1" x14ac:dyDescent="0.25">
      <c r="D139" s="32" t="s">
        <v>275</v>
      </c>
      <c r="E139" s="32"/>
      <c r="F139" s="32"/>
      <c r="G139" s="3" t="s">
        <v>276</v>
      </c>
      <c r="H139" s="4">
        <v>478046</v>
      </c>
      <c r="I139" s="4">
        <v>5088</v>
      </c>
      <c r="J139" s="4">
        <v>11295</v>
      </c>
      <c r="K139" s="8">
        <f t="shared" si="12"/>
        <v>4080.7431359627408</v>
      </c>
      <c r="L139" s="8">
        <f t="shared" si="13"/>
        <v>43.432684460864486</v>
      </c>
      <c r="M139" s="8">
        <f t="shared" si="14"/>
        <v>96.417486435822411</v>
      </c>
    </row>
    <row r="140" spans="3:13" ht="15" customHeight="1" x14ac:dyDescent="0.25">
      <c r="D140" s="32" t="s">
        <v>277</v>
      </c>
      <c r="E140" s="32"/>
      <c r="F140" s="32"/>
      <c r="G140" s="3" t="s">
        <v>278</v>
      </c>
      <c r="H140" s="4">
        <v>1147375</v>
      </c>
      <c r="I140" s="4">
        <v>1859049</v>
      </c>
      <c r="J140" s="4">
        <v>519403</v>
      </c>
      <c r="K140" s="8">
        <f t="shared" si="12"/>
        <v>9794.3349711643859</v>
      </c>
      <c r="L140" s="8">
        <f t="shared" si="13"/>
        <v>15869.39634714734</v>
      </c>
      <c r="M140" s="8">
        <f t="shared" si="14"/>
        <v>4433.7788142740565</v>
      </c>
    </row>
    <row r="141" spans="3:13" ht="15" customHeight="1" x14ac:dyDescent="0.25">
      <c r="C141" s="32" t="s">
        <v>279</v>
      </c>
      <c r="D141" s="32"/>
      <c r="E141" s="32"/>
      <c r="F141" s="32"/>
      <c r="G141" s="3" t="s">
        <v>280</v>
      </c>
      <c r="H141" s="4">
        <v>102130619</v>
      </c>
      <c r="I141" s="4">
        <v>149395307</v>
      </c>
      <c r="J141" s="4">
        <v>102267023</v>
      </c>
      <c r="K141" s="8">
        <f t="shared" si="12"/>
        <v>871817.40346300544</v>
      </c>
      <c r="L141" s="8">
        <f t="shared" si="13"/>
        <v>1275282.8673083687</v>
      </c>
      <c r="M141" s="8">
        <f t="shared" si="14"/>
        <v>872981.78866174747</v>
      </c>
    </row>
    <row r="142" spans="3:13" ht="15" customHeight="1" x14ac:dyDescent="0.25">
      <c r="D142" s="32" t="s">
        <v>281</v>
      </c>
      <c r="E142" s="32"/>
      <c r="F142" s="32"/>
      <c r="G142" s="3" t="s">
        <v>282</v>
      </c>
      <c r="H142" s="4">
        <v>97965857</v>
      </c>
      <c r="I142" s="4">
        <v>143694504</v>
      </c>
      <c r="J142" s="4">
        <v>98578956</v>
      </c>
      <c r="K142" s="8">
        <f t="shared" si="12"/>
        <v>836265.75373804488</v>
      </c>
      <c r="L142" s="8">
        <f t="shared" si="13"/>
        <v>1226619.1137956821</v>
      </c>
      <c r="M142" s="8">
        <f t="shared" si="14"/>
        <v>841499.34953408886</v>
      </c>
    </row>
    <row r="143" spans="3:13" ht="15" customHeight="1" x14ac:dyDescent="0.25">
      <c r="E143" s="32" t="s">
        <v>283</v>
      </c>
      <c r="F143" s="32"/>
      <c r="G143" s="3" t="s">
        <v>284</v>
      </c>
      <c r="H143" s="4">
        <v>73839540</v>
      </c>
      <c r="I143" s="4">
        <v>106117395</v>
      </c>
      <c r="J143" s="4">
        <v>79219095</v>
      </c>
      <c r="K143" s="8">
        <f t="shared" si="12"/>
        <v>630316.32106041315</v>
      </c>
      <c r="L143" s="8">
        <f t="shared" si="13"/>
        <v>905849.71164385194</v>
      </c>
      <c r="M143" s="8">
        <f t="shared" si="14"/>
        <v>676237.80589824053</v>
      </c>
    </row>
    <row r="144" spans="3:13" ht="15" customHeight="1" x14ac:dyDescent="0.25">
      <c r="E144" s="32" t="s">
        <v>285</v>
      </c>
      <c r="F144" s="32"/>
      <c r="G144" s="3" t="s">
        <v>286</v>
      </c>
      <c r="H144" s="4">
        <v>3842746</v>
      </c>
      <c r="I144" s="4">
        <v>4401656</v>
      </c>
      <c r="J144" s="4">
        <v>1681774</v>
      </c>
      <c r="K144" s="8">
        <f t="shared" si="12"/>
        <v>32802.825173201491</v>
      </c>
      <c r="L144" s="8">
        <f t="shared" si="13"/>
        <v>37573.847514400732</v>
      </c>
      <c r="M144" s="8">
        <f t="shared" si="14"/>
        <v>14356.124110944558</v>
      </c>
    </row>
    <row r="145" spans="4:13" ht="26.25" customHeight="1" x14ac:dyDescent="0.25">
      <c r="E145" s="32" t="s">
        <v>287</v>
      </c>
      <c r="F145" s="32"/>
      <c r="G145" s="3" t="s">
        <v>288</v>
      </c>
      <c r="H145" s="4">
        <v>10385533</v>
      </c>
      <c r="I145" s="4">
        <v>18131390</v>
      </c>
      <c r="J145" s="4">
        <v>6576698</v>
      </c>
      <c r="K145" s="8">
        <f t="shared" si="12"/>
        <v>88654.00506031749</v>
      </c>
      <c r="L145" s="8">
        <f t="shared" si="13"/>
        <v>154774.94903830066</v>
      </c>
      <c r="M145" s="8">
        <f t="shared" si="14"/>
        <v>56140.654290172672</v>
      </c>
    </row>
    <row r="146" spans="4:13" ht="15" customHeight="1" x14ac:dyDescent="0.25">
      <c r="F146" s="3" t="s">
        <v>289</v>
      </c>
      <c r="G146" s="3" t="s">
        <v>290</v>
      </c>
      <c r="H146" s="4">
        <v>8409141</v>
      </c>
      <c r="I146" s="4">
        <v>13811935</v>
      </c>
      <c r="J146" s="4">
        <v>5224158</v>
      </c>
      <c r="K146" s="8">
        <f t="shared" si="12"/>
        <v>71782.933891493405</v>
      </c>
      <c r="L146" s="8">
        <f t="shared" si="13"/>
        <v>117902.79375962468</v>
      </c>
      <c r="M146" s="8">
        <f t="shared" si="14"/>
        <v>44594.969730287128</v>
      </c>
    </row>
    <row r="147" spans="4:13" ht="26.25" customHeight="1" x14ac:dyDescent="0.25">
      <c r="F147" s="3" t="s">
        <v>291</v>
      </c>
      <c r="G147" s="3" t="s">
        <v>292</v>
      </c>
      <c r="H147" s="4">
        <v>1236443</v>
      </c>
      <c r="I147" s="4">
        <v>1965476</v>
      </c>
      <c r="J147" s="4">
        <v>805354</v>
      </c>
      <c r="K147" s="8">
        <f t="shared" si="12"/>
        <v>10554.645965574817</v>
      </c>
      <c r="L147" s="8">
        <f t="shared" si="13"/>
        <v>16777.888939347897</v>
      </c>
      <c r="M147" s="8">
        <f t="shared" si="14"/>
        <v>6874.7417769840922</v>
      </c>
    </row>
    <row r="148" spans="4:13" ht="15" customHeight="1" x14ac:dyDescent="0.25">
      <c r="F148" s="3" t="s">
        <v>293</v>
      </c>
      <c r="G148" s="3" t="s">
        <v>294</v>
      </c>
      <c r="H148" s="4">
        <v>739949</v>
      </c>
      <c r="I148" s="4">
        <v>2353979</v>
      </c>
      <c r="J148" s="4">
        <v>547186</v>
      </c>
      <c r="K148" s="8">
        <f t="shared" si="12"/>
        <v>6316.4252032492568</v>
      </c>
      <c r="L148" s="8">
        <f t="shared" si="13"/>
        <v>20094.266339328093</v>
      </c>
      <c r="M148" s="8">
        <f t="shared" si="14"/>
        <v>4670.9427829014539</v>
      </c>
    </row>
    <row r="149" spans="4:13" ht="15" customHeight="1" x14ac:dyDescent="0.25">
      <c r="E149" s="32" t="s">
        <v>295</v>
      </c>
      <c r="F149" s="32"/>
      <c r="G149" s="3" t="s">
        <v>296</v>
      </c>
      <c r="H149" s="4">
        <v>4957735</v>
      </c>
      <c r="I149" s="4">
        <v>5474021</v>
      </c>
      <c r="J149" s="4">
        <v>2962344</v>
      </c>
      <c r="K149" s="8">
        <f t="shared" si="12"/>
        <v>42320.703595830193</v>
      </c>
      <c r="L149" s="8">
        <f t="shared" si="13"/>
        <v>46727.874769093141</v>
      </c>
      <c r="M149" s="8">
        <f t="shared" si="14"/>
        <v>25287.451300419645</v>
      </c>
    </row>
    <row r="150" spans="4:13" ht="26.25" customHeight="1" x14ac:dyDescent="0.25">
      <c r="E150" s="32" t="s">
        <v>297</v>
      </c>
      <c r="F150" s="32"/>
      <c r="G150" s="3" t="s">
        <v>298</v>
      </c>
      <c r="H150" s="4">
        <v>103572</v>
      </c>
      <c r="I150" s="4">
        <v>383520</v>
      </c>
      <c r="J150" s="4">
        <v>7344</v>
      </c>
      <c r="K150" s="8">
        <f t="shared" si="12"/>
        <v>884.12146127764481</v>
      </c>
      <c r="L150" s="8">
        <f t="shared" si="13"/>
        <v>3273.8410268142193</v>
      </c>
      <c r="M150" s="8">
        <f t="shared" si="14"/>
        <v>62.690572853889307</v>
      </c>
    </row>
    <row r="151" spans="4:13" ht="15" customHeight="1" x14ac:dyDescent="0.25">
      <c r="E151" s="32" t="s">
        <v>299</v>
      </c>
      <c r="F151" s="32"/>
      <c r="G151" s="3" t="s">
        <v>300</v>
      </c>
      <c r="H151" s="4">
        <v>3284596</v>
      </c>
      <c r="I151" s="4">
        <v>4682908</v>
      </c>
      <c r="J151" s="4">
        <v>4581195</v>
      </c>
      <c r="K151" s="8">
        <f t="shared" si="12"/>
        <v>28038.290418517619</v>
      </c>
      <c r="L151" s="8">
        <f t="shared" si="13"/>
        <v>39974.698412590013</v>
      </c>
      <c r="M151" s="8">
        <f t="shared" si="14"/>
        <v>39106.445929380912</v>
      </c>
    </row>
    <row r="152" spans="4:13" ht="15" customHeight="1" x14ac:dyDescent="0.25">
      <c r="E152" s="32" t="s">
        <v>301</v>
      </c>
      <c r="F152" s="32"/>
      <c r="G152" s="3" t="s">
        <v>302</v>
      </c>
      <c r="H152" s="4">
        <v>102141</v>
      </c>
      <c r="I152" s="4">
        <v>374690</v>
      </c>
      <c r="J152" s="4">
        <v>28361</v>
      </c>
      <c r="K152" s="8">
        <f t="shared" si="12"/>
        <v>871.90601877302663</v>
      </c>
      <c r="L152" s="8">
        <f t="shared" si="13"/>
        <v>3198.4655150631515</v>
      </c>
      <c r="M152" s="8">
        <f t="shared" si="14"/>
        <v>242.09794889830539</v>
      </c>
    </row>
    <row r="153" spans="4:13" ht="15" customHeight="1" x14ac:dyDescent="0.25">
      <c r="E153" s="32" t="s">
        <v>303</v>
      </c>
      <c r="F153" s="32"/>
      <c r="G153" s="3" t="s">
        <v>304</v>
      </c>
      <c r="H153" s="4">
        <v>1449994</v>
      </c>
      <c r="I153" s="4">
        <v>4128924</v>
      </c>
      <c r="J153" s="4">
        <v>3522145</v>
      </c>
      <c r="K153" s="8">
        <f t="shared" si="12"/>
        <v>12377.580949714376</v>
      </c>
      <c r="L153" s="8">
        <f t="shared" si="13"/>
        <v>35245.725875568089</v>
      </c>
      <c r="M153" s="8">
        <f t="shared" si="14"/>
        <v>30066.079483178371</v>
      </c>
    </row>
    <row r="154" spans="4:13" ht="15" customHeight="1" x14ac:dyDescent="0.25">
      <c r="D154" s="32" t="s">
        <v>305</v>
      </c>
      <c r="E154" s="32"/>
      <c r="F154" s="32"/>
      <c r="G154" s="3" t="s">
        <v>306</v>
      </c>
      <c r="H154" s="4">
        <v>1668419</v>
      </c>
      <c r="I154" s="4">
        <v>664971</v>
      </c>
      <c r="J154" s="4">
        <v>1221196</v>
      </c>
      <c r="K154" s="8">
        <f t="shared" si="12"/>
        <v>14242.121850532836</v>
      </c>
      <c r="L154" s="8">
        <f t="shared" si="13"/>
        <v>5676.3906483147639</v>
      </c>
      <c r="M154" s="8">
        <f t="shared" si="14"/>
        <v>10424.493029259016</v>
      </c>
    </row>
    <row r="155" spans="4:13" ht="26.25" customHeight="1" x14ac:dyDescent="0.25">
      <c r="E155" s="32" t="s">
        <v>307</v>
      </c>
      <c r="F155" s="32"/>
      <c r="G155" s="3" t="s">
        <v>308</v>
      </c>
      <c r="H155" s="4">
        <v>66433</v>
      </c>
      <c r="I155" s="4">
        <v>0</v>
      </c>
      <c r="J155" s="4">
        <v>57534</v>
      </c>
      <c r="K155" s="8">
        <f t="shared" si="12"/>
        <v>567.09188812669231</v>
      </c>
      <c r="L155" s="8">
        <f t="shared" si="13"/>
        <v>0</v>
      </c>
      <c r="M155" s="8">
        <f t="shared" si="14"/>
        <v>491.12737181041223</v>
      </c>
    </row>
    <row r="156" spans="4:13" ht="15" customHeight="1" x14ac:dyDescent="0.25">
      <c r="E156" s="32" t="s">
        <v>309</v>
      </c>
      <c r="F156" s="32"/>
      <c r="G156" s="3" t="s">
        <v>310</v>
      </c>
      <c r="H156" s="4">
        <v>1589938</v>
      </c>
      <c r="I156" s="4">
        <v>655544</v>
      </c>
      <c r="J156" s="4">
        <v>1043087</v>
      </c>
      <c r="K156" s="8">
        <f t="shared" si="12"/>
        <v>13572.184643541266</v>
      </c>
      <c r="L156" s="8">
        <f t="shared" si="13"/>
        <v>5595.9189666299035</v>
      </c>
      <c r="M156" s="8">
        <f t="shared" si="14"/>
        <v>8904.1015204854084</v>
      </c>
    </row>
    <row r="157" spans="4:13" ht="26.25" customHeight="1" x14ac:dyDescent="0.25">
      <c r="E157" s="32" t="s">
        <v>311</v>
      </c>
      <c r="F157" s="32"/>
      <c r="G157" s="3" t="s">
        <v>312</v>
      </c>
      <c r="H157" s="4">
        <v>4477</v>
      </c>
      <c r="I157" s="4">
        <v>4323</v>
      </c>
      <c r="J157" s="4">
        <v>120575</v>
      </c>
      <c r="K157" s="8">
        <f t="shared" si="12"/>
        <v>38.217006354420263</v>
      </c>
      <c r="L157" s="8">
        <f t="shared" si="13"/>
        <v>36.902416455251021</v>
      </c>
      <c r="M157" s="8">
        <f t="shared" si="14"/>
        <v>1029.2641369631949</v>
      </c>
    </row>
    <row r="158" spans="4:13" ht="15" customHeight="1" x14ac:dyDescent="0.25">
      <c r="E158" s="32" t="s">
        <v>313</v>
      </c>
      <c r="F158" s="32"/>
      <c r="G158" s="3" t="s">
        <v>314</v>
      </c>
      <c r="H158" s="4">
        <v>7571</v>
      </c>
      <c r="I158" s="4">
        <v>5104</v>
      </c>
      <c r="J158" s="4">
        <v>0</v>
      </c>
      <c r="K158" s="8">
        <f t="shared" si="12"/>
        <v>64.628312510456965</v>
      </c>
      <c r="L158" s="8">
        <f t="shared" si="13"/>
        <v>43.569265229609343</v>
      </c>
      <c r="M158" s="8">
        <f t="shared" si="14"/>
        <v>0</v>
      </c>
    </row>
    <row r="159" spans="4:13" ht="37.5" customHeight="1" x14ac:dyDescent="0.25">
      <c r="D159" s="32" t="s">
        <v>315</v>
      </c>
      <c r="E159" s="32"/>
      <c r="F159" s="32"/>
      <c r="G159" s="3" t="s">
        <v>316</v>
      </c>
      <c r="H159" s="4">
        <v>12758</v>
      </c>
      <c r="I159" s="4">
        <v>20855</v>
      </c>
      <c r="J159" s="4">
        <v>83274</v>
      </c>
      <c r="K159" s="8">
        <f t="shared" si="12"/>
        <v>108.90609047793025</v>
      </c>
      <c r="L159" s="8">
        <f t="shared" si="13"/>
        <v>178.0244957608744</v>
      </c>
      <c r="M159" s="8">
        <f t="shared" si="14"/>
        <v>710.85168352870073</v>
      </c>
    </row>
    <row r="160" spans="4:13" ht="15" customHeight="1" x14ac:dyDescent="0.25">
      <c r="D160" s="32" t="s">
        <v>317</v>
      </c>
      <c r="E160" s="32"/>
      <c r="F160" s="32"/>
      <c r="G160" s="3" t="s">
        <v>318</v>
      </c>
      <c r="H160" s="4">
        <v>2483585</v>
      </c>
      <c r="I160" s="4">
        <v>5014977</v>
      </c>
      <c r="J160" s="4">
        <v>2383597</v>
      </c>
      <c r="K160" s="8">
        <f t="shared" si="12"/>
        <v>21200.621783949711</v>
      </c>
      <c r="L160" s="8">
        <f t="shared" si="13"/>
        <v>42809.33836861101</v>
      </c>
      <c r="M160" s="8">
        <f t="shared" si="14"/>
        <v>20347.094414870913</v>
      </c>
    </row>
    <row r="161" spans="3:13" ht="15" customHeight="1" x14ac:dyDescent="0.25">
      <c r="C161" s="32" t="s">
        <v>319</v>
      </c>
      <c r="D161" s="32"/>
      <c r="E161" s="32"/>
      <c r="F161" s="32"/>
      <c r="G161" s="3" t="s">
        <v>320</v>
      </c>
      <c r="H161" s="4">
        <v>4072625</v>
      </c>
      <c r="I161" s="4">
        <v>11782410</v>
      </c>
      <c r="J161" s="4">
        <v>5207070</v>
      </c>
      <c r="K161" s="8">
        <f t="shared" si="12"/>
        <v>34765.140831845172</v>
      </c>
      <c r="L161" s="8">
        <f t="shared" si="13"/>
        <v>100578.16346669308</v>
      </c>
      <c r="M161" s="8">
        <f t="shared" si="14"/>
        <v>44449.101469267618</v>
      </c>
    </row>
    <row r="162" spans="3:13" ht="15" customHeight="1" x14ac:dyDescent="0.25">
      <c r="C162" s="32" t="s">
        <v>321</v>
      </c>
      <c r="D162" s="32"/>
      <c r="E162" s="32"/>
      <c r="F162" s="32"/>
      <c r="G162" s="3" t="s">
        <v>322</v>
      </c>
      <c r="H162" s="4">
        <v>0</v>
      </c>
      <c r="I162" s="4">
        <v>0</v>
      </c>
      <c r="J162" s="4">
        <v>0</v>
      </c>
      <c r="K162" s="8">
        <f t="shared" si="12"/>
        <v>0</v>
      </c>
      <c r="L162" s="8">
        <f t="shared" si="13"/>
        <v>0</v>
      </c>
      <c r="M162" s="8">
        <f t="shared" si="14"/>
        <v>0</v>
      </c>
    </row>
    <row r="163" spans="3:13" ht="15" customHeight="1" x14ac:dyDescent="0.25">
      <c r="C163" s="32" t="s">
        <v>323</v>
      </c>
      <c r="D163" s="32"/>
      <c r="E163" s="32"/>
      <c r="F163" s="32"/>
      <c r="G163" s="3" t="s">
        <v>324</v>
      </c>
      <c r="H163" s="4">
        <v>0</v>
      </c>
      <c r="I163" s="4">
        <v>530299</v>
      </c>
      <c r="J163" s="4">
        <v>0</v>
      </c>
      <c r="K163" s="8">
        <f t="shared" ref="K163:K175" si="15">VALUE(H163/Kurs)</f>
        <v>0</v>
      </c>
      <c r="L163" s="8">
        <f t="shared" ref="L163:L175" si="16">VALUE(I163/Kurs)</f>
        <v>4526.790317789304</v>
      </c>
      <c r="M163" s="8">
        <f t="shared" ref="M163:M175" si="17">VALUE(J163/Kurs)</f>
        <v>0</v>
      </c>
    </row>
    <row r="164" spans="3:13" ht="15" customHeight="1" x14ac:dyDescent="0.25">
      <c r="C164" s="32" t="s">
        <v>325</v>
      </c>
      <c r="D164" s="32"/>
      <c r="E164" s="32"/>
      <c r="F164" s="32"/>
      <c r="G164" s="3" t="s">
        <v>326</v>
      </c>
      <c r="H164" s="4">
        <v>1546682</v>
      </c>
      <c r="I164" s="4">
        <v>0</v>
      </c>
      <c r="J164" s="4">
        <v>1146163</v>
      </c>
      <c r="K164" s="8">
        <f t="shared" si="15"/>
        <v>13202.938535239546</v>
      </c>
      <c r="L164" s="8">
        <f t="shared" si="16"/>
        <v>0</v>
      </c>
      <c r="M164" s="8">
        <f t="shared" si="17"/>
        <v>9783.9889779319619</v>
      </c>
    </row>
    <row r="165" spans="3:13" ht="26.25" customHeight="1" x14ac:dyDescent="0.25">
      <c r="C165" s="32" t="s">
        <v>327</v>
      </c>
      <c r="D165" s="32"/>
      <c r="E165" s="32"/>
      <c r="F165" s="32"/>
      <c r="G165" s="3" t="s">
        <v>328</v>
      </c>
      <c r="H165" s="4">
        <v>1655021</v>
      </c>
      <c r="I165" s="4">
        <v>9141014</v>
      </c>
      <c r="J165" s="4">
        <v>2124734</v>
      </c>
      <c r="K165" s="8">
        <f t="shared" si="15"/>
        <v>14127.752529305111</v>
      </c>
      <c r="L165" s="8">
        <f t="shared" si="16"/>
        <v>78030.419951718693</v>
      </c>
      <c r="M165" s="8">
        <f t="shared" si="17"/>
        <v>18137.362693645922</v>
      </c>
    </row>
    <row r="166" spans="3:13" ht="26.25" customHeight="1" x14ac:dyDescent="0.25">
      <c r="C166" s="32" t="s">
        <v>329</v>
      </c>
      <c r="D166" s="32"/>
      <c r="E166" s="32"/>
      <c r="F166" s="32"/>
      <c r="G166" s="3" t="s">
        <v>330</v>
      </c>
      <c r="H166" s="4">
        <v>0</v>
      </c>
      <c r="I166" s="4">
        <v>0</v>
      </c>
      <c r="J166" s="4">
        <v>0</v>
      </c>
      <c r="K166" s="8">
        <f t="shared" si="15"/>
        <v>0</v>
      </c>
      <c r="L166" s="8">
        <f t="shared" si="16"/>
        <v>0</v>
      </c>
      <c r="M166" s="8">
        <f t="shared" si="17"/>
        <v>0</v>
      </c>
    </row>
    <row r="167" spans="3:13" ht="60" customHeight="1" x14ac:dyDescent="0.25">
      <c r="C167" s="32" t="s">
        <v>331</v>
      </c>
      <c r="D167" s="32"/>
      <c r="E167" s="32"/>
      <c r="F167" s="32"/>
      <c r="G167" s="3" t="s">
        <v>332</v>
      </c>
      <c r="H167" s="4">
        <v>105</v>
      </c>
      <c r="I167" s="4">
        <v>0</v>
      </c>
      <c r="J167" s="4">
        <v>0</v>
      </c>
      <c r="K167" s="8">
        <f t="shared" si="15"/>
        <v>0.89631129488812333</v>
      </c>
      <c r="L167" s="8">
        <f t="shared" si="16"/>
        <v>0</v>
      </c>
      <c r="M167" s="8">
        <f t="shared" si="17"/>
        <v>0</v>
      </c>
    </row>
    <row r="168" spans="3:13" ht="60" customHeight="1" x14ac:dyDescent="0.25">
      <c r="C168" s="32" t="s">
        <v>333</v>
      </c>
      <c r="D168" s="32"/>
      <c r="E168" s="32"/>
      <c r="F168" s="32"/>
      <c r="G168" s="3" t="s">
        <v>334</v>
      </c>
      <c r="H168" s="4">
        <v>0</v>
      </c>
      <c r="I168" s="4">
        <v>0</v>
      </c>
      <c r="J168" s="4">
        <v>62938</v>
      </c>
      <c r="K168" s="8">
        <f t="shared" si="15"/>
        <v>0</v>
      </c>
      <c r="L168" s="8">
        <f t="shared" si="16"/>
        <v>0</v>
      </c>
      <c r="M168" s="8">
        <f t="shared" si="17"/>
        <v>537.25752645398768</v>
      </c>
    </row>
    <row r="169" spans="3:13" ht="15" customHeight="1" x14ac:dyDescent="0.25">
      <c r="C169" s="32" t="s">
        <v>335</v>
      </c>
      <c r="D169" s="32"/>
      <c r="E169" s="32"/>
      <c r="F169" s="32"/>
      <c r="G169" s="3" t="s">
        <v>336</v>
      </c>
      <c r="H169" s="4">
        <v>1655126</v>
      </c>
      <c r="I169" s="4">
        <v>9141014</v>
      </c>
      <c r="J169" s="4">
        <v>2061796</v>
      </c>
      <c r="K169" s="8">
        <f t="shared" si="15"/>
        <v>14128.648840599999</v>
      </c>
      <c r="L169" s="8">
        <f t="shared" si="16"/>
        <v>78030.419951718693</v>
      </c>
      <c r="M169" s="8">
        <f t="shared" si="17"/>
        <v>17600.105167191934</v>
      </c>
    </row>
    <row r="170" spans="3:13" ht="15" customHeight="1" x14ac:dyDescent="0.25">
      <c r="C170" s="32" t="s">
        <v>337</v>
      </c>
      <c r="D170" s="32"/>
      <c r="E170" s="32"/>
      <c r="F170" s="32"/>
      <c r="G170" s="3" t="s">
        <v>338</v>
      </c>
      <c r="H170" s="4">
        <v>0</v>
      </c>
      <c r="I170" s="4">
        <v>0</v>
      </c>
      <c r="J170" s="4">
        <v>0</v>
      </c>
      <c r="K170" s="8">
        <f t="shared" si="15"/>
        <v>0</v>
      </c>
      <c r="L170" s="8">
        <f t="shared" si="16"/>
        <v>0</v>
      </c>
      <c r="M170" s="8">
        <f t="shared" si="17"/>
        <v>0</v>
      </c>
    </row>
    <row r="171" spans="3:13" ht="15" customHeight="1" x14ac:dyDescent="0.25">
      <c r="C171" s="32" t="s">
        <v>339</v>
      </c>
      <c r="D171" s="32"/>
      <c r="E171" s="32"/>
      <c r="F171" s="32"/>
      <c r="G171" s="3"/>
      <c r="H171" s="4"/>
      <c r="I171" s="4"/>
      <c r="J171" s="4"/>
      <c r="K171" s="8">
        <f t="shared" si="15"/>
        <v>0</v>
      </c>
      <c r="L171" s="8">
        <f t="shared" si="16"/>
        <v>0</v>
      </c>
      <c r="M171" s="8">
        <f t="shared" si="17"/>
        <v>0</v>
      </c>
    </row>
    <row r="172" spans="3:13" ht="15" customHeight="1" x14ac:dyDescent="0.25">
      <c r="D172" s="32" t="s">
        <v>340</v>
      </c>
      <c r="E172" s="32"/>
      <c r="F172" s="32"/>
      <c r="G172" s="3" t="s">
        <v>341</v>
      </c>
      <c r="H172" s="4">
        <v>0</v>
      </c>
      <c r="I172" s="4">
        <v>1219736</v>
      </c>
      <c r="J172" s="4">
        <v>0</v>
      </c>
      <c r="K172" s="8">
        <f t="shared" si="15"/>
        <v>0</v>
      </c>
      <c r="L172" s="8">
        <f t="shared" si="16"/>
        <v>10412.030034111047</v>
      </c>
      <c r="M172" s="8">
        <f t="shared" si="17"/>
        <v>0</v>
      </c>
    </row>
    <row r="173" spans="3:13" ht="15" customHeight="1" x14ac:dyDescent="0.25">
      <c r="D173" s="32" t="s">
        <v>342</v>
      </c>
      <c r="E173" s="32"/>
      <c r="F173" s="32"/>
      <c r="G173" s="3" t="s">
        <v>343</v>
      </c>
      <c r="H173" s="4">
        <v>0</v>
      </c>
      <c r="I173" s="4">
        <v>183724</v>
      </c>
      <c r="J173" s="4">
        <v>295889</v>
      </c>
      <c r="K173" s="8">
        <f t="shared" si="15"/>
        <v>0</v>
      </c>
      <c r="L173" s="8">
        <f t="shared" si="16"/>
        <v>1568.3228223050053</v>
      </c>
      <c r="M173" s="8">
        <f t="shared" si="17"/>
        <v>2525.7966926966847</v>
      </c>
    </row>
    <row r="174" spans="3:13" ht="15" customHeight="1" x14ac:dyDescent="0.25">
      <c r="D174" s="32" t="s">
        <v>344</v>
      </c>
      <c r="E174" s="32"/>
      <c r="F174" s="32"/>
      <c r="G174" s="3" t="s">
        <v>345</v>
      </c>
      <c r="H174" s="4">
        <v>3066</v>
      </c>
      <c r="I174" s="4">
        <v>0</v>
      </c>
      <c r="J174" s="4">
        <v>0</v>
      </c>
      <c r="K174" s="8">
        <f t="shared" si="15"/>
        <v>26.172289810733201</v>
      </c>
      <c r="L174" s="8">
        <f t="shared" si="16"/>
        <v>0</v>
      </c>
      <c r="M174" s="8">
        <f t="shared" si="17"/>
        <v>0</v>
      </c>
    </row>
    <row r="175" spans="3:13" ht="15" customHeight="1" x14ac:dyDescent="0.25">
      <c r="C175" s="32" t="s">
        <v>346</v>
      </c>
      <c r="D175" s="32"/>
      <c r="E175" s="32"/>
      <c r="F175" s="32"/>
      <c r="G175" s="3" t="s">
        <v>347</v>
      </c>
      <c r="H175" s="4">
        <v>0</v>
      </c>
      <c r="I175" s="4">
        <v>0</v>
      </c>
      <c r="J175" s="4">
        <v>0</v>
      </c>
      <c r="K175" s="8">
        <f t="shared" si="15"/>
        <v>0</v>
      </c>
      <c r="L175" s="8">
        <f t="shared" si="16"/>
        <v>0</v>
      </c>
      <c r="M175" s="8">
        <f t="shared" si="17"/>
        <v>0</v>
      </c>
    </row>
    <row r="176" spans="3:13" ht="15" customHeight="1" x14ac:dyDescent="0.25">
      <c r="C176" s="32" t="s">
        <v>348</v>
      </c>
      <c r="D176" s="32"/>
      <c r="E176" s="32"/>
      <c r="F176" s="32"/>
      <c r="G176" s="3" t="s">
        <v>349</v>
      </c>
      <c r="H176" s="4">
        <v>1658192</v>
      </c>
      <c r="I176" s="4">
        <v>7737554</v>
      </c>
      <c r="J176" s="4">
        <v>1765907</v>
      </c>
      <c r="K176" s="8">
        <f t="shared" ref="K176:K207" si="18">VALUE(H176/Kurs)</f>
        <v>14154.821130410734</v>
      </c>
      <c r="L176" s="8">
        <v>66005.070000000007</v>
      </c>
      <c r="M176" s="8">
        <f t="shared" ref="M176:M207" si="19">VALUE(J176/Kurs)</f>
        <v>15074.308474495248</v>
      </c>
    </row>
    <row r="177" spans="2:13" ht="15" customHeight="1" x14ac:dyDescent="0.25">
      <c r="C177" s="32" t="s">
        <v>350</v>
      </c>
      <c r="D177" s="32"/>
      <c r="E177" s="32"/>
      <c r="F177" s="32"/>
      <c r="G177" s="3" t="s">
        <v>351</v>
      </c>
      <c r="H177" s="4">
        <v>0</v>
      </c>
      <c r="I177" s="4">
        <v>0</v>
      </c>
      <c r="J177" s="4">
        <v>0</v>
      </c>
      <c r="K177" s="8">
        <f t="shared" si="18"/>
        <v>0</v>
      </c>
      <c r="L177" s="8">
        <f t="shared" ref="L177:L208" si="20">VALUE(I177/Kurs)</f>
        <v>0</v>
      </c>
      <c r="M177" s="8">
        <f t="shared" si="19"/>
        <v>0</v>
      </c>
    </row>
    <row r="178" spans="2:13" ht="26.25" customHeight="1" x14ac:dyDescent="0.25">
      <c r="D178" s="32" t="s">
        <v>352</v>
      </c>
      <c r="E178" s="32"/>
      <c r="F178" s="32"/>
      <c r="G178" s="3" t="s">
        <v>353</v>
      </c>
      <c r="H178" s="4">
        <v>0</v>
      </c>
      <c r="I178" s="4">
        <v>0</v>
      </c>
      <c r="J178" s="4">
        <v>0</v>
      </c>
      <c r="K178" s="8">
        <f t="shared" si="18"/>
        <v>0</v>
      </c>
      <c r="L178" s="8">
        <f t="shared" si="20"/>
        <v>0</v>
      </c>
      <c r="M178" s="8">
        <f t="shared" si="19"/>
        <v>0</v>
      </c>
    </row>
    <row r="179" spans="2:13" ht="15" customHeight="1" x14ac:dyDescent="0.25">
      <c r="D179" s="32" t="s">
        <v>354</v>
      </c>
      <c r="E179" s="32"/>
      <c r="F179" s="32"/>
      <c r="G179" s="3" t="s">
        <v>355</v>
      </c>
      <c r="H179" s="4">
        <v>0</v>
      </c>
      <c r="I179" s="4">
        <v>0</v>
      </c>
      <c r="J179" s="4">
        <v>0</v>
      </c>
      <c r="K179" s="8">
        <f t="shared" si="18"/>
        <v>0</v>
      </c>
      <c r="L179" s="8">
        <f t="shared" si="20"/>
        <v>0</v>
      </c>
      <c r="M179" s="8">
        <f t="shared" si="19"/>
        <v>0</v>
      </c>
    </row>
    <row r="180" spans="2:13" ht="26.25" customHeight="1" x14ac:dyDescent="0.25">
      <c r="D180" s="32" t="s">
        <v>356</v>
      </c>
      <c r="E180" s="32"/>
      <c r="F180" s="32"/>
      <c r="G180" s="3" t="s">
        <v>357</v>
      </c>
      <c r="H180" s="4">
        <v>0</v>
      </c>
      <c r="I180" s="4">
        <v>0</v>
      </c>
      <c r="J180" s="4">
        <v>0</v>
      </c>
      <c r="K180" s="8">
        <f t="shared" si="18"/>
        <v>0</v>
      </c>
      <c r="L180" s="8">
        <f t="shared" si="20"/>
        <v>0</v>
      </c>
      <c r="M180" s="8">
        <f t="shared" si="19"/>
        <v>0</v>
      </c>
    </row>
    <row r="181" spans="2:13" ht="15" customHeight="1" x14ac:dyDescent="0.25">
      <c r="D181" s="32" t="s">
        <v>358</v>
      </c>
      <c r="E181" s="32"/>
      <c r="F181" s="32"/>
      <c r="G181" s="3" t="s">
        <v>359</v>
      </c>
      <c r="H181" s="4">
        <v>0</v>
      </c>
      <c r="I181" s="4">
        <v>0</v>
      </c>
      <c r="J181" s="4">
        <v>0</v>
      </c>
      <c r="K181" s="8">
        <f t="shared" si="18"/>
        <v>0</v>
      </c>
      <c r="L181" s="8">
        <f t="shared" si="20"/>
        <v>0</v>
      </c>
      <c r="M181" s="8">
        <f t="shared" si="19"/>
        <v>0</v>
      </c>
    </row>
    <row r="182" spans="2:13" ht="15" customHeight="1" x14ac:dyDescent="0.25">
      <c r="D182" s="32" t="s">
        <v>360</v>
      </c>
      <c r="E182" s="32"/>
      <c r="F182" s="32"/>
      <c r="G182" s="3"/>
      <c r="H182" s="4"/>
      <c r="I182" s="4"/>
      <c r="J182" s="4"/>
      <c r="K182" s="8">
        <f t="shared" si="18"/>
        <v>0</v>
      </c>
      <c r="L182" s="8">
        <f t="shared" si="20"/>
        <v>0</v>
      </c>
      <c r="M182" s="8">
        <f t="shared" si="19"/>
        <v>0</v>
      </c>
    </row>
    <row r="183" spans="2:13" ht="15" customHeight="1" x14ac:dyDescent="0.25">
      <c r="E183" s="32" t="s">
        <v>361</v>
      </c>
      <c r="F183" s="32"/>
      <c r="G183" s="3" t="s">
        <v>362</v>
      </c>
      <c r="H183" s="4">
        <v>0</v>
      </c>
      <c r="I183" s="4">
        <v>0</v>
      </c>
      <c r="J183" s="4">
        <v>0</v>
      </c>
      <c r="K183" s="8">
        <f t="shared" si="18"/>
        <v>0</v>
      </c>
      <c r="L183" s="8">
        <f t="shared" si="20"/>
        <v>0</v>
      </c>
      <c r="M183" s="8">
        <f t="shared" si="19"/>
        <v>0</v>
      </c>
    </row>
    <row r="184" spans="2:13" ht="15" customHeight="1" x14ac:dyDescent="0.25">
      <c r="E184" s="32" t="s">
        <v>363</v>
      </c>
      <c r="F184" s="32"/>
      <c r="G184" s="3" t="s">
        <v>364</v>
      </c>
      <c r="H184" s="4">
        <v>0</v>
      </c>
      <c r="I184" s="4">
        <v>0</v>
      </c>
      <c r="J184" s="4">
        <v>0</v>
      </c>
      <c r="K184" s="8">
        <f t="shared" si="18"/>
        <v>0</v>
      </c>
      <c r="L184" s="8">
        <f t="shared" si="20"/>
        <v>0</v>
      </c>
      <c r="M184" s="8">
        <f t="shared" si="19"/>
        <v>0</v>
      </c>
    </row>
    <row r="185" spans="2:13" ht="15" customHeight="1" x14ac:dyDescent="0.25">
      <c r="B185" s="32" t="s">
        <v>365</v>
      </c>
      <c r="C185" s="32"/>
      <c r="D185" s="32"/>
      <c r="E185" s="32"/>
      <c r="F185" s="32"/>
      <c r="G185" s="3"/>
      <c r="H185" s="4"/>
      <c r="I185" s="4"/>
      <c r="J185" s="4"/>
      <c r="K185" s="8">
        <f t="shared" si="18"/>
        <v>0</v>
      </c>
      <c r="L185" s="8">
        <f t="shared" si="20"/>
        <v>0</v>
      </c>
      <c r="M185" s="8">
        <f t="shared" si="19"/>
        <v>0</v>
      </c>
    </row>
    <row r="186" spans="2:13" ht="15" customHeight="1" x14ac:dyDescent="0.25">
      <c r="C186" s="32" t="s">
        <v>366</v>
      </c>
      <c r="D186" s="32"/>
      <c r="E186" s="32"/>
      <c r="F186" s="32"/>
      <c r="G186" s="3"/>
      <c r="H186" s="4"/>
      <c r="I186" s="4"/>
      <c r="J186" s="4"/>
      <c r="K186" s="8">
        <f t="shared" si="18"/>
        <v>0</v>
      </c>
      <c r="L186" s="8">
        <f t="shared" si="20"/>
        <v>0</v>
      </c>
      <c r="M186" s="8">
        <f t="shared" si="19"/>
        <v>0</v>
      </c>
    </row>
    <row r="187" spans="2:13" ht="15" customHeight="1" x14ac:dyDescent="0.25">
      <c r="D187" s="32" t="s">
        <v>367</v>
      </c>
      <c r="E187" s="32"/>
      <c r="F187" s="32"/>
      <c r="G187" s="3" t="s">
        <v>368</v>
      </c>
      <c r="H187" s="4">
        <v>1658192</v>
      </c>
      <c r="I187" s="4">
        <v>7737554</v>
      </c>
      <c r="J187" s="4">
        <v>1765907</v>
      </c>
      <c r="K187" s="8">
        <f t="shared" si="18"/>
        <v>14154.821130410734</v>
      </c>
      <c r="L187" s="8">
        <f t="shared" si="20"/>
        <v>66050.067095302642</v>
      </c>
      <c r="M187" s="8">
        <f t="shared" si="19"/>
        <v>15074.308474495248</v>
      </c>
    </row>
    <row r="188" spans="2:13" ht="15" customHeight="1" x14ac:dyDescent="0.25">
      <c r="D188" s="32" t="s">
        <v>369</v>
      </c>
      <c r="E188" s="32"/>
      <c r="F188" s="32"/>
      <c r="G188" s="3" t="s">
        <v>370</v>
      </c>
      <c r="H188" s="4">
        <v>0</v>
      </c>
      <c r="I188" s="4">
        <v>0</v>
      </c>
      <c r="J188" s="4">
        <v>0</v>
      </c>
      <c r="K188" s="8">
        <f t="shared" si="18"/>
        <v>0</v>
      </c>
      <c r="L188" s="8">
        <f t="shared" si="20"/>
        <v>0</v>
      </c>
      <c r="M188" s="8">
        <f t="shared" si="19"/>
        <v>0</v>
      </c>
    </row>
    <row r="189" spans="2:13" ht="26.25" customHeight="1" x14ac:dyDescent="0.25">
      <c r="C189" s="32" t="s">
        <v>371</v>
      </c>
      <c r="D189" s="32"/>
      <c r="E189" s="32"/>
      <c r="F189" s="32"/>
      <c r="G189" s="3"/>
      <c r="H189" s="4"/>
      <c r="I189" s="4"/>
      <c r="J189" s="4"/>
      <c r="K189" s="8">
        <f t="shared" si="18"/>
        <v>0</v>
      </c>
      <c r="L189" s="8">
        <f t="shared" si="20"/>
        <v>0</v>
      </c>
      <c r="M189" s="8">
        <f t="shared" si="19"/>
        <v>0</v>
      </c>
    </row>
    <row r="190" spans="2:13" ht="26.25" customHeight="1" x14ac:dyDescent="0.25">
      <c r="D190" s="32" t="s">
        <v>372</v>
      </c>
      <c r="E190" s="32"/>
      <c r="F190" s="32"/>
      <c r="G190" s="3"/>
      <c r="H190" s="4"/>
      <c r="I190" s="4"/>
      <c r="J190" s="4"/>
      <c r="K190" s="8">
        <f t="shared" si="18"/>
        <v>0</v>
      </c>
      <c r="L190" s="8">
        <f t="shared" si="20"/>
        <v>0</v>
      </c>
      <c r="M190" s="8">
        <f t="shared" si="19"/>
        <v>0</v>
      </c>
    </row>
    <row r="191" spans="2:13" ht="37.5" customHeight="1" x14ac:dyDescent="0.25">
      <c r="E191" s="32" t="s">
        <v>373</v>
      </c>
      <c r="F191" s="32"/>
      <c r="G191" s="3"/>
      <c r="H191" s="4"/>
      <c r="I191" s="4"/>
      <c r="J191" s="4"/>
      <c r="K191" s="8">
        <f t="shared" si="18"/>
        <v>0</v>
      </c>
      <c r="L191" s="8">
        <f t="shared" si="20"/>
        <v>0</v>
      </c>
      <c r="M191" s="8">
        <f t="shared" si="19"/>
        <v>0</v>
      </c>
    </row>
    <row r="192" spans="2:13" ht="15" customHeight="1" x14ac:dyDescent="0.25">
      <c r="F192" s="3" t="s">
        <v>374</v>
      </c>
      <c r="G192" s="3" t="s">
        <v>375</v>
      </c>
      <c r="H192" s="4">
        <v>0</v>
      </c>
      <c r="I192" s="4">
        <v>1343582</v>
      </c>
      <c r="J192" s="4">
        <v>0</v>
      </c>
      <c r="K192" s="8">
        <f t="shared" si="18"/>
        <v>0</v>
      </c>
      <c r="L192" s="8">
        <f t="shared" si="20"/>
        <v>11469.216401984519</v>
      </c>
      <c r="M192" s="8">
        <f t="shared" si="19"/>
        <v>0</v>
      </c>
    </row>
    <row r="193" spans="4:13" ht="15" customHeight="1" x14ac:dyDescent="0.25">
      <c r="F193" s="3" t="s">
        <v>376</v>
      </c>
      <c r="G193" s="3" t="s">
        <v>377</v>
      </c>
      <c r="H193" s="4">
        <v>656071</v>
      </c>
      <c r="I193" s="4">
        <v>0</v>
      </c>
      <c r="J193" s="4">
        <v>0</v>
      </c>
      <c r="K193" s="8">
        <f t="shared" si="18"/>
        <v>5600.4175957004372</v>
      </c>
      <c r="L193" s="8">
        <f t="shared" si="20"/>
        <v>0</v>
      </c>
      <c r="M193" s="8">
        <f t="shared" si="19"/>
        <v>0</v>
      </c>
    </row>
    <row r="194" spans="4:13" ht="26.25" customHeight="1" x14ac:dyDescent="0.25">
      <c r="E194" s="32" t="s">
        <v>378</v>
      </c>
      <c r="F194" s="32"/>
      <c r="G194" s="3"/>
      <c r="H194" s="4"/>
      <c r="I194" s="4"/>
      <c r="J194" s="4"/>
      <c r="K194" s="8">
        <f t="shared" si="18"/>
        <v>0</v>
      </c>
      <c r="L194" s="8">
        <f t="shared" si="20"/>
        <v>0</v>
      </c>
      <c r="M194" s="8">
        <f t="shared" si="19"/>
        <v>0</v>
      </c>
    </row>
    <row r="195" spans="4:13" ht="15" customHeight="1" x14ac:dyDescent="0.25">
      <c r="F195" s="3" t="s">
        <v>379</v>
      </c>
      <c r="G195" s="3" t="s">
        <v>380</v>
      </c>
      <c r="H195" s="4">
        <v>0</v>
      </c>
      <c r="I195" s="4">
        <v>0</v>
      </c>
      <c r="J195" s="4">
        <v>30</v>
      </c>
      <c r="K195" s="8">
        <f t="shared" si="18"/>
        <v>0</v>
      </c>
      <c r="L195" s="8">
        <f t="shared" si="20"/>
        <v>0</v>
      </c>
      <c r="M195" s="8">
        <f t="shared" si="19"/>
        <v>0.25608894139660665</v>
      </c>
    </row>
    <row r="196" spans="4:13" ht="15" customHeight="1" x14ac:dyDescent="0.25">
      <c r="F196" s="3" t="s">
        <v>381</v>
      </c>
      <c r="G196" s="3" t="s">
        <v>382</v>
      </c>
      <c r="H196" s="4">
        <v>38954</v>
      </c>
      <c r="I196" s="4">
        <v>80069</v>
      </c>
      <c r="J196" s="4">
        <v>2012</v>
      </c>
      <c r="K196" s="8">
        <f t="shared" si="18"/>
        <v>332.52295410544718</v>
      </c>
      <c r="L196" s="8">
        <f t="shared" si="20"/>
        <v>683.49284828949658</v>
      </c>
      <c r="M196" s="8">
        <f t="shared" si="19"/>
        <v>17.175031669665753</v>
      </c>
    </row>
    <row r="197" spans="4:13" ht="37.5" customHeight="1" x14ac:dyDescent="0.25">
      <c r="E197" s="32" t="s">
        <v>383</v>
      </c>
      <c r="F197" s="32"/>
      <c r="G197" s="3"/>
      <c r="H197" s="4"/>
      <c r="I197" s="4"/>
      <c r="J197" s="4"/>
      <c r="K197" s="8">
        <f t="shared" si="18"/>
        <v>0</v>
      </c>
      <c r="L197" s="8">
        <f t="shared" si="20"/>
        <v>0</v>
      </c>
      <c r="M197" s="8">
        <f t="shared" si="19"/>
        <v>0</v>
      </c>
    </row>
    <row r="198" spans="4:13" ht="15" customHeight="1" x14ac:dyDescent="0.25">
      <c r="F198" s="3" t="s">
        <v>379</v>
      </c>
      <c r="G198" s="3" t="s">
        <v>384</v>
      </c>
      <c r="H198" s="4">
        <v>0</v>
      </c>
      <c r="I198" s="4">
        <v>0</v>
      </c>
      <c r="J198" s="4">
        <v>0</v>
      </c>
      <c r="K198" s="8">
        <f t="shared" si="18"/>
        <v>0</v>
      </c>
      <c r="L198" s="8">
        <f t="shared" si="20"/>
        <v>0</v>
      </c>
      <c r="M198" s="8">
        <f t="shared" si="19"/>
        <v>0</v>
      </c>
    </row>
    <row r="199" spans="4:13" ht="15" customHeight="1" x14ac:dyDescent="0.25">
      <c r="F199" s="3" t="s">
        <v>381</v>
      </c>
      <c r="G199" s="3" t="s">
        <v>385</v>
      </c>
      <c r="H199" s="4">
        <v>0</v>
      </c>
      <c r="I199" s="4">
        <v>0</v>
      </c>
      <c r="J199" s="4">
        <v>0</v>
      </c>
      <c r="K199" s="8">
        <f t="shared" si="18"/>
        <v>0</v>
      </c>
      <c r="L199" s="8">
        <f t="shared" si="20"/>
        <v>0</v>
      </c>
      <c r="M199" s="8">
        <f t="shared" si="19"/>
        <v>0</v>
      </c>
    </row>
    <row r="200" spans="4:13" ht="37.5" customHeight="1" x14ac:dyDescent="0.25">
      <c r="D200" s="32" t="s">
        <v>386</v>
      </c>
      <c r="E200" s="32"/>
      <c r="F200" s="32"/>
      <c r="G200" s="3"/>
      <c r="H200" s="4"/>
      <c r="I200" s="4"/>
      <c r="J200" s="4"/>
      <c r="K200" s="8">
        <f t="shared" si="18"/>
        <v>0</v>
      </c>
      <c r="L200" s="8">
        <f t="shared" si="20"/>
        <v>0</v>
      </c>
      <c r="M200" s="8">
        <f t="shared" si="19"/>
        <v>0</v>
      </c>
    </row>
    <row r="201" spans="4:13" ht="26.25" customHeight="1" x14ac:dyDescent="0.25">
      <c r="E201" s="32" t="s">
        <v>387</v>
      </c>
      <c r="F201" s="32"/>
      <c r="G201" s="3"/>
      <c r="H201" s="4"/>
      <c r="I201" s="4"/>
      <c r="J201" s="4"/>
      <c r="K201" s="8">
        <f t="shared" si="18"/>
        <v>0</v>
      </c>
      <c r="L201" s="8">
        <f t="shared" si="20"/>
        <v>0</v>
      </c>
      <c r="M201" s="8">
        <f t="shared" si="19"/>
        <v>0</v>
      </c>
    </row>
    <row r="202" spans="4:13" ht="15" customHeight="1" x14ac:dyDescent="0.25">
      <c r="F202" s="3" t="s">
        <v>379</v>
      </c>
      <c r="G202" s="3" t="s">
        <v>388</v>
      </c>
      <c r="H202" s="4">
        <v>0</v>
      </c>
      <c r="I202" s="4">
        <v>0</v>
      </c>
      <c r="J202" s="4">
        <v>0</v>
      </c>
      <c r="K202" s="8">
        <f t="shared" si="18"/>
        <v>0</v>
      </c>
      <c r="L202" s="8">
        <f t="shared" si="20"/>
        <v>0</v>
      </c>
      <c r="M202" s="8">
        <f t="shared" si="19"/>
        <v>0</v>
      </c>
    </row>
    <row r="203" spans="4:13" ht="15" customHeight="1" x14ac:dyDescent="0.25">
      <c r="F203" s="3" t="s">
        <v>381</v>
      </c>
      <c r="G203" s="3" t="s">
        <v>389</v>
      </c>
      <c r="H203" s="4">
        <v>0</v>
      </c>
      <c r="I203" s="4">
        <v>0</v>
      </c>
      <c r="J203" s="4">
        <v>0</v>
      </c>
      <c r="K203" s="8">
        <f t="shared" si="18"/>
        <v>0</v>
      </c>
      <c r="L203" s="8">
        <f t="shared" si="20"/>
        <v>0</v>
      </c>
      <c r="M203" s="8">
        <f t="shared" si="19"/>
        <v>0</v>
      </c>
    </row>
    <row r="204" spans="4:13" ht="37.5" customHeight="1" x14ac:dyDescent="0.25">
      <c r="E204" s="32" t="s">
        <v>390</v>
      </c>
      <c r="F204" s="32"/>
      <c r="G204" s="3"/>
      <c r="H204" s="4"/>
      <c r="I204" s="4"/>
      <c r="J204" s="4"/>
      <c r="K204" s="8">
        <f t="shared" si="18"/>
        <v>0</v>
      </c>
      <c r="L204" s="8">
        <f t="shared" si="20"/>
        <v>0</v>
      </c>
      <c r="M204" s="8">
        <f t="shared" si="19"/>
        <v>0</v>
      </c>
    </row>
    <row r="205" spans="4:13" ht="15" customHeight="1" x14ac:dyDescent="0.25">
      <c r="F205" s="3" t="s">
        <v>379</v>
      </c>
      <c r="G205" s="3" t="s">
        <v>391</v>
      </c>
      <c r="H205" s="4">
        <v>0</v>
      </c>
      <c r="I205" s="4">
        <v>0</v>
      </c>
      <c r="J205" s="4">
        <v>0</v>
      </c>
      <c r="K205" s="8">
        <f t="shared" si="18"/>
        <v>0</v>
      </c>
      <c r="L205" s="8">
        <f t="shared" si="20"/>
        <v>0</v>
      </c>
      <c r="M205" s="8">
        <f t="shared" si="19"/>
        <v>0</v>
      </c>
    </row>
    <row r="206" spans="4:13" ht="15" customHeight="1" x14ac:dyDescent="0.25">
      <c r="F206" s="3" t="s">
        <v>381</v>
      </c>
      <c r="G206" s="3" t="s">
        <v>392</v>
      </c>
      <c r="H206" s="4">
        <v>0</v>
      </c>
      <c r="I206" s="4">
        <v>0</v>
      </c>
      <c r="J206" s="4">
        <v>0</v>
      </c>
      <c r="K206" s="8">
        <f t="shared" si="18"/>
        <v>0</v>
      </c>
      <c r="L206" s="8">
        <f t="shared" si="20"/>
        <v>0</v>
      </c>
      <c r="M206" s="8">
        <f t="shared" si="19"/>
        <v>0</v>
      </c>
    </row>
    <row r="207" spans="4:13" ht="37.5" customHeight="1" x14ac:dyDescent="0.25">
      <c r="E207" s="32" t="s">
        <v>393</v>
      </c>
      <c r="F207" s="32"/>
      <c r="G207" s="3"/>
      <c r="H207" s="4"/>
      <c r="I207" s="4"/>
      <c r="J207" s="4"/>
      <c r="K207" s="8">
        <f t="shared" si="18"/>
        <v>0</v>
      </c>
      <c r="L207" s="8">
        <f t="shared" si="20"/>
        <v>0</v>
      </c>
      <c r="M207" s="8">
        <f t="shared" si="19"/>
        <v>0</v>
      </c>
    </row>
    <row r="208" spans="4:13" ht="15" customHeight="1" x14ac:dyDescent="0.25">
      <c r="F208" s="3" t="s">
        <v>379</v>
      </c>
      <c r="G208" s="3" t="s">
        <v>394</v>
      </c>
      <c r="H208" s="4">
        <v>0</v>
      </c>
      <c r="I208" s="4">
        <v>0</v>
      </c>
      <c r="J208" s="4">
        <v>0</v>
      </c>
      <c r="K208" s="8">
        <f t="shared" ref="K208:K229" si="21">VALUE(H208/Kurs)</f>
        <v>0</v>
      </c>
      <c r="L208" s="8">
        <f t="shared" si="20"/>
        <v>0</v>
      </c>
      <c r="M208" s="8">
        <f t="shared" ref="M208:M229" si="22">VALUE(J208/Kurs)</f>
        <v>0</v>
      </c>
    </row>
    <row r="209" spans="3:13" ht="15" customHeight="1" x14ac:dyDescent="0.25">
      <c r="F209" s="3" t="s">
        <v>381</v>
      </c>
      <c r="G209" s="3" t="s">
        <v>395</v>
      </c>
      <c r="H209" s="4">
        <v>0</v>
      </c>
      <c r="I209" s="4">
        <v>0</v>
      </c>
      <c r="J209" s="4">
        <v>0</v>
      </c>
      <c r="K209" s="8">
        <f t="shared" si="21"/>
        <v>0</v>
      </c>
      <c r="L209" s="8">
        <f t="shared" ref="L209:L229" si="23">VALUE(I209/Kurs)</f>
        <v>0</v>
      </c>
      <c r="M209" s="8">
        <f t="shared" si="22"/>
        <v>0</v>
      </c>
    </row>
    <row r="210" spans="3:13" ht="37.5" customHeight="1" x14ac:dyDescent="0.25">
      <c r="E210" s="32" t="s">
        <v>396</v>
      </c>
      <c r="F210" s="32"/>
      <c r="G210" s="3"/>
      <c r="H210" s="4"/>
      <c r="I210" s="4"/>
      <c r="J210" s="4"/>
      <c r="K210" s="8">
        <f t="shared" si="21"/>
        <v>0</v>
      </c>
      <c r="L210" s="8">
        <f t="shared" si="23"/>
        <v>0</v>
      </c>
      <c r="M210" s="8">
        <f t="shared" si="22"/>
        <v>0</v>
      </c>
    </row>
    <row r="211" spans="3:13" ht="15" customHeight="1" x14ac:dyDescent="0.25">
      <c r="F211" s="3" t="s">
        <v>379</v>
      </c>
      <c r="G211" s="3" t="s">
        <v>397</v>
      </c>
      <c r="H211" s="4">
        <v>0</v>
      </c>
      <c r="I211" s="4">
        <v>0</v>
      </c>
      <c r="J211" s="4">
        <v>0</v>
      </c>
      <c r="K211" s="8">
        <f t="shared" si="21"/>
        <v>0</v>
      </c>
      <c r="L211" s="8">
        <f t="shared" si="23"/>
        <v>0</v>
      </c>
      <c r="M211" s="8">
        <f t="shared" si="22"/>
        <v>0</v>
      </c>
    </row>
    <row r="212" spans="3:13" ht="15" customHeight="1" x14ac:dyDescent="0.25">
      <c r="F212" s="3" t="s">
        <v>381</v>
      </c>
      <c r="G212" s="3" t="s">
        <v>398</v>
      </c>
      <c r="H212" s="4">
        <v>0</v>
      </c>
      <c r="I212" s="4">
        <v>0</v>
      </c>
      <c r="J212" s="4">
        <v>0</v>
      </c>
      <c r="K212" s="8">
        <f t="shared" si="21"/>
        <v>0</v>
      </c>
      <c r="L212" s="8">
        <f t="shared" si="23"/>
        <v>0</v>
      </c>
      <c r="M212" s="8">
        <f t="shared" si="22"/>
        <v>0</v>
      </c>
    </row>
    <row r="213" spans="3:13" ht="48.75" customHeight="1" x14ac:dyDescent="0.25">
      <c r="E213" s="32" t="s">
        <v>399</v>
      </c>
      <c r="F213" s="32"/>
      <c r="G213" s="3"/>
      <c r="H213" s="4"/>
      <c r="I213" s="4"/>
      <c r="J213" s="4"/>
      <c r="K213" s="8">
        <f t="shared" si="21"/>
        <v>0</v>
      </c>
      <c r="L213" s="8">
        <f t="shared" si="23"/>
        <v>0</v>
      </c>
      <c r="M213" s="8">
        <f t="shared" si="22"/>
        <v>0</v>
      </c>
    </row>
    <row r="214" spans="3:13" ht="15" customHeight="1" x14ac:dyDescent="0.25">
      <c r="F214" s="3" t="s">
        <v>379</v>
      </c>
      <c r="G214" s="3" t="s">
        <v>400</v>
      </c>
      <c r="H214" s="4">
        <v>0</v>
      </c>
      <c r="I214" s="4">
        <v>0</v>
      </c>
      <c r="J214" s="4">
        <v>0</v>
      </c>
      <c r="K214" s="8">
        <f t="shared" si="21"/>
        <v>0</v>
      </c>
      <c r="L214" s="8">
        <f t="shared" si="23"/>
        <v>0</v>
      </c>
      <c r="M214" s="8">
        <f t="shared" si="22"/>
        <v>0</v>
      </c>
    </row>
    <row r="215" spans="3:13" ht="15" customHeight="1" x14ac:dyDescent="0.25">
      <c r="F215" s="3" t="s">
        <v>381</v>
      </c>
      <c r="G215" s="3" t="s">
        <v>401</v>
      </c>
      <c r="H215" s="4">
        <v>0</v>
      </c>
      <c r="I215" s="4">
        <v>0</v>
      </c>
      <c r="J215" s="4">
        <v>0</v>
      </c>
      <c r="K215" s="8">
        <f t="shared" si="21"/>
        <v>0</v>
      </c>
      <c r="L215" s="8">
        <f t="shared" si="23"/>
        <v>0</v>
      </c>
      <c r="M215" s="8">
        <f t="shared" si="22"/>
        <v>0</v>
      </c>
    </row>
    <row r="216" spans="3:13" ht="15" customHeight="1" x14ac:dyDescent="0.25">
      <c r="D216" s="32" t="s">
        <v>402</v>
      </c>
      <c r="E216" s="32"/>
      <c r="F216" s="32"/>
      <c r="G216" s="3" t="s">
        <v>403</v>
      </c>
      <c r="H216" s="4">
        <v>0</v>
      </c>
      <c r="I216" s="4">
        <v>1263513</v>
      </c>
      <c r="J216" s="4">
        <v>0</v>
      </c>
      <c r="K216" s="8">
        <f t="shared" si="21"/>
        <v>0</v>
      </c>
      <c r="L216" s="8">
        <f t="shared" si="23"/>
        <v>10785.723553695023</v>
      </c>
      <c r="M216" s="8">
        <f t="shared" si="22"/>
        <v>0</v>
      </c>
    </row>
    <row r="217" spans="3:13" ht="15" customHeight="1" x14ac:dyDescent="0.25">
      <c r="D217" s="32" t="s">
        <v>404</v>
      </c>
      <c r="E217" s="32"/>
      <c r="F217" s="32"/>
      <c r="G217" s="3" t="s">
        <v>405</v>
      </c>
      <c r="H217" s="4">
        <v>695025</v>
      </c>
      <c r="I217" s="4">
        <v>0</v>
      </c>
      <c r="J217" s="4">
        <v>1982</v>
      </c>
      <c r="K217" s="8">
        <f t="shared" si="21"/>
        <v>5932.940549805885</v>
      </c>
      <c r="L217" s="8">
        <f t="shared" si="23"/>
        <v>0</v>
      </c>
      <c r="M217" s="8">
        <f t="shared" si="22"/>
        <v>16.918942728269148</v>
      </c>
    </row>
    <row r="218" spans="3:13" ht="37.5" customHeight="1" x14ac:dyDescent="0.25">
      <c r="D218" s="32" t="s">
        <v>406</v>
      </c>
      <c r="E218" s="32"/>
      <c r="F218" s="32"/>
      <c r="G218" s="3" t="s">
        <v>407</v>
      </c>
      <c r="H218" s="4">
        <v>0</v>
      </c>
      <c r="I218" s="4">
        <v>0</v>
      </c>
      <c r="J218" s="4">
        <v>0</v>
      </c>
      <c r="K218" s="8">
        <f t="shared" si="21"/>
        <v>0</v>
      </c>
      <c r="L218" s="8">
        <f t="shared" si="23"/>
        <v>0</v>
      </c>
      <c r="M218" s="8">
        <f t="shared" si="22"/>
        <v>0</v>
      </c>
    </row>
    <row r="219" spans="3:13" ht="37.5" customHeight="1" x14ac:dyDescent="0.25">
      <c r="D219" s="32" t="s">
        <v>408</v>
      </c>
      <c r="E219" s="32"/>
      <c r="F219" s="32"/>
      <c r="G219" s="3" t="s">
        <v>409</v>
      </c>
      <c r="H219" s="4">
        <v>0</v>
      </c>
      <c r="I219" s="4">
        <v>189527</v>
      </c>
      <c r="J219" s="4">
        <v>0</v>
      </c>
      <c r="K219" s="8">
        <f t="shared" si="21"/>
        <v>0</v>
      </c>
      <c r="L219" s="8">
        <f t="shared" si="23"/>
        <v>1617.8589598691556</v>
      </c>
      <c r="M219" s="8">
        <f t="shared" si="22"/>
        <v>0</v>
      </c>
    </row>
    <row r="220" spans="3:13" ht="15" customHeight="1" x14ac:dyDescent="0.25">
      <c r="D220" s="32" t="s">
        <v>410</v>
      </c>
      <c r="E220" s="32"/>
      <c r="F220" s="32"/>
      <c r="G220" s="3" t="s">
        <v>411</v>
      </c>
      <c r="H220" s="4">
        <v>0</v>
      </c>
      <c r="I220" s="4">
        <v>1453040</v>
      </c>
      <c r="J220" s="4">
        <v>0</v>
      </c>
      <c r="K220" s="8">
        <f t="shared" si="21"/>
        <v>0</v>
      </c>
      <c r="L220" s="8">
        <f t="shared" si="23"/>
        <v>12403.582513564177</v>
      </c>
      <c r="M220" s="8">
        <f t="shared" si="22"/>
        <v>0</v>
      </c>
    </row>
    <row r="221" spans="3:13" ht="15" customHeight="1" x14ac:dyDescent="0.25">
      <c r="D221" s="32" t="s">
        <v>412</v>
      </c>
      <c r="E221" s="32"/>
      <c r="F221" s="32"/>
      <c r="G221" s="3" t="s">
        <v>413</v>
      </c>
      <c r="H221" s="4">
        <v>695025</v>
      </c>
      <c r="I221" s="4">
        <v>0</v>
      </c>
      <c r="J221" s="4">
        <v>1982</v>
      </c>
      <c r="K221" s="8">
        <f t="shared" si="21"/>
        <v>5932.940549805885</v>
      </c>
      <c r="L221" s="8">
        <f t="shared" si="23"/>
        <v>0</v>
      </c>
      <c r="M221" s="8">
        <f t="shared" si="22"/>
        <v>16.918942728269148</v>
      </c>
    </row>
    <row r="222" spans="3:13" ht="26.25" customHeight="1" x14ac:dyDescent="0.25">
      <c r="C222" s="32" t="s">
        <v>414</v>
      </c>
      <c r="D222" s="32"/>
      <c r="E222" s="32"/>
      <c r="F222" s="32"/>
      <c r="G222" s="3"/>
      <c r="H222" s="4"/>
      <c r="I222" s="4"/>
      <c r="J222" s="4"/>
      <c r="K222" s="8">
        <f t="shared" si="21"/>
        <v>0</v>
      </c>
      <c r="L222" s="8">
        <f t="shared" si="23"/>
        <v>0</v>
      </c>
      <c r="M222" s="8">
        <f t="shared" si="22"/>
        <v>0</v>
      </c>
    </row>
    <row r="223" spans="3:13" ht="15" customHeight="1" x14ac:dyDescent="0.25">
      <c r="D223" s="32" t="s">
        <v>415</v>
      </c>
      <c r="E223" s="32"/>
      <c r="F223" s="32"/>
      <c r="G223" s="3" t="s">
        <v>416</v>
      </c>
      <c r="H223" s="4">
        <v>963167</v>
      </c>
      <c r="I223" s="4">
        <v>9190594</v>
      </c>
      <c r="J223" s="4">
        <v>1763925</v>
      </c>
      <c r="K223" s="8">
        <f t="shared" si="21"/>
        <v>8221.8805806048476</v>
      </c>
      <c r="L223" s="8">
        <f t="shared" si="23"/>
        <v>78453.649608866821</v>
      </c>
      <c r="M223" s="8">
        <f t="shared" si="22"/>
        <v>15057.389531766979</v>
      </c>
    </row>
    <row r="224" spans="3:13" ht="15" customHeight="1" x14ac:dyDescent="0.25">
      <c r="D224" s="32" t="s">
        <v>417</v>
      </c>
      <c r="E224" s="32"/>
      <c r="F224" s="32"/>
      <c r="G224" s="3" t="s">
        <v>418</v>
      </c>
      <c r="H224" s="4">
        <v>0</v>
      </c>
      <c r="I224" s="4">
        <v>0</v>
      </c>
      <c r="J224" s="4">
        <v>0</v>
      </c>
      <c r="K224" s="8">
        <f t="shared" si="21"/>
        <v>0</v>
      </c>
      <c r="L224" s="8">
        <f t="shared" si="23"/>
        <v>0</v>
      </c>
      <c r="M224" s="8">
        <f t="shared" si="22"/>
        <v>0</v>
      </c>
    </row>
    <row r="225" spans="2:13" ht="26.25" customHeight="1" x14ac:dyDescent="0.25">
      <c r="C225" s="32" t="s">
        <v>419</v>
      </c>
      <c r="D225" s="32"/>
      <c r="E225" s="32"/>
      <c r="F225" s="32"/>
      <c r="G225" s="3" t="s">
        <v>420</v>
      </c>
      <c r="H225" s="4">
        <v>0</v>
      </c>
      <c r="I225" s="4">
        <v>0</v>
      </c>
      <c r="J225" s="4">
        <v>0</v>
      </c>
      <c r="K225" s="8">
        <f t="shared" si="21"/>
        <v>0</v>
      </c>
      <c r="L225" s="8">
        <f t="shared" si="23"/>
        <v>0</v>
      </c>
      <c r="M225" s="8">
        <f t="shared" si="22"/>
        <v>0</v>
      </c>
    </row>
    <row r="226" spans="2:13" ht="15" customHeight="1" x14ac:dyDescent="0.25">
      <c r="D226" s="32" t="s">
        <v>421</v>
      </c>
      <c r="E226" s="32"/>
      <c r="F226" s="32"/>
      <c r="G226" s="3" t="s">
        <v>422</v>
      </c>
      <c r="H226" s="4">
        <v>0</v>
      </c>
      <c r="I226" s="4">
        <v>0</v>
      </c>
      <c r="J226" s="4">
        <v>0</v>
      </c>
      <c r="K226" s="8">
        <f t="shared" si="21"/>
        <v>0</v>
      </c>
      <c r="L226" s="8">
        <f t="shared" si="23"/>
        <v>0</v>
      </c>
      <c r="M226" s="8">
        <f t="shared" si="22"/>
        <v>0</v>
      </c>
    </row>
    <row r="227" spans="2:13" ht="15" customHeight="1" x14ac:dyDescent="0.25">
      <c r="D227" s="32" t="s">
        <v>423</v>
      </c>
      <c r="E227" s="32"/>
      <c r="F227" s="32"/>
      <c r="G227" s="3" t="s">
        <v>424</v>
      </c>
      <c r="H227" s="4">
        <v>0</v>
      </c>
      <c r="I227" s="4">
        <v>0</v>
      </c>
      <c r="J227" s="4">
        <v>0</v>
      </c>
      <c r="K227" s="8">
        <f t="shared" si="21"/>
        <v>0</v>
      </c>
      <c r="L227" s="8">
        <f t="shared" si="23"/>
        <v>0</v>
      </c>
      <c r="M227" s="8">
        <f t="shared" si="22"/>
        <v>0</v>
      </c>
    </row>
    <row r="228" spans="2:13" ht="15" customHeight="1" x14ac:dyDescent="0.25">
      <c r="B228" s="32" t="s">
        <v>425</v>
      </c>
      <c r="C228" s="32"/>
      <c r="D228" s="32"/>
      <c r="E228" s="32"/>
      <c r="F228" s="32"/>
      <c r="G228" s="3"/>
      <c r="H228" s="4"/>
      <c r="I228" s="4"/>
      <c r="J228" s="4"/>
      <c r="K228" s="8">
        <f t="shared" si="21"/>
        <v>0</v>
      </c>
      <c r="L228" s="8">
        <f t="shared" si="23"/>
        <v>0</v>
      </c>
      <c r="M228" s="8">
        <f t="shared" si="22"/>
        <v>0</v>
      </c>
    </row>
    <row r="229" spans="2:13" ht="26.25" customHeight="1" x14ac:dyDescent="0.25">
      <c r="D229" s="32" t="s">
        <v>426</v>
      </c>
      <c r="E229" s="32"/>
      <c r="F229" s="32"/>
      <c r="G229" s="3" t="s">
        <v>427</v>
      </c>
      <c r="H229" s="4">
        <v>7372</v>
      </c>
      <c r="I229" s="4">
        <v>12399</v>
      </c>
      <c r="J229" s="4">
        <v>3415</v>
      </c>
      <c r="K229" s="8">
        <f t="shared" si="21"/>
        <v>62.929589199192812</v>
      </c>
      <c r="L229" s="8">
        <f t="shared" si="23"/>
        <v>105.84155947921752</v>
      </c>
      <c r="M229" s="8">
        <f t="shared" si="22"/>
        <v>29.151457828980391</v>
      </c>
    </row>
  </sheetData>
  <mergeCells count="134">
    <mergeCell ref="B228:F228"/>
    <mergeCell ref="D229:F229"/>
    <mergeCell ref="C222:F222"/>
    <mergeCell ref="D223:F223"/>
    <mergeCell ref="D224:F224"/>
    <mergeCell ref="C225:F225"/>
    <mergeCell ref="D226:F226"/>
    <mergeCell ref="D227:F227"/>
    <mergeCell ref="D216:F216"/>
    <mergeCell ref="D217:F217"/>
    <mergeCell ref="D218:F218"/>
    <mergeCell ref="D219:F219"/>
    <mergeCell ref="D220:F220"/>
    <mergeCell ref="D221:F221"/>
    <mergeCell ref="D200:F200"/>
    <mergeCell ref="E201:F201"/>
    <mergeCell ref="E204:F204"/>
    <mergeCell ref="E207:F207"/>
    <mergeCell ref="E210:F210"/>
    <mergeCell ref="E213:F213"/>
    <mergeCell ref="D188:F188"/>
    <mergeCell ref="C189:F189"/>
    <mergeCell ref="D190:F190"/>
    <mergeCell ref="E191:F191"/>
    <mergeCell ref="E194:F194"/>
    <mergeCell ref="E197:F197"/>
    <mergeCell ref="D182:F182"/>
    <mergeCell ref="E183:F183"/>
    <mergeCell ref="E184:F184"/>
    <mergeCell ref="B185:F185"/>
    <mergeCell ref="C186:F186"/>
    <mergeCell ref="D187:F187"/>
    <mergeCell ref="C176:F176"/>
    <mergeCell ref="C177:F177"/>
    <mergeCell ref="D178:F178"/>
    <mergeCell ref="D179:F179"/>
    <mergeCell ref="D180:F180"/>
    <mergeCell ref="D181:F181"/>
    <mergeCell ref="C170:F170"/>
    <mergeCell ref="C171:F171"/>
    <mergeCell ref="D172:F172"/>
    <mergeCell ref="D173:F173"/>
    <mergeCell ref="D174:F174"/>
    <mergeCell ref="C175:F175"/>
    <mergeCell ref="C164:F164"/>
    <mergeCell ref="C165:F165"/>
    <mergeCell ref="C166:F166"/>
    <mergeCell ref="C167:F167"/>
    <mergeCell ref="C168:F168"/>
    <mergeCell ref="C169:F169"/>
    <mergeCell ref="E158:F158"/>
    <mergeCell ref="D159:F159"/>
    <mergeCell ref="D160:F160"/>
    <mergeCell ref="C161:F161"/>
    <mergeCell ref="C162:F162"/>
    <mergeCell ref="C163:F163"/>
    <mergeCell ref="E152:F152"/>
    <mergeCell ref="E153:F153"/>
    <mergeCell ref="D154:F154"/>
    <mergeCell ref="E155:F155"/>
    <mergeCell ref="E156:F156"/>
    <mergeCell ref="E157:F157"/>
    <mergeCell ref="E143:F143"/>
    <mergeCell ref="E144:F144"/>
    <mergeCell ref="E145:F145"/>
    <mergeCell ref="E149:F149"/>
    <mergeCell ref="E150:F150"/>
    <mergeCell ref="E151:F151"/>
    <mergeCell ref="E137:F137"/>
    <mergeCell ref="E138:F138"/>
    <mergeCell ref="D139:F139"/>
    <mergeCell ref="D140:F140"/>
    <mergeCell ref="C141:F141"/>
    <mergeCell ref="D142:F142"/>
    <mergeCell ref="E131:F131"/>
    <mergeCell ref="E132:F132"/>
    <mergeCell ref="E133:F133"/>
    <mergeCell ref="D134:F134"/>
    <mergeCell ref="E135:F135"/>
    <mergeCell ref="E136:F136"/>
    <mergeCell ref="C121:F121"/>
    <mergeCell ref="D122:F122"/>
    <mergeCell ref="E123:F123"/>
    <mergeCell ref="E126:F126"/>
    <mergeCell ref="E129:F129"/>
    <mergeCell ref="E130:F130"/>
    <mergeCell ref="E112:F112"/>
    <mergeCell ref="E116:F116"/>
    <mergeCell ref="E117:F117"/>
    <mergeCell ref="D118:F118"/>
    <mergeCell ref="D119:F119"/>
    <mergeCell ref="B120:F120"/>
    <mergeCell ref="D93:F93"/>
    <mergeCell ref="D94:F94"/>
    <mergeCell ref="E95:F95"/>
    <mergeCell ref="E96:F96"/>
    <mergeCell ref="E104:F104"/>
    <mergeCell ref="E105:F105"/>
    <mergeCell ref="E75:F75"/>
    <mergeCell ref="D78:F78"/>
    <mergeCell ref="E79:F79"/>
    <mergeCell ref="E83:F83"/>
    <mergeCell ref="E91:F91"/>
    <mergeCell ref="D92:F92"/>
    <mergeCell ref="E67:F67"/>
    <mergeCell ref="E68:F68"/>
    <mergeCell ref="E69:F69"/>
    <mergeCell ref="E70:F70"/>
    <mergeCell ref="E71:F71"/>
    <mergeCell ref="E74:F74"/>
    <mergeCell ref="E61:F61"/>
    <mergeCell ref="D62:F62"/>
    <mergeCell ref="C63:F63"/>
    <mergeCell ref="D64:F64"/>
    <mergeCell ref="E65:F65"/>
    <mergeCell ref="E66:F66"/>
    <mergeCell ref="E34:F34"/>
    <mergeCell ref="E40:F40"/>
    <mergeCell ref="E41:F41"/>
    <mergeCell ref="E47:F47"/>
    <mergeCell ref="E51:F51"/>
    <mergeCell ref="E60:F60"/>
    <mergeCell ref="E12:F12"/>
    <mergeCell ref="E20:F20"/>
    <mergeCell ref="E21:F21"/>
    <mergeCell ref="E31:F31"/>
    <mergeCell ref="D32:F32"/>
    <mergeCell ref="D33:F33"/>
    <mergeCell ref="A1:F1"/>
    <mergeCell ref="B2:F2"/>
    <mergeCell ref="C3:F3"/>
    <mergeCell ref="D4:F4"/>
    <mergeCell ref="D5:F5"/>
    <mergeCell ref="E6:F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50E-8D40-46D9-AB40-353669FF5C35}">
  <dimension ref="B2:J51"/>
  <sheetViews>
    <sheetView tabSelected="1" topLeftCell="A19" workbookViewId="0">
      <selection activeCell="G41" sqref="G41"/>
    </sheetView>
  </sheetViews>
  <sheetFormatPr defaultRowHeight="15" x14ac:dyDescent="0.25"/>
  <cols>
    <col min="2" max="2" width="36.7109375" customWidth="1"/>
    <col min="3" max="3" width="13" customWidth="1"/>
    <col min="4" max="4" width="12.85546875" customWidth="1"/>
    <col min="5" max="5" width="13.28515625" customWidth="1"/>
    <col min="6" max="6" width="13.85546875" customWidth="1"/>
    <col min="7" max="7" width="13.5703125" customWidth="1"/>
    <col min="8" max="8" width="11.85546875" customWidth="1"/>
    <col min="9" max="9" width="12.5703125" customWidth="1"/>
    <col min="10" max="10" width="12.42578125" customWidth="1"/>
  </cols>
  <sheetData>
    <row r="2" spans="2:5" x14ac:dyDescent="0.25">
      <c r="B2" s="13" t="s">
        <v>432</v>
      </c>
    </row>
    <row r="3" spans="2:5" x14ac:dyDescent="0.25">
      <c r="B3" s="17" t="s">
        <v>433</v>
      </c>
      <c r="C3" s="17" t="s">
        <v>435</v>
      </c>
      <c r="D3" s="17" t="s">
        <v>3</v>
      </c>
      <c r="E3" s="17" t="s">
        <v>4</v>
      </c>
    </row>
    <row r="4" spans="2:5" x14ac:dyDescent="0.25">
      <c r="B4" s="14" t="s">
        <v>456</v>
      </c>
      <c r="C4" s="14">
        <v>860431.91960855958</v>
      </c>
      <c r="D4" s="14">
        <v>1306663.0586580257</v>
      </c>
      <c r="E4" s="14">
        <v>880527.55175557511</v>
      </c>
    </row>
    <row r="5" spans="2:5" x14ac:dyDescent="0.25">
      <c r="B5" s="14" t="s">
        <v>434</v>
      </c>
      <c r="C5" s="14">
        <v>456054.98400297749</v>
      </c>
      <c r="D5" s="14">
        <v>881120.93544168514</v>
      </c>
      <c r="E5" s="14">
        <v>652811.39561644022</v>
      </c>
    </row>
    <row r="6" spans="2:5" x14ac:dyDescent="0.25">
      <c r="B6" s="18"/>
      <c r="C6" s="18"/>
      <c r="D6" s="18"/>
      <c r="E6" s="18"/>
    </row>
    <row r="7" spans="2:5" x14ac:dyDescent="0.25">
      <c r="B7" s="18"/>
      <c r="C7" s="18"/>
      <c r="D7" s="18"/>
      <c r="E7" s="18"/>
    </row>
    <row r="8" spans="2:5" x14ac:dyDescent="0.25">
      <c r="B8" s="19" t="s">
        <v>436</v>
      </c>
      <c r="C8" s="15"/>
      <c r="D8" s="15"/>
      <c r="E8" s="15"/>
    </row>
    <row r="9" spans="2:5" x14ac:dyDescent="0.25">
      <c r="B9" s="20" t="s">
        <v>433</v>
      </c>
      <c r="C9" s="20" t="s">
        <v>435</v>
      </c>
      <c r="D9" s="20" t="s">
        <v>3</v>
      </c>
      <c r="E9" s="20" t="s">
        <v>4</v>
      </c>
    </row>
    <row r="10" spans="2:5" x14ac:dyDescent="0.25">
      <c r="B10" s="14" t="s">
        <v>455</v>
      </c>
      <c r="C10" s="14">
        <v>77969.965888952996</v>
      </c>
      <c r="D10" s="14">
        <v>150579.87926260044</v>
      </c>
      <c r="E10" s="14">
        <v>69799.243342541144</v>
      </c>
    </row>
    <row r="11" spans="2:5" x14ac:dyDescent="0.25">
      <c r="B11" s="14" t="s">
        <v>454</v>
      </c>
      <c r="C11" s="14">
        <v>9.0617240146581555</v>
      </c>
      <c r="D11" s="14">
        <v>11.524002172162852</v>
      </c>
      <c r="E11" s="14">
        <v>7.9269800477426351</v>
      </c>
    </row>
    <row r="12" spans="2:5" x14ac:dyDescent="0.25">
      <c r="B12" s="14" t="s">
        <v>499</v>
      </c>
      <c r="C12" s="14">
        <v>26.744195944385002</v>
      </c>
      <c r="D12" s="14">
        <v>30.674575542513516</v>
      </c>
      <c r="E12" s="14">
        <v>23.200835164104348</v>
      </c>
    </row>
    <row r="13" spans="2:5" x14ac:dyDescent="0.25">
      <c r="B13" s="14" t="s">
        <v>437</v>
      </c>
      <c r="C13" s="14">
        <v>9.569331167366089</v>
      </c>
      <c r="D13" s="14">
        <v>10.307223565139498</v>
      </c>
      <c r="E13" s="14">
        <v>5.8453266345444979</v>
      </c>
    </row>
    <row r="14" spans="2:5" x14ac:dyDescent="0.25">
      <c r="B14" s="14" t="s">
        <v>438</v>
      </c>
      <c r="C14" s="14">
        <v>4.9185417964367657</v>
      </c>
      <c r="D14" s="14">
        <v>3.5761227394829538</v>
      </c>
      <c r="E14" s="14">
        <v>2.8718523628252313</v>
      </c>
    </row>
    <row r="15" spans="2:5" x14ac:dyDescent="0.25">
      <c r="B15" s="14" t="s">
        <v>500</v>
      </c>
      <c r="C15" s="14">
        <v>7.0667718394661385</v>
      </c>
      <c r="D15" s="14">
        <v>10.540011559335255</v>
      </c>
      <c r="E15" s="14">
        <v>9.3890377169373078</v>
      </c>
    </row>
    <row r="16" spans="2:5" x14ac:dyDescent="0.25">
      <c r="B16" s="15"/>
      <c r="C16" s="15"/>
      <c r="D16" s="15"/>
      <c r="E16" s="15"/>
    </row>
    <row r="17" spans="2:10" x14ac:dyDescent="0.25">
      <c r="B17" s="15"/>
      <c r="C17" s="15"/>
      <c r="D17" s="15"/>
      <c r="E17" s="15"/>
      <c r="G17" s="13"/>
      <c r="H17" s="10"/>
      <c r="I17" s="10"/>
      <c r="J17" s="10"/>
    </row>
    <row r="18" spans="2:10" x14ac:dyDescent="0.25">
      <c r="B18" s="19" t="s">
        <v>440</v>
      </c>
      <c r="C18" s="15"/>
      <c r="D18" s="15"/>
      <c r="E18" s="15"/>
      <c r="G18" s="13"/>
      <c r="H18" s="10"/>
      <c r="I18" s="10"/>
      <c r="J18" s="10"/>
    </row>
    <row r="19" spans="2:10" x14ac:dyDescent="0.25">
      <c r="B19" s="21" t="s">
        <v>433</v>
      </c>
      <c r="C19" s="21" t="s">
        <v>435</v>
      </c>
      <c r="D19" s="21" t="s">
        <v>3</v>
      </c>
      <c r="E19" s="21" t="s">
        <v>4</v>
      </c>
      <c r="G19" s="10"/>
      <c r="H19" s="10"/>
      <c r="I19" s="10"/>
      <c r="J19" s="10"/>
    </row>
    <row r="20" spans="2:10" x14ac:dyDescent="0.25">
      <c r="B20" s="14" t="s">
        <v>441</v>
      </c>
      <c r="C20" s="14">
        <v>3.103753193566309</v>
      </c>
      <c r="D20" s="14">
        <v>7.4910341299419034</v>
      </c>
      <c r="E20" s="14">
        <v>2.309136846525297</v>
      </c>
      <c r="G20" s="10"/>
      <c r="H20" s="10"/>
      <c r="I20" s="10"/>
      <c r="J20" s="10"/>
    </row>
    <row r="21" spans="2:10" x14ac:dyDescent="0.25">
      <c r="B21" s="14" t="s">
        <v>442</v>
      </c>
      <c r="C21" s="14">
        <v>17.096615238052951</v>
      </c>
      <c r="D21" s="14">
        <v>17.089581373653129</v>
      </c>
      <c r="E21" s="14">
        <v>10.692099404397</v>
      </c>
      <c r="G21" s="10"/>
      <c r="H21" s="10"/>
      <c r="I21" s="10"/>
      <c r="J21" s="10"/>
    </row>
    <row r="22" spans="2:10" x14ac:dyDescent="0.25">
      <c r="B22" s="14" t="s">
        <v>450</v>
      </c>
      <c r="C22" s="26">
        <v>8.2556603265475488</v>
      </c>
      <c r="D22" s="26">
        <v>13.503894222302652</v>
      </c>
      <c r="E22" s="26">
        <v>5.1606624344199759</v>
      </c>
      <c r="G22" s="10"/>
      <c r="H22" s="10"/>
      <c r="I22" s="10"/>
      <c r="J22" s="10"/>
    </row>
    <row r="23" spans="2:10" x14ac:dyDescent="0.25">
      <c r="B23" s="14" t="s">
        <v>451</v>
      </c>
      <c r="C23" s="14">
        <f>C10/C22</f>
        <v>9444.4251343804281</v>
      </c>
      <c r="D23" s="14">
        <f t="shared" ref="D23:E23" si="0">D10/D22</f>
        <v>11150.848546629382</v>
      </c>
      <c r="E23" s="14">
        <f t="shared" si="0"/>
        <v>13525.24878918691</v>
      </c>
      <c r="G23" s="10"/>
      <c r="H23" s="10"/>
      <c r="I23" s="10"/>
      <c r="J23" s="10"/>
    </row>
    <row r="24" spans="2:10" x14ac:dyDescent="0.25">
      <c r="B24" s="14" t="s">
        <v>452</v>
      </c>
      <c r="C24" s="14">
        <f>C4/C22</f>
        <v>104223.27052891059</v>
      </c>
      <c r="D24" s="14">
        <f t="shared" ref="D24:E24" si="1">D4/D22</f>
        <v>96761.944158298997</v>
      </c>
      <c r="E24" s="14">
        <f t="shared" si="1"/>
        <v>170622.97000531107</v>
      </c>
      <c r="G24" s="10"/>
      <c r="H24" s="10"/>
      <c r="I24" s="10"/>
      <c r="J24" s="10"/>
    </row>
    <row r="25" spans="2:10" x14ac:dyDescent="0.25">
      <c r="B25" s="14" t="s">
        <v>453</v>
      </c>
      <c r="C25" s="14">
        <f>C30/C22</f>
        <v>1714.5595349766729</v>
      </c>
      <c r="D25" s="14">
        <f t="shared" ref="D25:E25" si="2">D30/D22</f>
        <v>4887.8544894840697</v>
      </c>
      <c r="E25" s="14">
        <f t="shared" si="2"/>
        <v>2921.0026166320063</v>
      </c>
      <c r="G25" s="10"/>
      <c r="H25" s="10"/>
      <c r="I25" s="10"/>
      <c r="J25" s="10"/>
    </row>
    <row r="26" spans="2:10" x14ac:dyDescent="0.25">
      <c r="B26" s="18"/>
      <c r="C26" s="18"/>
      <c r="D26" s="18"/>
      <c r="E26" s="18"/>
    </row>
    <row r="27" spans="2:10" x14ac:dyDescent="0.25">
      <c r="B27" s="18"/>
      <c r="C27" s="18"/>
      <c r="D27" s="18"/>
      <c r="E27" s="18"/>
    </row>
    <row r="28" spans="2:10" x14ac:dyDescent="0.25">
      <c r="B28" s="19" t="s">
        <v>439</v>
      </c>
      <c r="C28" s="15"/>
      <c r="D28" s="15"/>
      <c r="E28" s="15"/>
      <c r="G28" s="13"/>
      <c r="H28" s="10"/>
      <c r="I28" s="10"/>
      <c r="J28" s="10"/>
    </row>
    <row r="29" spans="2:10" x14ac:dyDescent="0.25">
      <c r="B29" s="22" t="s">
        <v>433</v>
      </c>
      <c r="C29" s="22" t="s">
        <v>435</v>
      </c>
      <c r="D29" s="22" t="s">
        <v>3</v>
      </c>
      <c r="E29" s="22" t="s">
        <v>4</v>
      </c>
      <c r="G29" s="10"/>
      <c r="H29" s="10"/>
      <c r="I29" s="10"/>
      <c r="J29" s="10"/>
    </row>
    <row r="30" spans="2:10" x14ac:dyDescent="0.25">
      <c r="B30" s="14" t="s">
        <v>444</v>
      </c>
      <c r="C30" s="14">
        <v>14154.821130410734</v>
      </c>
      <c r="D30" s="14">
        <v>66005.070000000007</v>
      </c>
      <c r="E30" s="14">
        <v>15074.308474495248</v>
      </c>
      <c r="G30" s="10"/>
      <c r="H30" s="10"/>
      <c r="I30" s="10"/>
      <c r="J30" s="10"/>
    </row>
    <row r="31" spans="2:10" x14ac:dyDescent="0.25">
      <c r="B31" s="14" t="s">
        <v>443</v>
      </c>
      <c r="C31" s="14">
        <f>(C30/C4)*100</f>
        <v>1.6450832201634562</v>
      </c>
      <c r="D31" s="14">
        <f t="shared" ref="D31:E31" si="3">(D30/D4)*100</f>
        <v>5.0514223665118996</v>
      </c>
      <c r="E31" s="14">
        <f t="shared" si="3"/>
        <v>1.7119632934188653</v>
      </c>
      <c r="G31" s="10"/>
      <c r="H31" s="10"/>
      <c r="I31" s="10"/>
      <c r="J31" s="10"/>
    </row>
    <row r="32" spans="2:10" x14ac:dyDescent="0.25">
      <c r="B32" s="18"/>
      <c r="C32" s="18"/>
      <c r="D32" s="18"/>
      <c r="E32" s="18"/>
    </row>
    <row r="33" spans="2:10" x14ac:dyDescent="0.25">
      <c r="B33" s="18"/>
      <c r="C33" s="18"/>
      <c r="D33" s="18"/>
      <c r="E33" s="18"/>
    </row>
    <row r="34" spans="2:10" x14ac:dyDescent="0.25">
      <c r="B34" s="19" t="s">
        <v>445</v>
      </c>
      <c r="C34" s="18"/>
      <c r="D34" s="18"/>
      <c r="E34" s="18"/>
      <c r="G34" s="13"/>
    </row>
    <row r="35" spans="2:10" x14ac:dyDescent="0.25">
      <c r="B35" s="23" t="s">
        <v>433</v>
      </c>
      <c r="C35" s="23" t="s">
        <v>435</v>
      </c>
      <c r="D35" s="23" t="s">
        <v>3</v>
      </c>
      <c r="E35" s="23" t="s">
        <v>4</v>
      </c>
      <c r="G35" s="10"/>
      <c r="H35" s="10"/>
      <c r="I35" s="10"/>
      <c r="J35" s="10"/>
    </row>
    <row r="36" spans="2:10" x14ac:dyDescent="0.25">
      <c r="B36" s="14" t="s">
        <v>446</v>
      </c>
      <c r="C36" s="14">
        <v>97.027001135902026</v>
      </c>
      <c r="D36" s="14">
        <v>49.782989808865288</v>
      </c>
      <c r="E36" s="14">
        <v>51.779254872123438</v>
      </c>
    </row>
    <row r="37" spans="2:10" x14ac:dyDescent="0.25">
      <c r="B37" s="14" t="s">
        <v>447</v>
      </c>
      <c r="C37" s="14">
        <v>5.6752169821277416</v>
      </c>
      <c r="D37" s="14">
        <v>2.9130608129240265</v>
      </c>
      <c r="E37" s="14">
        <v>4.8427584624615285</v>
      </c>
    </row>
    <row r="38" spans="2:10" x14ac:dyDescent="0.25">
      <c r="B38" s="14" t="s">
        <v>448</v>
      </c>
      <c r="C38" s="14">
        <v>17.620471660364288</v>
      </c>
      <c r="D38" s="14">
        <v>34.328153932228958</v>
      </c>
      <c r="E38" s="14">
        <v>20.64938831352967</v>
      </c>
    </row>
    <row r="39" spans="2:10" x14ac:dyDescent="0.25">
      <c r="B39" s="14" t="s">
        <v>449</v>
      </c>
      <c r="C39" s="14">
        <v>3.1988551199464572</v>
      </c>
      <c r="D39" s="14">
        <v>15.047376942812527</v>
      </c>
      <c r="E39" s="14">
        <v>4.4595791349799327</v>
      </c>
    </row>
    <row r="40" spans="2:10" x14ac:dyDescent="0.25">
      <c r="B40" s="14" t="s">
        <v>488</v>
      </c>
      <c r="C40" s="14">
        <v>0.58766242240761979</v>
      </c>
      <c r="D40" s="14">
        <v>1.0131680926724944</v>
      </c>
      <c r="E40" s="14">
        <v>1.0453934422303341</v>
      </c>
    </row>
    <row r="41" spans="2:10" x14ac:dyDescent="0.25">
      <c r="B41" s="14" t="s">
        <v>494</v>
      </c>
      <c r="C41" s="14">
        <v>0.32491600356248401</v>
      </c>
      <c r="D41" s="14">
        <v>0.74700255375343116</v>
      </c>
      <c r="E41" s="14">
        <v>0.53381725712584549</v>
      </c>
    </row>
    <row r="42" spans="2:10" x14ac:dyDescent="0.25">
      <c r="B42" s="14" t="s">
        <v>495</v>
      </c>
      <c r="C42" s="14">
        <v>7.8054467069747755</v>
      </c>
      <c r="D42" s="14">
        <v>50.581980588192366</v>
      </c>
      <c r="E42" s="14">
        <v>20.323834518778494</v>
      </c>
    </row>
    <row r="43" spans="2:10" x14ac:dyDescent="0.25">
      <c r="B43" s="14" t="s">
        <v>503</v>
      </c>
      <c r="C43" s="14">
        <v>-139976.00446619111</v>
      </c>
      <c r="D43" s="14">
        <v>4251.9300569883198</v>
      </c>
      <c r="E43" s="14">
        <v>6390.8873311093485</v>
      </c>
    </row>
    <row r="44" spans="2:10" x14ac:dyDescent="0.25">
      <c r="B44" s="14" t="s">
        <v>504</v>
      </c>
      <c r="C44" s="14">
        <v>76.716867701141766</v>
      </c>
      <c r="D44" s="14">
        <v>73.611682113405834</v>
      </c>
      <c r="E44" s="14">
        <v>41.650912529461039</v>
      </c>
    </row>
    <row r="46" spans="2:10" x14ac:dyDescent="0.25">
      <c r="B46" s="13" t="s">
        <v>496</v>
      </c>
    </row>
    <row r="47" spans="2:10" x14ac:dyDescent="0.25">
      <c r="B47" s="27" t="s">
        <v>433</v>
      </c>
      <c r="C47" s="27" t="s">
        <v>435</v>
      </c>
      <c r="D47" s="27" t="s">
        <v>3</v>
      </c>
      <c r="E47" s="27" t="s">
        <v>4</v>
      </c>
    </row>
    <row r="48" spans="2:10" x14ac:dyDescent="0.25">
      <c r="B48" s="28" t="s">
        <v>471</v>
      </c>
      <c r="C48" s="28">
        <v>2.8297710823213653</v>
      </c>
      <c r="D48" s="28">
        <v>0.5193465407475607</v>
      </c>
      <c r="E48" s="28">
        <v>0.19239855053250338</v>
      </c>
    </row>
    <row r="49" spans="2:5" x14ac:dyDescent="0.25">
      <c r="B49" s="28" t="s">
        <v>470</v>
      </c>
      <c r="C49" s="28">
        <v>10.328664450472983</v>
      </c>
      <c r="D49" s="28">
        <v>1.8956148737285967</v>
      </c>
      <c r="E49" s="28">
        <v>0.70225470944363733</v>
      </c>
    </row>
    <row r="50" spans="2:5" x14ac:dyDescent="0.25">
      <c r="B50" s="28" t="s">
        <v>472</v>
      </c>
      <c r="C50" s="28">
        <v>5.338885550691991</v>
      </c>
      <c r="D50" s="28">
        <v>0.77016776260854702</v>
      </c>
      <c r="E50" s="28">
        <v>0.25951174535140126</v>
      </c>
    </row>
    <row r="51" spans="2:5" x14ac:dyDescent="0.25">
      <c r="B51" s="28" t="s">
        <v>473</v>
      </c>
      <c r="C51" s="28">
        <v>10.207594323425683</v>
      </c>
      <c r="D51" s="28">
        <v>66.793534633961073</v>
      </c>
      <c r="E51" s="28">
        <v>48.889678662874402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EBF0-74EC-4002-8F92-1FE031AAC1CD}">
  <dimension ref="B2:O47"/>
  <sheetViews>
    <sheetView workbookViewId="0">
      <selection activeCell="C41" sqref="C41:E41"/>
    </sheetView>
  </sheetViews>
  <sheetFormatPr defaultRowHeight="15" x14ac:dyDescent="0.25"/>
  <cols>
    <col min="2" max="2" width="48" customWidth="1"/>
    <col min="3" max="3" width="13.85546875" customWidth="1"/>
    <col min="4" max="4" width="14" customWidth="1"/>
    <col min="5" max="5" width="13.5703125" customWidth="1"/>
  </cols>
  <sheetData>
    <row r="2" spans="2:15" x14ac:dyDescent="0.25">
      <c r="B2" s="17" t="s">
        <v>457</v>
      </c>
      <c r="C2" s="17" t="s">
        <v>435</v>
      </c>
      <c r="D2" s="17" t="s">
        <v>3</v>
      </c>
      <c r="E2" s="17" t="s">
        <v>4</v>
      </c>
    </row>
    <row r="3" spans="2:15" x14ac:dyDescent="0.25">
      <c r="B3" s="14" t="s">
        <v>458</v>
      </c>
      <c r="C3" s="29">
        <v>34765.140831845172</v>
      </c>
      <c r="D3" s="14">
        <v>100578.16346669308</v>
      </c>
      <c r="E3" s="29">
        <v>44449.101469267618</v>
      </c>
    </row>
    <row r="4" spans="2:15" x14ac:dyDescent="0.25">
      <c r="B4" s="14" t="s">
        <v>459</v>
      </c>
      <c r="C4" s="29">
        <v>42320.703595830193</v>
      </c>
      <c r="D4" s="14">
        <v>46727.874769093141</v>
      </c>
      <c r="E4" s="29">
        <v>25287.451300419645</v>
      </c>
    </row>
    <row r="5" spans="2:15" x14ac:dyDescent="0.25">
      <c r="B5" s="14" t="s">
        <v>460</v>
      </c>
      <c r="C5" s="29">
        <v>884.12146127764481</v>
      </c>
      <c r="D5" s="14">
        <v>3273.8410268142193</v>
      </c>
      <c r="E5" s="29">
        <v>62.690572853889307</v>
      </c>
    </row>
    <row r="6" spans="2:15" x14ac:dyDescent="0.25">
      <c r="B6" s="14" t="s">
        <v>461</v>
      </c>
      <c r="C6" s="29">
        <f>VALUE(C3)+VALUE(C4)+VALUE(C5)</f>
        <v>77969.965888952996</v>
      </c>
      <c r="D6" s="24">
        <f t="shared" ref="D6:E6" si="0">VALUE(D3)+VALUE(D4)+VALUE(D5)</f>
        <v>150579.87926260044</v>
      </c>
      <c r="E6" s="29">
        <f t="shared" si="0"/>
        <v>69799.243342541144</v>
      </c>
    </row>
    <row r="7" spans="2:15" x14ac:dyDescent="0.25">
      <c r="B7" s="14" t="s">
        <v>462</v>
      </c>
      <c r="C7" s="30">
        <v>860431.91960855958</v>
      </c>
      <c r="D7" s="16">
        <v>1306663.0586580257</v>
      </c>
      <c r="E7" s="30">
        <v>880527.55175557511</v>
      </c>
    </row>
    <row r="8" spans="2:15" x14ac:dyDescent="0.25">
      <c r="B8" s="14" t="s">
        <v>463</v>
      </c>
      <c r="C8" s="29">
        <f>VALUE(C6)/VALUE(C7)*100</f>
        <v>9.0617240146581555</v>
      </c>
      <c r="D8" s="14">
        <f t="shared" ref="D8:E8" si="1">VALUE(D6)/VALUE(D7)*100</f>
        <v>11.524002172162852</v>
      </c>
      <c r="E8" s="29">
        <f t="shared" si="1"/>
        <v>7.9269800477426351</v>
      </c>
    </row>
    <row r="9" spans="2:15" x14ac:dyDescent="0.25">
      <c r="B9" s="14" t="s">
        <v>464</v>
      </c>
      <c r="C9" s="29">
        <v>71782.933891493405</v>
      </c>
      <c r="D9" s="14">
        <v>117902.79375962468</v>
      </c>
      <c r="E9" s="29">
        <v>44594.969730287128</v>
      </c>
    </row>
    <row r="10" spans="2:15" x14ac:dyDescent="0.25">
      <c r="B10" s="14" t="s">
        <v>465</v>
      </c>
      <c r="C10" s="29">
        <v>10554.645965574817</v>
      </c>
      <c r="D10" s="14">
        <v>16777.888939347897</v>
      </c>
      <c r="E10" s="29">
        <v>6874.7417769840922</v>
      </c>
    </row>
    <row r="11" spans="2:15" x14ac:dyDescent="0.25">
      <c r="B11" s="14" t="s">
        <v>437</v>
      </c>
      <c r="C11" s="29">
        <f>((C9+C10)/C7)*100</f>
        <v>9.569331167366089</v>
      </c>
      <c r="D11" s="14">
        <f t="shared" ref="D11:E11" si="2">((D9+D10)/D7)*100</f>
        <v>10.307223565139498</v>
      </c>
      <c r="E11" s="29">
        <f t="shared" si="2"/>
        <v>5.8453266345444979</v>
      </c>
      <c r="G11" s="12" t="s">
        <v>468</v>
      </c>
      <c r="H11" s="12"/>
      <c r="I11" s="12"/>
      <c r="J11" s="12"/>
      <c r="K11" s="12"/>
      <c r="L11" s="12"/>
      <c r="M11" s="12"/>
      <c r="N11" s="12"/>
      <c r="O11" s="12"/>
    </row>
    <row r="12" spans="2:15" x14ac:dyDescent="0.25">
      <c r="B12" s="14" t="s">
        <v>466</v>
      </c>
      <c r="C12" s="29">
        <f>(C4/C7)*100</f>
        <v>4.9185417964367657</v>
      </c>
      <c r="D12" s="14">
        <f t="shared" ref="D12:E12" si="3">(D4/D7)*100</f>
        <v>3.5761227394829538</v>
      </c>
      <c r="E12" s="29">
        <f t="shared" si="3"/>
        <v>2.8718523628252313</v>
      </c>
      <c r="G12" s="25">
        <v>97366</v>
      </c>
    </row>
    <row r="13" spans="2:15" x14ac:dyDescent="0.25">
      <c r="B13" s="14" t="s">
        <v>469</v>
      </c>
      <c r="C13" s="31">
        <f>(C9+C10)/(G15*12)</f>
        <v>8.2556603265475488</v>
      </c>
      <c r="D13" s="26">
        <f>(D9+D10)/(G15*12)</f>
        <v>13.503894222302652</v>
      </c>
      <c r="E13" s="31">
        <f>(E9+E10)/(G15*12)</f>
        <v>5.1606624344199759</v>
      </c>
    </row>
    <row r="14" spans="2:15" x14ac:dyDescent="0.25">
      <c r="B14" s="14" t="s">
        <v>474</v>
      </c>
      <c r="C14" s="29">
        <v>24348.253644145636</v>
      </c>
      <c r="D14" s="14">
        <v>6786.1093943667265</v>
      </c>
      <c r="E14" s="29">
        <v>1694.122246617065</v>
      </c>
      <c r="G14" s="12" t="s">
        <v>467</v>
      </c>
      <c r="H14" s="12"/>
      <c r="I14" s="12"/>
    </row>
    <row r="15" spans="2:15" x14ac:dyDescent="0.25">
      <c r="B15" s="14" t="s">
        <v>475</v>
      </c>
      <c r="C15" s="29">
        <f>(C14/C7)*100</f>
        <v>2.8297710823213653</v>
      </c>
      <c r="D15" s="14">
        <f t="shared" ref="D15:E15" si="4">(D14/D7)*100</f>
        <v>0.5193465407475607</v>
      </c>
      <c r="E15" s="29">
        <f t="shared" si="4"/>
        <v>0.19239855053250338</v>
      </c>
      <c r="G15" s="11">
        <f>G12/117.15</f>
        <v>831.12249253094319</v>
      </c>
    </row>
    <row r="16" spans="2:15" x14ac:dyDescent="0.25">
      <c r="B16" s="14" t="s">
        <v>476</v>
      </c>
      <c r="C16" s="29">
        <f>(C14/C7)*365</f>
        <v>10.328664450472983</v>
      </c>
      <c r="D16" s="14">
        <f t="shared" ref="D16:E16" si="5">(D14/D7)*365</f>
        <v>1.8956148737285967</v>
      </c>
      <c r="E16" s="29">
        <f t="shared" si="5"/>
        <v>0.70225470944363733</v>
      </c>
    </row>
    <row r="17" spans="2:5" x14ac:dyDescent="0.25">
      <c r="B17" s="14" t="s">
        <v>477</v>
      </c>
      <c r="C17" s="29">
        <v>456054.98400297749</v>
      </c>
      <c r="D17" s="14">
        <v>881120.93544168514</v>
      </c>
      <c r="E17" s="29">
        <v>652811.39561644022</v>
      </c>
    </row>
    <row r="18" spans="2:5" x14ac:dyDescent="0.25">
      <c r="B18" s="14" t="s">
        <v>478</v>
      </c>
      <c r="C18" s="29">
        <f>(C14/C17)*100</f>
        <v>5.338885550691991</v>
      </c>
      <c r="D18" s="14">
        <f t="shared" ref="D18:E18" si="6">(D14/D17)*100</f>
        <v>0.77016776260854702</v>
      </c>
      <c r="E18" s="29">
        <f t="shared" si="6"/>
        <v>0.25951174535140126</v>
      </c>
    </row>
    <row r="19" spans="2:5" x14ac:dyDescent="0.25">
      <c r="B19" s="14" t="s">
        <v>479</v>
      </c>
      <c r="C19" s="29">
        <v>338364.02</v>
      </c>
      <c r="D19" s="14">
        <v>332183.38</v>
      </c>
      <c r="E19" s="29">
        <v>140518.01</v>
      </c>
    </row>
    <row r="20" spans="2:5" x14ac:dyDescent="0.25">
      <c r="B20" s="14" t="s">
        <v>119</v>
      </c>
      <c r="C20" s="29">
        <v>34538.826498034941</v>
      </c>
      <c r="D20" s="14">
        <v>221877.02096856252</v>
      </c>
      <c r="E20" s="29">
        <v>68698.80355246579</v>
      </c>
    </row>
    <row r="21" spans="2:5" x14ac:dyDescent="0.25">
      <c r="B21" s="14" t="s">
        <v>480</v>
      </c>
      <c r="C21" s="29">
        <f>(C20/C19)*100</f>
        <v>10.207594323425683</v>
      </c>
      <c r="D21" s="14">
        <f t="shared" ref="D21:E21" si="7">(D20/D19)*100</f>
        <v>66.793534633961073</v>
      </c>
      <c r="E21" s="29">
        <f t="shared" si="7"/>
        <v>48.889678662874445</v>
      </c>
    </row>
    <row r="22" spans="2:5" x14ac:dyDescent="0.25">
      <c r="B22" s="14" t="s">
        <v>482</v>
      </c>
      <c r="C22" s="29">
        <v>103027.03957769227</v>
      </c>
      <c r="D22" s="14">
        <v>115751.91981343066</v>
      </c>
      <c r="E22" s="29">
        <v>197232.09682210698</v>
      </c>
    </row>
    <row r="23" spans="2:5" x14ac:dyDescent="0.25">
      <c r="B23" s="14" t="s">
        <v>483</v>
      </c>
      <c r="C23" s="29">
        <v>339469.43493121449</v>
      </c>
      <c r="D23" s="14">
        <v>322896.42568128195</v>
      </c>
      <c r="E23" s="29">
        <v>140788.77954839569</v>
      </c>
    </row>
    <row r="24" spans="2:5" x14ac:dyDescent="0.25">
      <c r="B24" s="14" t="s">
        <v>481</v>
      </c>
      <c r="C24" s="29">
        <f>C22+C23</f>
        <v>442496.47450890677</v>
      </c>
      <c r="D24" s="14">
        <f t="shared" ref="D24:E24" si="8">D22+D23</f>
        <v>438648.34549471259</v>
      </c>
      <c r="E24" s="29">
        <f t="shared" si="8"/>
        <v>338020.87637050264</v>
      </c>
    </row>
    <row r="25" spans="2:5" x14ac:dyDescent="0.25">
      <c r="B25" s="14" t="s">
        <v>484</v>
      </c>
      <c r="C25" s="29">
        <f>(C24/C17)*100</f>
        <v>97.027001135902026</v>
      </c>
      <c r="D25" s="14">
        <f t="shared" ref="D25:E25" si="9">(D24/D17)*100</f>
        <v>49.782989808865288</v>
      </c>
      <c r="E25" s="29">
        <f t="shared" si="9"/>
        <v>51.779254872123438</v>
      </c>
    </row>
    <row r="26" spans="2:5" x14ac:dyDescent="0.25">
      <c r="B26" s="14" t="s">
        <v>485</v>
      </c>
      <c r="C26" s="29">
        <f>C24/C6</f>
        <v>5.6752169821277416</v>
      </c>
      <c r="D26" s="14">
        <f t="shared" ref="D26:E26" si="10">D24/D6</f>
        <v>2.9130608129240265</v>
      </c>
      <c r="E26" s="29">
        <f t="shared" si="10"/>
        <v>4.8427584624615285</v>
      </c>
    </row>
    <row r="27" spans="2:5" x14ac:dyDescent="0.25">
      <c r="B27" s="14" t="s">
        <v>486</v>
      </c>
      <c r="C27" s="29">
        <f>(C6/C24)*100</f>
        <v>17.620471660364288</v>
      </c>
      <c r="D27" s="14">
        <f t="shared" ref="D27:E27" si="11">(D6/D24)*100</f>
        <v>34.328153932228958</v>
      </c>
      <c r="E27" s="29">
        <f t="shared" si="11"/>
        <v>20.64938831352967</v>
      </c>
    </row>
    <row r="28" spans="2:5" x14ac:dyDescent="0.25">
      <c r="B28" s="14" t="s">
        <v>487</v>
      </c>
      <c r="C28" s="29">
        <v>14154.821130410734</v>
      </c>
      <c r="D28" s="14">
        <v>66005.070000000007</v>
      </c>
      <c r="E28" s="29">
        <v>15074.308474495248</v>
      </c>
    </row>
    <row r="29" spans="2:5" x14ac:dyDescent="0.25">
      <c r="B29" s="14" t="s">
        <v>449</v>
      </c>
      <c r="C29" s="29">
        <f>(C28/C24)*100</f>
        <v>3.1988551199464572</v>
      </c>
      <c r="D29" s="14">
        <f t="shared" ref="D29:E29" si="12">(D28/D24)*100</f>
        <v>15.047376942812527</v>
      </c>
      <c r="E29" s="29">
        <f t="shared" si="12"/>
        <v>4.4595791349799327</v>
      </c>
    </row>
    <row r="30" spans="2:5" x14ac:dyDescent="0.25">
      <c r="B30" s="14" t="s">
        <v>490</v>
      </c>
      <c r="C30" s="29">
        <v>199493.43046502338</v>
      </c>
      <c r="D30" s="14">
        <v>327148.35573827027</v>
      </c>
      <c r="E30" s="29">
        <v>147179.66687950504</v>
      </c>
    </row>
    <row r="31" spans="2:5" x14ac:dyDescent="0.25">
      <c r="B31" s="14" t="s">
        <v>491</v>
      </c>
      <c r="C31" s="29">
        <f>C30/C23</f>
        <v>0.58766242240761979</v>
      </c>
      <c r="D31" s="14">
        <f t="shared" ref="D31:E31" si="13">D30/D23</f>
        <v>1.0131680926724944</v>
      </c>
      <c r="E31" s="29">
        <f t="shared" si="13"/>
        <v>1.0453934422303341</v>
      </c>
    </row>
    <row r="32" spans="2:5" x14ac:dyDescent="0.25">
      <c r="B32" s="14" t="s">
        <v>492</v>
      </c>
      <c r="C32" s="29">
        <v>89194.37833555846</v>
      </c>
      <c r="D32" s="14">
        <v>85943.901156497654</v>
      </c>
      <c r="E32" s="29">
        <v>72024.186746885112</v>
      </c>
    </row>
    <row r="33" spans="2:5" x14ac:dyDescent="0.25">
      <c r="B33" s="14" t="s">
        <v>493</v>
      </c>
      <c r="C33" s="29">
        <f>(C30-C32)/C23</f>
        <v>0.32491600356248401</v>
      </c>
      <c r="D33" s="14">
        <f t="shared" ref="D33:E33" si="14">(D30-D32)/D23</f>
        <v>0.74700255375343116</v>
      </c>
      <c r="E33" s="29">
        <f t="shared" si="14"/>
        <v>0.53381725712584549</v>
      </c>
    </row>
    <row r="34" spans="2:5" x14ac:dyDescent="0.25">
      <c r="B34" s="14" t="s">
        <v>489</v>
      </c>
      <c r="C34" s="29">
        <f>(C20/C24)*100</f>
        <v>7.8054467069747755</v>
      </c>
      <c r="D34" s="14">
        <f t="shared" ref="D34:E34" si="15">(D20/D24)*100</f>
        <v>50.581980588192366</v>
      </c>
      <c r="E34" s="29">
        <f t="shared" si="15"/>
        <v>20.323834518778494</v>
      </c>
    </row>
    <row r="35" spans="2:5" x14ac:dyDescent="0.25">
      <c r="B35" s="14" t="s">
        <v>441</v>
      </c>
      <c r="C35" s="29">
        <f>(C28/C17)*100</f>
        <v>3.103753193566309</v>
      </c>
      <c r="D35" s="14">
        <f t="shared" ref="D35:E35" si="16">(D28/D17)*100</f>
        <v>7.4910341299419034</v>
      </c>
      <c r="E35" s="29">
        <f t="shared" si="16"/>
        <v>2.309136846525297</v>
      </c>
    </row>
    <row r="36" spans="2:5" x14ac:dyDescent="0.25">
      <c r="B36" s="14" t="s">
        <v>497</v>
      </c>
      <c r="C36" s="29">
        <f>(C6/C17)*100</f>
        <v>17.096615238052951</v>
      </c>
      <c r="D36" s="14">
        <f t="shared" ref="D36:E36" si="17">(D6/D17)*100</f>
        <v>17.089581373653129</v>
      </c>
      <c r="E36" s="29">
        <f t="shared" si="17"/>
        <v>10.692099404397</v>
      </c>
    </row>
    <row r="37" spans="2:5" x14ac:dyDescent="0.25">
      <c r="B37" s="14" t="s">
        <v>283</v>
      </c>
      <c r="C37" s="29">
        <v>630316.32106041315</v>
      </c>
      <c r="D37" s="14">
        <v>905849.71164385194</v>
      </c>
      <c r="E37" s="29">
        <v>676237.80589824053</v>
      </c>
    </row>
    <row r="38" spans="2:5" x14ac:dyDescent="0.25">
      <c r="B38" s="14" t="s">
        <v>498</v>
      </c>
      <c r="C38" s="29">
        <f>((C7-C37)/C7)*100</f>
        <v>26.744195944385002</v>
      </c>
      <c r="D38" s="14">
        <f t="shared" ref="D38:E38" si="18">((D7-D37)/D7)*100</f>
        <v>30.674575542513516</v>
      </c>
      <c r="E38" s="29">
        <f t="shared" si="18"/>
        <v>23.200835164104348</v>
      </c>
    </row>
    <row r="39" spans="2:5" x14ac:dyDescent="0.25">
      <c r="B39" s="14" t="s">
        <v>501</v>
      </c>
      <c r="C39" s="29">
        <f>C37/C32</f>
        <v>7.0667718394661385</v>
      </c>
      <c r="D39" s="14">
        <f t="shared" ref="D39:E39" si="19">D37/D32</f>
        <v>10.540011559335255</v>
      </c>
      <c r="E39" s="29">
        <f t="shared" si="19"/>
        <v>9.3890377169373078</v>
      </c>
    </row>
    <row r="40" spans="2:5" x14ac:dyDescent="0.25">
      <c r="B40" s="14" t="s">
        <v>502</v>
      </c>
      <c r="C40" s="14">
        <f>C30-C23</f>
        <v>-139976.00446619111</v>
      </c>
      <c r="D40" s="14">
        <f t="shared" ref="D40:E40" si="20">D30-D23</f>
        <v>4251.9300569883198</v>
      </c>
      <c r="E40" s="14">
        <f t="shared" si="20"/>
        <v>6390.8873311093485</v>
      </c>
    </row>
    <row r="41" spans="2:5" x14ac:dyDescent="0.25">
      <c r="B41" s="14" t="s">
        <v>504</v>
      </c>
      <c r="C41" s="14">
        <f>(C23/C24)*100</f>
        <v>76.716867701141766</v>
      </c>
      <c r="D41" s="14">
        <f t="shared" ref="D41:E41" si="21">(D23/D24)*100</f>
        <v>73.611682113405834</v>
      </c>
      <c r="E41" s="14">
        <f t="shared" si="21"/>
        <v>41.650912529461039</v>
      </c>
    </row>
    <row r="42" spans="2:5" x14ac:dyDescent="0.25">
      <c r="B42" s="15"/>
      <c r="C42" s="15"/>
      <c r="D42" s="15"/>
      <c r="E42" s="15"/>
    </row>
    <row r="43" spans="2:5" x14ac:dyDescent="0.25">
      <c r="B43" s="15"/>
      <c r="C43" s="15"/>
      <c r="D43" s="15"/>
      <c r="E43" s="15"/>
    </row>
    <row r="44" spans="2:5" x14ac:dyDescent="0.25">
      <c r="B44" s="15"/>
      <c r="C44" s="15"/>
      <c r="D44" s="15"/>
      <c r="E44" s="15"/>
    </row>
    <row r="45" spans="2:5" x14ac:dyDescent="0.25">
      <c r="B45" s="15"/>
      <c r="C45" s="15"/>
      <c r="D45" s="15"/>
      <c r="E45" s="15"/>
    </row>
    <row r="46" spans="2:5" x14ac:dyDescent="0.25">
      <c r="B46" s="15"/>
      <c r="C46" s="15"/>
      <c r="D46" s="15"/>
      <c r="E46" s="15"/>
    </row>
    <row r="47" spans="2:5" x14ac:dyDescent="0.25">
      <c r="B47" s="15"/>
      <c r="C47" s="15"/>
      <c r="D47" s="15"/>
      <c r="E4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originalna_baza</vt:lpstr>
      <vt:lpstr>konvertovana_baza</vt:lpstr>
      <vt:lpstr>KPI_poredjenje</vt:lpstr>
      <vt:lpstr>KPI_backend</vt:lpstr>
      <vt:lpstr>Kurs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Živojinović</dc:creator>
  <cp:lastModifiedBy>Filip Živojinović</cp:lastModifiedBy>
  <dcterms:created xsi:type="dcterms:W3CDTF">2025-04-07T21:37:21Z</dcterms:created>
  <dcterms:modified xsi:type="dcterms:W3CDTF">2025-04-11T23:28:08Z</dcterms:modified>
</cp:coreProperties>
</file>