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2\Desktop\IMS ProSchool\TERM 2\"/>
    </mc:Choice>
  </mc:AlternateContent>
  <xr:revisionPtr revIDLastSave="0" documentId="13_ncr:1_{52918369-314D-4172-AE26-D0A6CD3819D6}" xr6:coauthVersionLast="47" xr6:coauthVersionMax="47" xr10:uidLastSave="{00000000-0000-0000-0000-000000000000}"/>
  <bookViews>
    <workbookView xWindow="-108" yWindow="-108" windowWidth="23256" windowHeight="12456" xr2:uid="{027AF57F-77BE-45EB-9991-803F5944A5C4}"/>
  </bookViews>
  <sheets>
    <sheet name="Sheet1" sheetId="1" r:id="rId1"/>
  </sheets>
  <definedNames>
    <definedName name="_xlnm._FilterDatabase" localSheetId="0" hidden="1">Sheet1!$A$1:$D$13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M25" i="1"/>
  <c r="O25" i="1" s="1"/>
  <c r="M24" i="1"/>
  <c r="O24" i="1" s="1"/>
  <c r="I25" i="1"/>
  <c r="H25" i="1"/>
  <c r="I24" i="1"/>
  <c r="H24" i="1"/>
  <c r="R7" i="1"/>
  <c r="R6" i="1"/>
  <c r="Q7" i="1"/>
  <c r="Q6" i="1"/>
  <c r="M7" i="1"/>
  <c r="M6" i="1"/>
  <c r="L7" i="1"/>
  <c r="L6" i="1"/>
  <c r="H7" i="1"/>
  <c r="H6" i="1"/>
  <c r="G7" i="1"/>
  <c r="G6" i="1"/>
  <c r="H3" i="1"/>
  <c r="H2" i="1"/>
  <c r="N6" i="1" l="1"/>
  <c r="L11" i="1" s="1"/>
  <c r="S7" i="1"/>
  <c r="Q12" i="1" s="1"/>
  <c r="J24" i="1"/>
  <c r="H29" i="1" s="1"/>
  <c r="O26" i="1"/>
  <c r="M29" i="1"/>
  <c r="M30" i="1"/>
  <c r="H1" i="1"/>
  <c r="L13" i="1" s="1"/>
  <c r="J25" i="1"/>
  <c r="H30" i="1" s="1"/>
  <c r="N7" i="1"/>
  <c r="L12" i="1" s="1"/>
  <c r="I6" i="1"/>
  <c r="G11" i="1" s="1"/>
  <c r="G13" i="1" s="1"/>
  <c r="I7" i="1"/>
  <c r="G12" i="1" s="1"/>
  <c r="G14" i="1" s="1"/>
  <c r="S6" i="1"/>
  <c r="L14" i="1" l="1"/>
  <c r="L15" i="1" s="1"/>
  <c r="S8" i="1"/>
  <c r="Q14" i="1" s="1"/>
  <c r="J26" i="1"/>
  <c r="H31" i="1" s="1"/>
  <c r="I33" i="1" s="1"/>
  <c r="M31" i="1"/>
  <c r="Q11" i="1"/>
  <c r="Q13" i="1" s="1"/>
  <c r="G15" i="1"/>
  <c r="Q15" i="1" l="1"/>
  <c r="I16" i="1"/>
</calcChain>
</file>

<file path=xl/sharedStrings.xml><?xml version="1.0" encoding="utf-8"?>
<sst xmlns="http://schemas.openxmlformats.org/spreadsheetml/2006/main" count="126" uniqueCount="33">
  <si>
    <t>Past trend</t>
  </si>
  <si>
    <t>Open interest</t>
  </si>
  <si>
    <t>Trading Volume</t>
  </si>
  <si>
    <t>Return</t>
  </si>
  <si>
    <t>Positive</t>
  </si>
  <si>
    <t>Negative</t>
  </si>
  <si>
    <t>Low</t>
  </si>
  <si>
    <t>High</t>
  </si>
  <si>
    <t>Up</t>
  </si>
  <si>
    <t>Down</t>
  </si>
  <si>
    <t>Total</t>
  </si>
  <si>
    <t>Past Trend</t>
  </si>
  <si>
    <t>Open Interest</t>
  </si>
  <si>
    <t>GINI INDEX</t>
  </si>
  <si>
    <t>PT(+ve)</t>
  </si>
  <si>
    <t>PT(-ve)</t>
  </si>
  <si>
    <t>OI (Low)</t>
  </si>
  <si>
    <t>OI (High)</t>
  </si>
  <si>
    <t>wtd PT</t>
  </si>
  <si>
    <t>TV (Low)</t>
  </si>
  <si>
    <t>TV (High)</t>
  </si>
  <si>
    <t>SUB-NODE working</t>
  </si>
  <si>
    <t>OI</t>
  </si>
  <si>
    <t>TV</t>
  </si>
  <si>
    <t>OI (L)</t>
  </si>
  <si>
    <t>OI (H)</t>
  </si>
  <si>
    <t>TV(h)</t>
  </si>
  <si>
    <t>TV(L)</t>
  </si>
  <si>
    <t>wtd OI</t>
  </si>
  <si>
    <t>wtd TV</t>
  </si>
  <si>
    <t>&lt;---- First Root node Split</t>
  </si>
  <si>
    <t>&lt;---- Second (Branch Node) Split</t>
  </si>
  <si>
    <t>Continue this for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</si>
</sst>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E8CD-5F7D-40A3-A51A-32DFF895AE4D}">
  <dimension ref="A1:S38"/>
  <sheetViews>
    <sheetView tabSelected="1" zoomScaleNormal="100" workbookViewId="0">
      <selection activeCell="E13" sqref="E13"/>
    </sheetView>
  </sheetViews>
  <sheetFormatPr defaultRowHeight="14.4" x14ac:dyDescent="0.3"/>
  <cols>
    <col min="1" max="1" width="9.5546875" bestFit="1" customWidth="1"/>
    <col min="2" max="2" width="12.33203125" bestFit="1" customWidth="1"/>
    <col min="3" max="3" width="14.44140625" bestFit="1" customWidth="1"/>
    <col min="6" max="6" width="13.77734375" customWidth="1"/>
    <col min="11" max="11" width="18.88671875" customWidth="1"/>
    <col min="15" max="15" width="6.5546875" customWidth="1"/>
    <col min="16" max="16" width="16.77734375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3</v>
      </c>
      <c r="G1" s="2" t="s">
        <v>10</v>
      </c>
      <c r="H1" s="1">
        <f>SUM(H2,H3)</f>
        <v>10</v>
      </c>
    </row>
    <row r="2" spans="1:19" x14ac:dyDescent="0.3">
      <c r="A2" s="3" t="s">
        <v>4</v>
      </c>
      <c r="B2" s="3" t="s">
        <v>6</v>
      </c>
      <c r="C2" s="3" t="s">
        <v>7</v>
      </c>
      <c r="D2" s="3" t="s">
        <v>8</v>
      </c>
      <c r="F2" s="1"/>
      <c r="G2" s="3" t="s">
        <v>8</v>
      </c>
      <c r="H2" s="1">
        <f>COUNTIFS(D2:D12,G2)</f>
        <v>4</v>
      </c>
    </row>
    <row r="3" spans="1:19" x14ac:dyDescent="0.3">
      <c r="A3" s="3" t="s">
        <v>5</v>
      </c>
      <c r="B3" s="3" t="s">
        <v>7</v>
      </c>
      <c r="C3" s="3" t="s">
        <v>6</v>
      </c>
      <c r="D3" s="3" t="s">
        <v>9</v>
      </c>
      <c r="F3" s="1"/>
      <c r="G3" s="3" t="s">
        <v>9</v>
      </c>
      <c r="H3" s="1">
        <f>COUNTIFS(D2:D11,G3)</f>
        <v>6</v>
      </c>
    </row>
    <row r="4" spans="1:19" x14ac:dyDescent="0.3">
      <c r="A4" s="3" t="s">
        <v>4</v>
      </c>
      <c r="B4" s="3" t="s">
        <v>6</v>
      </c>
      <c r="C4" s="3" t="s">
        <v>7</v>
      </c>
      <c r="D4" s="3" t="s">
        <v>8</v>
      </c>
    </row>
    <row r="5" spans="1:19" x14ac:dyDescent="0.3">
      <c r="A5" s="3" t="s">
        <v>4</v>
      </c>
      <c r="B5" s="3" t="s">
        <v>7</v>
      </c>
      <c r="C5" s="3" t="s">
        <v>7</v>
      </c>
      <c r="D5" s="3" t="s">
        <v>8</v>
      </c>
      <c r="F5" s="3" t="s">
        <v>11</v>
      </c>
      <c r="G5" s="3" t="s">
        <v>8</v>
      </c>
      <c r="H5" s="3" t="s">
        <v>9</v>
      </c>
      <c r="I5" s="3" t="s">
        <v>10</v>
      </c>
      <c r="K5" s="3" t="s">
        <v>12</v>
      </c>
      <c r="L5" s="3" t="s">
        <v>8</v>
      </c>
      <c r="M5" s="3" t="s">
        <v>9</v>
      </c>
      <c r="N5" s="3" t="s">
        <v>10</v>
      </c>
      <c r="P5" s="3" t="s">
        <v>2</v>
      </c>
      <c r="Q5" s="3" t="s">
        <v>8</v>
      </c>
      <c r="R5" s="3" t="s">
        <v>9</v>
      </c>
      <c r="S5" s="3" t="s">
        <v>10</v>
      </c>
    </row>
    <row r="6" spans="1:19" x14ac:dyDescent="0.3">
      <c r="A6" s="3" t="s">
        <v>5</v>
      </c>
      <c r="B6" s="3" t="s">
        <v>6</v>
      </c>
      <c r="C6" s="3" t="s">
        <v>7</v>
      </c>
      <c r="D6" s="3" t="s">
        <v>9</v>
      </c>
      <c r="F6" s="3" t="s">
        <v>4</v>
      </c>
      <c r="G6" s="1">
        <f>COUNTIFS(A2:A11,F6,D2:D11,D2)</f>
        <v>4</v>
      </c>
      <c r="H6" s="1">
        <f>COUNTIFS(A2:A11,A2,D2:D11,D3)</f>
        <v>2</v>
      </c>
      <c r="I6" s="1">
        <f>SUM(H6,G6)</f>
        <v>6</v>
      </c>
      <c r="K6" s="1" t="s">
        <v>6</v>
      </c>
      <c r="L6" s="1">
        <f>COUNTIFS(B2:B11,B2,D2:D11,D2)</f>
        <v>2</v>
      </c>
      <c r="M6" s="1">
        <f>COUNTIFS(B2:B11,B2,D2:D11,D9)</f>
        <v>4</v>
      </c>
      <c r="N6" s="1">
        <f>SUM(M6,L6)</f>
        <v>6</v>
      </c>
      <c r="P6" s="1" t="s">
        <v>6</v>
      </c>
      <c r="Q6" s="1">
        <f>COUNTIFS(C2:C11,C3,D2:D11,D2)</f>
        <v>0</v>
      </c>
      <c r="R6" s="1">
        <f>COUNTIFS(C2:C11,C3,D2:D11,D6)</f>
        <v>3</v>
      </c>
      <c r="S6" s="1">
        <f>SUM(R6,Q6)</f>
        <v>3</v>
      </c>
    </row>
    <row r="7" spans="1:19" x14ac:dyDescent="0.3">
      <c r="A7" s="3" t="s">
        <v>4</v>
      </c>
      <c r="B7" s="3" t="s">
        <v>6</v>
      </c>
      <c r="C7" s="3" t="s">
        <v>6</v>
      </c>
      <c r="D7" s="3" t="s">
        <v>9</v>
      </c>
      <c r="F7" s="3" t="s">
        <v>5</v>
      </c>
      <c r="G7" s="1">
        <f>COUNTIFS(A2:A11,A3,D2:D11,D2)</f>
        <v>0</v>
      </c>
      <c r="H7" s="1">
        <f>COUNTIFS(A2:A11,A3,D2:D11,D3)</f>
        <v>4</v>
      </c>
      <c r="I7" s="1">
        <f>SUM(H7,G7)</f>
        <v>4</v>
      </c>
      <c r="K7" s="1" t="s">
        <v>7</v>
      </c>
      <c r="L7" s="1">
        <f>COUNTIFS(B2:B11,B3,D2:D11,D2)</f>
        <v>2</v>
      </c>
      <c r="M7" s="1">
        <f>COUNTIFS(B2:B11,B8,D2:D11,D6)</f>
        <v>2</v>
      </c>
      <c r="N7" s="1">
        <f>SUM(M7,L7)</f>
        <v>4</v>
      </c>
      <c r="P7" s="1" t="s">
        <v>7</v>
      </c>
      <c r="Q7" s="1">
        <f>COUNTIFS(C2:C11,C4,D2:D11,D5)</f>
        <v>4</v>
      </c>
      <c r="R7" s="1">
        <f>COUNTIFS(C2:C11,C9,D2:D11,D9)</f>
        <v>3</v>
      </c>
      <c r="S7" s="1">
        <f>SUM(R7,Q7)</f>
        <v>7</v>
      </c>
    </row>
    <row r="8" spans="1:19" x14ac:dyDescent="0.3">
      <c r="A8" s="3" t="s">
        <v>5</v>
      </c>
      <c r="B8" s="3" t="s">
        <v>7</v>
      </c>
      <c r="C8" s="3" t="s">
        <v>7</v>
      </c>
      <c r="D8" s="3" t="s">
        <v>9</v>
      </c>
      <c r="S8">
        <f>SUM(S6,S7)</f>
        <v>10</v>
      </c>
    </row>
    <row r="9" spans="1:19" x14ac:dyDescent="0.3">
      <c r="A9" s="3" t="s">
        <v>5</v>
      </c>
      <c r="B9" s="3" t="s">
        <v>6</v>
      </c>
      <c r="C9" s="3" t="s">
        <v>7</v>
      </c>
      <c r="D9" s="3" t="s">
        <v>9</v>
      </c>
    </row>
    <row r="10" spans="1:19" x14ac:dyDescent="0.3">
      <c r="A10" s="3" t="s">
        <v>4</v>
      </c>
      <c r="B10" s="3" t="s">
        <v>6</v>
      </c>
      <c r="C10" s="3" t="s">
        <v>6</v>
      </c>
      <c r="D10" s="3" t="s">
        <v>9</v>
      </c>
      <c r="F10" s="4" t="s">
        <v>13</v>
      </c>
    </row>
    <row r="11" spans="1:19" x14ac:dyDescent="0.3">
      <c r="A11" s="3" t="s">
        <v>4</v>
      </c>
      <c r="B11" s="3" t="s">
        <v>7</v>
      </c>
      <c r="C11" s="3" t="s">
        <v>7</v>
      </c>
      <c r="D11" s="3" t="s">
        <v>8</v>
      </c>
      <c r="F11" s="3" t="s">
        <v>14</v>
      </c>
      <c r="G11" s="1">
        <f>1-((G6/I6)^2+(H6/I6)^2)</f>
        <v>0.44444444444444442</v>
      </c>
      <c r="K11" s="1" t="s">
        <v>16</v>
      </c>
      <c r="L11" s="1">
        <f>1-((L6/N6)^2+(M6/N6)^2)</f>
        <v>0.44444444444444442</v>
      </c>
      <c r="P11" s="1" t="s">
        <v>19</v>
      </c>
      <c r="Q11" s="1">
        <f>1-((Q6/S6)^2+(R6/S6)^2)</f>
        <v>0</v>
      </c>
    </row>
    <row r="12" spans="1:19" x14ac:dyDescent="0.3">
      <c r="F12" s="3" t="s">
        <v>15</v>
      </c>
      <c r="G12" s="1">
        <f>1-((G7/I7)^2+(H7/I7)^2)</f>
        <v>0</v>
      </c>
      <c r="K12" s="1" t="s">
        <v>17</v>
      </c>
      <c r="L12" s="1">
        <f>1-((L7/N7)^2+(M7/N7)^2)</f>
        <v>0.5</v>
      </c>
      <c r="P12" s="1" t="s">
        <v>20</v>
      </c>
      <c r="Q12" s="1">
        <f>1-((Q7/S7)^2+(R7/S7)^2)</f>
        <v>0.48979591836734704</v>
      </c>
    </row>
    <row r="13" spans="1:19" x14ac:dyDescent="0.3">
      <c r="F13" s="9" t="s">
        <v>18</v>
      </c>
      <c r="G13">
        <f>G11*I6/H1</f>
        <v>0.26666666666666666</v>
      </c>
      <c r="K13" s="7" t="s">
        <v>28</v>
      </c>
      <c r="L13">
        <f>L11*N6/H1</f>
        <v>0.26666666666666666</v>
      </c>
      <c r="P13" s="7" t="s">
        <v>29</v>
      </c>
      <c r="Q13">
        <f>Q11*S6/S8</f>
        <v>0</v>
      </c>
    </row>
    <row r="14" spans="1:19" x14ac:dyDescent="0.3">
      <c r="G14">
        <f>G12*I7/H1</f>
        <v>0</v>
      </c>
      <c r="L14">
        <f>L12*N7/H1</f>
        <v>0.2</v>
      </c>
      <c r="Q14">
        <f>Q12*S7/S8</f>
        <v>0.34285714285714292</v>
      </c>
    </row>
    <row r="15" spans="1:19" x14ac:dyDescent="0.3">
      <c r="G15" s="7">
        <f>SUM(G13,G14)</f>
        <v>0.26666666666666666</v>
      </c>
      <c r="L15" s="7">
        <f>SUM(L13,L14)</f>
        <v>0.46666666666666667</v>
      </c>
      <c r="Q15" s="7">
        <f>SUM(Q13,Q14)</f>
        <v>0.34285714285714292</v>
      </c>
    </row>
    <row r="16" spans="1:19" x14ac:dyDescent="0.3">
      <c r="I16" s="10">
        <f>MIN(G15,L15,Q15)</f>
        <v>0.26666666666666666</v>
      </c>
      <c r="J16" s="10" t="s">
        <v>30</v>
      </c>
      <c r="K16" s="10"/>
    </row>
    <row r="17" spans="1:15" x14ac:dyDescent="0.3">
      <c r="I17" s="5"/>
      <c r="J17" s="5"/>
      <c r="K17" s="5"/>
    </row>
    <row r="18" spans="1:15" x14ac:dyDescent="0.3">
      <c r="I18" s="5"/>
      <c r="J18" s="5"/>
      <c r="K18" s="5"/>
    </row>
    <row r="19" spans="1:15" x14ac:dyDescent="0.3">
      <c r="I19" s="5"/>
      <c r="J19" s="5"/>
      <c r="K19" s="5"/>
    </row>
    <row r="20" spans="1:15" x14ac:dyDescent="0.3">
      <c r="F20" s="11" t="s">
        <v>21</v>
      </c>
      <c r="G20" s="11"/>
    </row>
    <row r="22" spans="1:15" x14ac:dyDescent="0.3">
      <c r="A22" s="1" t="s">
        <v>0</v>
      </c>
      <c r="B22" s="1" t="s">
        <v>1</v>
      </c>
      <c r="C22" s="1" t="s">
        <v>2</v>
      </c>
      <c r="D22" s="1" t="s">
        <v>3</v>
      </c>
    </row>
    <row r="23" spans="1:15" x14ac:dyDescent="0.3">
      <c r="A23" s="1" t="s">
        <v>4</v>
      </c>
      <c r="B23" s="1" t="s">
        <v>6</v>
      </c>
      <c r="C23" s="1" t="s">
        <v>7</v>
      </c>
      <c r="D23" s="1" t="s">
        <v>8</v>
      </c>
      <c r="G23" s="1" t="s">
        <v>22</v>
      </c>
      <c r="H23" s="1" t="s">
        <v>8</v>
      </c>
      <c r="I23" s="1" t="s">
        <v>9</v>
      </c>
      <c r="J23" s="1" t="s">
        <v>10</v>
      </c>
      <c r="L23" s="1" t="s">
        <v>23</v>
      </c>
      <c r="M23" s="1" t="s">
        <v>8</v>
      </c>
      <c r="N23" s="1" t="s">
        <v>9</v>
      </c>
      <c r="O23" s="1" t="s">
        <v>10</v>
      </c>
    </row>
    <row r="24" spans="1:15" x14ac:dyDescent="0.3">
      <c r="A24" s="1" t="s">
        <v>4</v>
      </c>
      <c r="B24" s="1" t="s">
        <v>6</v>
      </c>
      <c r="C24" s="1" t="s">
        <v>7</v>
      </c>
      <c r="D24" s="1" t="s">
        <v>8</v>
      </c>
      <c r="G24" s="1" t="s">
        <v>6</v>
      </c>
      <c r="H24" s="1">
        <f>COUNTIFS(B23:B28,B23,D23:D28,D23)</f>
        <v>2</v>
      </c>
      <c r="I24" s="1">
        <f>COUNTIFS(B23:B28,B24,D23:D28,D26)</f>
        <v>2</v>
      </c>
      <c r="J24" s="1">
        <f>SUM(H24,I24)</f>
        <v>4</v>
      </c>
      <c r="L24" s="1" t="s">
        <v>6</v>
      </c>
      <c r="M24" s="1">
        <f>COUNTIFS(C23:C28,C26,D23:D28,D25)</f>
        <v>0</v>
      </c>
      <c r="N24" s="1">
        <f>COUNTIFS(C23:C28,C26,D23:D28,D27)</f>
        <v>2</v>
      </c>
      <c r="O24" s="1">
        <f>SUM(M24,N24)</f>
        <v>2</v>
      </c>
    </row>
    <row r="25" spans="1:15" x14ac:dyDescent="0.3">
      <c r="A25" s="1" t="s">
        <v>4</v>
      </c>
      <c r="B25" s="1" t="s">
        <v>7</v>
      </c>
      <c r="C25" s="1" t="s">
        <v>7</v>
      </c>
      <c r="D25" s="1" t="s">
        <v>8</v>
      </c>
      <c r="G25" s="1" t="s">
        <v>7</v>
      </c>
      <c r="H25" s="1">
        <f>COUNTIFS(B23:B28,B25,D23:D28,D24)</f>
        <v>2</v>
      </c>
      <c r="I25" s="1">
        <f>COUNTIFS(B23:B28,B28,D23:D28,D26)</f>
        <v>0</v>
      </c>
      <c r="J25" s="1">
        <f>SUM(H25,I25)</f>
        <v>2</v>
      </c>
      <c r="L25" s="1" t="s">
        <v>7</v>
      </c>
      <c r="M25" s="1">
        <f>COUNTIFS(C23:C28,C25,D23:D28,D25)</f>
        <v>4</v>
      </c>
      <c r="N25" s="1">
        <f>COUNTIFS(C23:C28,C24,D23:D28,D27)</f>
        <v>0</v>
      </c>
      <c r="O25" s="1">
        <f>SUM(M25,N25)</f>
        <v>4</v>
      </c>
    </row>
    <row r="26" spans="1:15" x14ac:dyDescent="0.3">
      <c r="A26" s="1" t="s">
        <v>4</v>
      </c>
      <c r="B26" s="1" t="s">
        <v>6</v>
      </c>
      <c r="C26" s="1" t="s">
        <v>6</v>
      </c>
      <c r="D26" s="1" t="s">
        <v>9</v>
      </c>
      <c r="J26" s="7">
        <f>SUM(J24,J25)</f>
        <v>6</v>
      </c>
      <c r="O26" s="7">
        <f>SUM(O24,O25)</f>
        <v>6</v>
      </c>
    </row>
    <row r="27" spans="1:15" x14ac:dyDescent="0.3">
      <c r="A27" s="1" t="s">
        <v>4</v>
      </c>
      <c r="B27" s="1" t="s">
        <v>6</v>
      </c>
      <c r="C27" s="1" t="s">
        <v>6</v>
      </c>
      <c r="D27" s="1" t="s">
        <v>9</v>
      </c>
    </row>
    <row r="28" spans="1:15" x14ac:dyDescent="0.3">
      <c r="A28" s="1" t="s">
        <v>4</v>
      </c>
      <c r="B28" s="1" t="s">
        <v>7</v>
      </c>
      <c r="C28" s="1" t="s">
        <v>7</v>
      </c>
      <c r="D28" s="1" t="s">
        <v>8</v>
      </c>
    </row>
    <row r="29" spans="1:15" x14ac:dyDescent="0.3">
      <c r="G29" s="1" t="s">
        <v>24</v>
      </c>
      <c r="H29" s="1">
        <f>1-((H24/J24)^2+(I24/J24)^2)</f>
        <v>0.5</v>
      </c>
      <c r="L29" s="1" t="s">
        <v>26</v>
      </c>
      <c r="M29" s="1">
        <f>1-((M24/O24)^2+(N24/O24)^2)</f>
        <v>0</v>
      </c>
    </row>
    <row r="30" spans="1:15" x14ac:dyDescent="0.3">
      <c r="G30" s="1" t="s">
        <v>25</v>
      </c>
      <c r="H30" s="1">
        <f>1-((H25/J25)^2+(I25/J25)^2)</f>
        <v>0</v>
      </c>
      <c r="L30" s="1" t="s">
        <v>27</v>
      </c>
      <c r="M30" s="1">
        <f>1-((M25/O25)^2+(N25/O25)^2)</f>
        <v>0</v>
      </c>
    </row>
    <row r="31" spans="1:15" x14ac:dyDescent="0.3">
      <c r="G31" s="8" t="s">
        <v>28</v>
      </c>
      <c r="H31" s="8">
        <f>(H29*J24/J26)+(H30*J25/J26)</f>
        <v>0.33333333333333331</v>
      </c>
      <c r="L31" s="8" t="s">
        <v>29</v>
      </c>
      <c r="M31" s="8">
        <f>(M29*O24/O26)+(M30*O25/O26)</f>
        <v>0</v>
      </c>
    </row>
    <row r="33" spans="4:11" x14ac:dyDescent="0.3">
      <c r="I33" s="10">
        <f>MIN(M31,H31)</f>
        <v>0</v>
      </c>
      <c r="J33" s="10" t="s">
        <v>31</v>
      </c>
      <c r="K33" s="10"/>
    </row>
    <row r="37" spans="4:11" ht="36.6" x14ac:dyDescent="0.7">
      <c r="D37" s="6" t="s">
        <v>32</v>
      </c>
      <c r="E37" s="6"/>
      <c r="F37" s="6"/>
      <c r="G37" s="6"/>
      <c r="H37" s="6"/>
      <c r="I37" s="6"/>
    </row>
    <row r="38" spans="4:11" ht="36.6" x14ac:dyDescent="0.7">
      <c r="D38" s="6"/>
      <c r="E38" s="6"/>
      <c r="F38" s="6"/>
      <c r="G38" s="6"/>
      <c r="H38" s="6"/>
      <c r="I3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91882</dc:creator>
  <cp:lastModifiedBy>91882</cp:lastModifiedBy>
  <dcterms:created xsi:type="dcterms:W3CDTF">2023-05-19T09:46:02Z</dcterms:created>
  <dcterms:modified xsi:type="dcterms:W3CDTF">2023-05-22T07:40:05Z</dcterms:modified>
</cp:coreProperties>
</file>